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ttps://cwccouncil.sharepoint.com/sites/CWC-T-Policy/Shared Documents/Monitoring/Employment/2025 Supply/"/>
    </mc:Choice>
  </mc:AlternateContent>
  <xr:revisionPtr revIDLastSave="368" documentId="8_{9C454D5D-A461-440C-8F9B-584B1960942A}" xr6:coauthVersionLast="47" xr6:coauthVersionMax="47" xr10:uidLastSave="{E7E2C73B-5958-4639-A198-4D45A2D31FD3}"/>
  <bookViews>
    <workbookView xWindow="-120" yWindow="-120" windowWidth="29040" windowHeight="15720" xr2:uid="{05331B2D-6ABC-40E8-A139-CA4350447363}"/>
  </bookViews>
  <sheets>
    <sheet name="2025 Allocations" sheetId="2" r:id="rId1"/>
    <sheet name="2025 EmpPermission" sheetId="6" r:id="rId2"/>
    <sheet name="Notes" sheetId="3" r:id="rId3"/>
    <sheet name="XY extract" sheetId="7" r:id="rId4"/>
  </sheets>
  <externalReferences>
    <externalReference r:id="rId5"/>
  </externalReferences>
  <definedNames>
    <definedName name="_xlnm._FilterDatabase" localSheetId="0" hidden="1">'2025 Allocations'!$A$2:$H$39</definedName>
    <definedName name="_xlnm._FilterDatabase" localSheetId="1" hidden="1">'2025 EmpPermission'!$B$2:$K$46</definedName>
    <definedName name="ConsStatus">#REF!</definedName>
    <definedName name="ConsStatus2">#REF!</definedName>
    <definedName name="ConstructionStatus">[1]formulas!$H$2:$H$4</definedName>
    <definedName name="ConstructionStatus2">[1]formulas!$H$9:$H$12</definedName>
    <definedName name="ForecastAvailability">[1]formulas!$K$2:$K$5</definedName>
    <definedName name="GreenBrown">[1]formulas!$C$2:$C$3</definedName>
    <definedName name="Loss">[1]formulas!$F$2:$F$3</definedName>
    <definedName name="Monitor2018">#REF!</definedName>
    <definedName name="PlanningStat">[1]formulas!$J$2:$J$5</definedName>
    <definedName name="Spatial">[1]formulas!$L$2:$L$6</definedName>
    <definedName name="Status">#REF!</definedName>
    <definedName name="test">#REF!</definedName>
    <definedName name="test2">#REF!</definedName>
    <definedName name="UseClass">[1]formulas!$E$2:$E$7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 i="2" l="1"/>
  <c r="J5" i="2"/>
  <c r="J6" i="2"/>
  <c r="J7" i="2"/>
  <c r="J8" i="2"/>
  <c r="J9" i="2"/>
  <c r="J10" i="2"/>
  <c r="J11" i="2"/>
  <c r="J12" i="2"/>
  <c r="J14" i="2"/>
  <c r="J15" i="2"/>
  <c r="J17" i="2"/>
  <c r="J18" i="2"/>
  <c r="J19" i="2"/>
  <c r="J20" i="2"/>
  <c r="J21" i="2"/>
  <c r="J22" i="2"/>
  <c r="J23" i="2"/>
  <c r="J24" i="2"/>
  <c r="J25" i="2"/>
  <c r="J26" i="2"/>
  <c r="J27" i="2"/>
  <c r="J28" i="2"/>
  <c r="J29" i="2"/>
  <c r="J30" i="2"/>
  <c r="J31" i="2"/>
  <c r="J32" i="2"/>
  <c r="J33" i="2"/>
  <c r="J34" i="2"/>
  <c r="J35" i="2"/>
  <c r="J36" i="2"/>
  <c r="J37" i="2"/>
  <c r="J38" i="2"/>
  <c r="J3" i="2"/>
  <c r="M5" i="6"/>
  <c r="M6" i="6"/>
  <c r="M7" i="6"/>
  <c r="M8" i="6"/>
  <c r="M11" i="6"/>
  <c r="M12" i="6"/>
  <c r="M14" i="6"/>
  <c r="M16" i="6"/>
  <c r="M17" i="6"/>
  <c r="M18" i="6"/>
  <c r="M19" i="6"/>
  <c r="M20" i="6"/>
  <c r="M21" i="6"/>
  <c r="M22" i="6"/>
  <c r="M23" i="6"/>
  <c r="M25" i="6"/>
  <c r="M26" i="6"/>
  <c r="M27" i="6"/>
  <c r="M28" i="6"/>
  <c r="M29" i="6"/>
  <c r="M30" i="6"/>
  <c r="M31" i="6"/>
  <c r="M32" i="6"/>
  <c r="M33" i="6"/>
  <c r="M34" i="6"/>
  <c r="M35" i="6"/>
  <c r="M36" i="6"/>
  <c r="M37" i="6"/>
  <c r="M38" i="6"/>
  <c r="M39" i="6"/>
  <c r="M40" i="6"/>
  <c r="M41" i="6"/>
  <c r="M42" i="6"/>
  <c r="M3" i="6"/>
  <c r="L5" i="6"/>
  <c r="L6" i="6"/>
  <c r="L7" i="6"/>
  <c r="L8" i="6"/>
  <c r="L11" i="6"/>
  <c r="L12" i="6"/>
  <c r="L14" i="6"/>
  <c r="L16" i="6"/>
  <c r="L17" i="6"/>
  <c r="L18" i="6"/>
  <c r="L19" i="6"/>
  <c r="L20" i="6"/>
  <c r="L21" i="6"/>
  <c r="L22" i="6"/>
  <c r="L23" i="6"/>
  <c r="L25" i="6"/>
  <c r="L26" i="6"/>
  <c r="L27" i="6"/>
  <c r="L28" i="6"/>
  <c r="L29" i="6"/>
  <c r="L30" i="6"/>
  <c r="L31" i="6"/>
  <c r="L32" i="6"/>
  <c r="L33" i="6"/>
  <c r="L34" i="6"/>
  <c r="L35" i="6"/>
  <c r="L36" i="6"/>
  <c r="L37" i="6"/>
  <c r="L38" i="6"/>
  <c r="L39" i="6"/>
  <c r="L40" i="6"/>
  <c r="L41" i="6"/>
  <c r="L42" i="6"/>
  <c r="L3" i="6"/>
  <c r="I4" i="2"/>
  <c r="I5" i="2"/>
  <c r="I6" i="2"/>
  <c r="I7" i="2"/>
  <c r="I8" i="2"/>
  <c r="I9" i="2"/>
  <c r="I10" i="2"/>
  <c r="I11" i="2"/>
  <c r="I12" i="2"/>
  <c r="I14" i="2"/>
  <c r="I15" i="2"/>
  <c r="I17" i="2"/>
  <c r="I18" i="2"/>
  <c r="I19" i="2"/>
  <c r="I20" i="2"/>
  <c r="I21" i="2"/>
  <c r="I22" i="2"/>
  <c r="I23" i="2"/>
  <c r="I24" i="2"/>
  <c r="I25" i="2"/>
  <c r="I26" i="2"/>
  <c r="I27" i="2"/>
  <c r="I28" i="2"/>
  <c r="I29" i="2"/>
  <c r="I30" i="2"/>
  <c r="I31" i="2"/>
  <c r="I32" i="2"/>
  <c r="I33" i="2"/>
  <c r="I34" i="2"/>
  <c r="I35" i="2"/>
  <c r="I36" i="2"/>
  <c r="I37" i="2"/>
  <c r="I38" i="2"/>
  <c r="I3" i="2"/>
</calcChain>
</file>

<file path=xl/sharedStrings.xml><?xml version="1.0" encoding="utf-8"?>
<sst xmlns="http://schemas.openxmlformats.org/spreadsheetml/2006/main" count="1501" uniqueCount="510">
  <si>
    <t>Employment land Provision (1st April 2025) - Local Plan and Neighbourhood Plan allocations without planning permission</t>
  </si>
  <si>
    <t>Planning Status</t>
  </si>
  <si>
    <t>Local Plan Spatial Area</t>
  </si>
  <si>
    <t xml:space="preserve">Local Plan (Part Two) Employment allocation </t>
  </si>
  <si>
    <t>Monitoring Reference</t>
  </si>
  <si>
    <t xml:space="preserve">Location </t>
  </si>
  <si>
    <t>Area (ha)</t>
  </si>
  <si>
    <t>April 2025 Forecast</t>
  </si>
  <si>
    <t>Planning Use Class</t>
  </si>
  <si>
    <t>NDP Allocation</t>
  </si>
  <si>
    <t>Rural</t>
  </si>
  <si>
    <t>R3</t>
  </si>
  <si>
    <t>NES/0009b</t>
  </si>
  <si>
    <t>Clayhill 2, Buildwas Road, Neston</t>
  </si>
  <si>
    <t>Year 6</t>
  </si>
  <si>
    <t>E(g), B2, B8</t>
  </si>
  <si>
    <t>NES/0010a</t>
  </si>
  <si>
    <t>Clayhill 3, Long Acres Road, Neston</t>
  </si>
  <si>
    <t>NES/0011</t>
  </si>
  <si>
    <t>Clayhill 4, Long Acres Road, Neston (remaining area)</t>
  </si>
  <si>
    <t>NES/0012</t>
  </si>
  <si>
    <t>Morgans Land, Water Tower Road, Neston</t>
  </si>
  <si>
    <t>NES/0009a</t>
  </si>
  <si>
    <t>Land at Long Acres, Neston</t>
  </si>
  <si>
    <t>Winsford</t>
  </si>
  <si>
    <t>W2</t>
  </si>
  <si>
    <t>WIW/0012e</t>
  </si>
  <si>
    <t xml:space="preserve">Plot 1A - Land West Road One, Winsford </t>
  </si>
  <si>
    <t>Year 5</t>
  </si>
  <si>
    <t>WIW/0012h</t>
  </si>
  <si>
    <t>Plot 4 - Land West Road One, Winsford (Phase 5 Plot 4 / Site 1, 2, 3)</t>
  </si>
  <si>
    <t>Year 4</t>
  </si>
  <si>
    <t>WIW/0022e</t>
  </si>
  <si>
    <t>Land East Road One, Winsford - Plot 2B (phase 9)</t>
  </si>
  <si>
    <t>WIW/0022f</t>
  </si>
  <si>
    <t>Land East Road One, Winsford - Plot 2C (phase 9)</t>
  </si>
  <si>
    <t>WIW/0022a</t>
  </si>
  <si>
    <t>Extension to Winsford 1-5 Industrial Estate (policy allocation W7 Winsford Neighbourhood Plan) REMAINING AREA</t>
  </si>
  <si>
    <t>WOV/0044</t>
  </si>
  <si>
    <t>Land to the west of Oakmere Road (policy O5 Winsford Neighbourhood Plan)</t>
  </si>
  <si>
    <t>Year 8</t>
  </si>
  <si>
    <t>Part Two Allocation</t>
  </si>
  <si>
    <t xml:space="preserve">Chester </t>
  </si>
  <si>
    <t>CH2, CH3.B</t>
  </si>
  <si>
    <t>CHG/0267a</t>
  </si>
  <si>
    <t>Land At Premier House Charterhall Drive Chester Cheshire (Chester business quarter - outline area )</t>
  </si>
  <si>
    <t>E(g)</t>
  </si>
  <si>
    <t>CH3.A</t>
  </si>
  <si>
    <t>CHH/0076</t>
  </si>
  <si>
    <t>Chester Business Park - Land North South and East of Chester Business Park Herons Way Chester (remaining outline area)</t>
  </si>
  <si>
    <t>E(g)(i)</t>
  </si>
  <si>
    <t xml:space="preserve">CHH/0076a </t>
  </si>
  <si>
    <t>Chester Business Park - Land North South and East of Chester Business Park Herons Way Chester (reserved matters)</t>
  </si>
  <si>
    <t xml:space="preserve">Year 5 </t>
  </si>
  <si>
    <t>CH3.D</t>
  </si>
  <si>
    <t>CHG/0028</t>
  </si>
  <si>
    <t>Part of NE Urban Action Area - Hoole Lane, Boughton</t>
  </si>
  <si>
    <t>CH3.E</t>
  </si>
  <si>
    <t>CHG/0090</t>
  </si>
  <si>
    <t>Garden Lane, Chester (allocation CH3.E)</t>
  </si>
  <si>
    <t>CH3.G</t>
  </si>
  <si>
    <t>CHG/0301</t>
  </si>
  <si>
    <t>Old Port (Southern Tail, Crane Street frontage) - (employment) - Chester Racecourse scheme, land off New Crane St</t>
  </si>
  <si>
    <t xml:space="preserve">Year 4 </t>
  </si>
  <si>
    <t>Ellesmere Port</t>
  </si>
  <si>
    <t>EP2.A</t>
  </si>
  <si>
    <t>GOR/0104</t>
  </si>
  <si>
    <t xml:space="preserve">Encirc Glass Ltd Ash Road Elton Chester CH2 4LF </t>
  </si>
  <si>
    <t>GOR/0104c</t>
  </si>
  <si>
    <t>Encirc Glass Lts, Ash Road, Elton - remaining area</t>
  </si>
  <si>
    <t>EP2.B</t>
  </si>
  <si>
    <t>GOR/0136</t>
  </si>
  <si>
    <t xml:space="preserve">Rushtons, New Bridge Rd, Ellesmere Port </t>
  </si>
  <si>
    <t>Year 7</t>
  </si>
  <si>
    <t>GOR/0160</t>
  </si>
  <si>
    <t xml:space="preserve">Cloister Way 1, off New Bridge Road, Ellesmere Port </t>
  </si>
  <si>
    <t>GOR/0205c</t>
  </si>
  <si>
    <t>Newport Business Park (remaining area)</t>
  </si>
  <si>
    <t>Year 11</t>
  </si>
  <si>
    <t>EP2.G</t>
  </si>
  <si>
    <t>GOR/0102</t>
  </si>
  <si>
    <t>Station Road Ince (Old Camp Site)</t>
  </si>
  <si>
    <t xml:space="preserve">Year 8 </t>
  </si>
  <si>
    <t>EP2.H</t>
  </si>
  <si>
    <t>GOR/0159</t>
  </si>
  <si>
    <t xml:space="preserve">Land off Stanney Mill Lane (north) Ellesmere Port </t>
  </si>
  <si>
    <t>EP4</t>
  </si>
  <si>
    <t>NET/0007b</t>
  </si>
  <si>
    <t>Land Adjacent to Vauxhalls, North Road, Ellesmere Port</t>
  </si>
  <si>
    <t>Year 15</t>
  </si>
  <si>
    <t>Northwich</t>
  </si>
  <si>
    <t>N4.A</t>
  </si>
  <si>
    <t>MAR/0049</t>
  </si>
  <si>
    <t>Land at Chapel Street, Wincham</t>
  </si>
  <si>
    <t xml:space="preserve">Year 7 </t>
  </si>
  <si>
    <t>N4.E, N5</t>
  </si>
  <si>
    <t>RUD/0010</t>
  </si>
  <si>
    <t>Land on Gadbrook Employment Site</t>
  </si>
  <si>
    <t>RUD/0010a</t>
  </si>
  <si>
    <t>land At Gadbrook Park Rudheath Northwich</t>
  </si>
  <si>
    <t>N4.F, N5</t>
  </si>
  <si>
    <t>DMK/0043</t>
  </si>
  <si>
    <t>Land to the south A556/south-west Gadbrook Park</t>
  </si>
  <si>
    <t>R3.B</t>
  </si>
  <si>
    <t>SAN/0041</t>
  </si>
  <si>
    <t xml:space="preserve">BICC Helsby </t>
  </si>
  <si>
    <t>R3.C</t>
  </si>
  <si>
    <t>TAT/0051</t>
  </si>
  <si>
    <t>Land to the west of Chowley Oak</t>
  </si>
  <si>
    <t>R3.D</t>
  </si>
  <si>
    <t>WIT/0049</t>
  </si>
  <si>
    <t>Extension to Oaklands Office Park</t>
  </si>
  <si>
    <t>W2.A</t>
  </si>
  <si>
    <t>WIW/0012a</t>
  </si>
  <si>
    <t xml:space="preserve">Remaining area - Land West Road One, Winsford </t>
  </si>
  <si>
    <t>WIW/0012i</t>
  </si>
  <si>
    <t>Plot 5 - Land West Road One, Winsford (Phase 5 Plot 5, site 1, 2, 3)</t>
  </si>
  <si>
    <t>W2.B</t>
  </si>
  <si>
    <t>WOV/0041</t>
  </si>
  <si>
    <t>Land on Woodford Park Industrial Estate</t>
  </si>
  <si>
    <t>EP2.E</t>
  </si>
  <si>
    <t>WHI/0009a</t>
  </si>
  <si>
    <t>Cheshire Oaks Area 5C (West), Lloyd Drive, Ellesmere Port</t>
  </si>
  <si>
    <t>Total Local Plan and Neighbourhood Plan Allocations without permission</t>
  </si>
  <si>
    <t>Employment land Provision (1st April 2025) - Sites with planning permission for employment use</t>
  </si>
  <si>
    <t>Overall floorspace (sqm)</t>
  </si>
  <si>
    <t>Planning application reference</t>
  </si>
  <si>
    <t>Planning application - Proposed development</t>
  </si>
  <si>
    <t>Indicative planning use class</t>
  </si>
  <si>
    <t>Allocation, with pp</t>
  </si>
  <si>
    <t>EP3</t>
  </si>
  <si>
    <t>GOR/0108d</t>
  </si>
  <si>
    <t>Stanlow Refinery Oil Sites Road Ellesmere Port CH65 4BD</t>
  </si>
  <si>
    <t>Year 1</t>
  </si>
  <si>
    <t xml:space="preserve">20/02976/FUL
</t>
  </si>
  <si>
    <t>Single storey pitched roof office, research &amp; amenity building</t>
  </si>
  <si>
    <t>E(g)(iii)</t>
  </si>
  <si>
    <t>GOR/0214</t>
  </si>
  <si>
    <t xml:space="preserve">Land West of Chapterhouse Close Ellesmere Port </t>
  </si>
  <si>
    <t>Year 2</t>
  </si>
  <si>
    <t>22/02880/FUL</t>
  </si>
  <si>
    <t>Erection of a building to be used in any combination of Use Class E(g)(ii)(iii) (research and development, light industrial), Class B2 (general industrial) or Class B8 (storage / distribution), with ancillary office element (Class E(g)(i)), to include service yard, parking for cars, motorcycles, cycles and trailers, refuse storage, with associated hard and soft landscaping (including means of enclosure), all to be accessed via a new gated vehicular / pedestrian access via a new spur connecting to existing access onto Chapterhouse Close.</t>
  </si>
  <si>
    <t>NDP Allocation, with pp</t>
  </si>
  <si>
    <t>NES/0008</t>
  </si>
  <si>
    <t>Unit 3 Rovert House Water Tower Road Neston CH64 3US</t>
  </si>
  <si>
    <t>23/03642/FUL</t>
  </si>
  <si>
    <t>Proposed developing of land to planning use class B2 general industrial and class B8 storage or distribution with ancillary office space and car parking</t>
  </si>
  <si>
    <t>B2, B8</t>
  </si>
  <si>
    <t>WIW/0022g</t>
  </si>
  <si>
    <t>Land East Road One, Winsford - Plot 2A (phase 9) - Land At Junction of Bostock Road Road One Winsford</t>
  </si>
  <si>
    <t xml:space="preserve">23/01123/FUL 
</t>
  </si>
  <si>
    <t>Change of use of vacant land to construct additional parking area for trailer storage</t>
  </si>
  <si>
    <t>B8</t>
  </si>
  <si>
    <t xml:space="preserve">NDP Allocation, with pp  </t>
  </si>
  <si>
    <t>WIW/0012g</t>
  </si>
  <si>
    <t>Plot 3 - Land West Road One, Winsford Units 1-6 (Phase 4A, Site 1, Plot 3B)</t>
  </si>
  <si>
    <t>18/01850/FUL
19/03722/NMA
21/04943/NMA
22/00204/REM 
22/02923/NMA
22/04015/NMA
23/01581/NMA</t>
  </si>
  <si>
    <t>Reserved Matters application for the erection of flexible units for business generation, self-storage, workshops and start up units, storage and distribution and trade counters (Class E(g), B2, B8) following outline approval under 18/01850/FUL</t>
  </si>
  <si>
    <t>Part Two Allocation, with pp</t>
  </si>
  <si>
    <t>GOR/0138c</t>
  </si>
  <si>
    <t xml:space="preserve">Progroup Ltd (former Cabot Carbon) Phase 4, New Bridge Road, Ellesmere Port </t>
  </si>
  <si>
    <t xml:space="preserve">Year 3 </t>
  </si>
  <si>
    <t>17/02481/OUT
17/01909/FUL</t>
  </si>
  <si>
    <t>Hybrid application for the construction of a manufacturing facility with associated accesses, parking, landscaping and ancillary structures (in detail) and erection of a second manufacturing building (phase 2) in outline
Erection of 2 manufacturing buildings (phase 2) with production areas, offices, high bay warehouse, vehicle loading building with associated parking hardstanding, landscaping, vehicle link to Phase 1 and construction of Conveyor bridge link to phase 1 (Following 17/04443/S73)</t>
  </si>
  <si>
    <t>EP2.C</t>
  </si>
  <si>
    <t xml:space="preserve">NET/0014a </t>
  </si>
  <si>
    <t xml:space="preserve">Former Booston Oil Depot </t>
  </si>
  <si>
    <t xml:space="preserve">20/04850/OUT
</t>
  </si>
  <si>
    <t>Hybrid Planning Application for a gas engine electricity generating plant with a maximum generating capacity of 22.5MWe and Units for B2/B8 General Industrial / Storage and Distribution uses</t>
  </si>
  <si>
    <t>EP6</t>
  </si>
  <si>
    <t>GOR/0200 (Phase1 and 2 combined)</t>
  </si>
  <si>
    <t>Ince Park / Protos - combined all phases</t>
  </si>
  <si>
    <t>Various</t>
  </si>
  <si>
    <t>Resource Recovery Park (Energy from Waste facility covered under separate Electricity Act consent on part of the site)</t>
  </si>
  <si>
    <t>B2</t>
  </si>
  <si>
    <t>N4.D</t>
  </si>
  <si>
    <t>NOW/0020</t>
  </si>
  <si>
    <t>Land on Denton Drive Industrial Estate</t>
  </si>
  <si>
    <t>21/03810/FUL</t>
  </si>
  <si>
    <t>Erection of Light Industrial/Industrial/Storage and Distribution buildings with associated vehicular access and parking</t>
  </si>
  <si>
    <t>No</t>
  </si>
  <si>
    <t>SAM/0040</t>
  </si>
  <si>
    <t>Urenco UK Ltd Capenhurst Lane Capenhurst Chester Cheshire CH1 6ER</t>
  </si>
  <si>
    <t>n/a</t>
  </si>
  <si>
    <t xml:space="preserve">12/00552/FUL </t>
  </si>
  <si>
    <t>Proposed Extension To Existing Process Facility E23D, E And G, Modifications To Existing Building B751 And Construction Of New Water Treatment Building</t>
  </si>
  <si>
    <t>R3.A</t>
  </si>
  <si>
    <t>FAR/0034a</t>
  </si>
  <si>
    <t xml:space="preserve">Extension to Monument Place, Farndon </t>
  </si>
  <si>
    <t>Year 3</t>
  </si>
  <si>
    <t xml:space="preserve">23/00863/FUL </t>
  </si>
  <si>
    <t>Erection of building comprising of Class E (g) (ii) and (iii) floor area with associated parking, service yard turning circle, pedestrian links, bike and bin storage, and landscaping (including a drainage mound)</t>
  </si>
  <si>
    <t>E(g), B2</t>
  </si>
  <si>
    <t>Windfall</t>
  </si>
  <si>
    <t>BLA/0113</t>
  </si>
  <si>
    <t>!Audacious Church Sovereign Way Chester CH1 4QJ</t>
  </si>
  <si>
    <t>24/00957/FUL</t>
  </si>
  <si>
    <t>Change of use from a place of worship to a depot and storage facility with ancillary office space (Use Class B8) and associated car parking. Alterations to south-western and south eastern elevations of the building.</t>
  </si>
  <si>
    <t>BLA/0132</t>
  </si>
  <si>
    <t>Unit 3 and 4 9 - 21 Hartford Way Chester CH1 4NT</t>
  </si>
  <si>
    <t>21/01527/FUL</t>
  </si>
  <si>
    <t>Change of use of former industrial building to comprise a recording studio with ancillary event space</t>
  </si>
  <si>
    <t>BLA/0143</t>
  </si>
  <si>
    <t>Unit 8 Hartford Way Chester CH1 4NT</t>
  </si>
  <si>
    <t>23/03675/FUL</t>
  </si>
  <si>
    <t>Alteration to the use classification to B2 General industrial, B8 Storage or distribution E(g) Uses which can be carried out in a residential area without detriment to its amenity: E(g)(i) Offices to carry out any operational or administrative functions, E(g)(ii) Research and development of products or processes, E(g)(iii) Industrial processes</t>
  </si>
  <si>
    <t>CHG/0098</t>
  </si>
  <si>
    <t>Mecca Bingo Hall Brookdale Place Chester CH1 3DY</t>
  </si>
  <si>
    <t>23/03823/FUL
25/00162/NMA</t>
  </si>
  <si>
    <t>Partial demolition of existing bingo hall and proposed erection of hotel (Use Class C1) and accompanying office space (Use Class E(g)(i) with associated access, parking and landscaping</t>
  </si>
  <si>
    <t>GOR/0258</t>
  </si>
  <si>
    <t>Stanlow Manufacturing Complex PO Box 3 Ellesmere Port CH65 4HB</t>
  </si>
  <si>
    <t>21/04091/FUL</t>
  </si>
  <si>
    <t>Hybrid (full and outline) planning application for a hydrogen production plant, storage and distribution facility comprising full planning permission for the demolition of existing structures and erection of facilities including a Flare Stack, Phase 1 Process Area (containing main combustion plant), Natural Gas Let-down Area and Pipeline Reception Area for Phase 1 and Phase 2, and Pipe Racks, Utilities Area, new site access and internal access roads including new Gate House and Weighbridge Shelter, Surface Water Drainage System, landscaping and other associated infrastructure, and outline planning permission (matters of appearance, layout and scale reserved) for a Phase 2 Process Area, and Phase 1 and Phase 2 Air Separation Units, Oxygen and Nitrogen Storage Tanks, and other associated infrastructure Natural Gas Let-down Area for Phase 1 and Phase 2</t>
  </si>
  <si>
    <t>Sui generis, B2</t>
  </si>
  <si>
    <t>MAR/0053</t>
  </si>
  <si>
    <t>Land Rear Of Swan House Wincham Lane Wincham Northwich Cheshire (Phase 2a, 2b and 3)</t>
  </si>
  <si>
    <t>13/00470/FUL 
14/00270/NMA
16/01195/S73</t>
  </si>
  <si>
    <t>Phased B1, B2 And B8 Development To Include New Production/Storage Facility And Company Head Offices.</t>
  </si>
  <si>
    <t>MAR/0164</t>
  </si>
  <si>
    <t>New Cheshire Business Park, Wincham Lane, Wincham, Northwich</t>
  </si>
  <si>
    <t>22/01390/OUT</t>
  </si>
  <si>
    <t>Erection of three two-storey detached hybrid business units, comprising ground floor workshop/storage accommodation with first floor offices and ancillary accommodation over.</t>
  </si>
  <si>
    <t>NOW/0027b</t>
  </si>
  <si>
    <t>Land Off Station Road and Leicester Street Northwich Cheshire - Business units</t>
  </si>
  <si>
    <t>22/03738/FUL
24/01409/NMA
24/01790/S73
24/02567/FUL</t>
  </si>
  <si>
    <t>Erection of a coffee shop with drive thru facility, erection of a restaurant with drive thru facility, three business/industrial units (Use Class E(g)(iii)/B2/B8(including Class B8 trade counters), new access, parking provision, landscaping and other associated works including the demolition of buildings and change of use of existing building to commercial, business and service (Class E) use</t>
  </si>
  <si>
    <t xml:space="preserve"> E(g)(iii), B2, B8</t>
  </si>
  <si>
    <t>NOW/0079a</t>
  </si>
  <si>
    <t>Unit 1 To 2 Chester Way Retail Park Chester Way Northwich CW9 5JF</t>
  </si>
  <si>
    <t>22/01332/FUL</t>
  </si>
  <si>
    <t>Extension to an existing self storage facility under B8 use class and associated hardscaping reconfiguration</t>
  </si>
  <si>
    <t>NWC/0057b</t>
  </si>
  <si>
    <t>Units 1-2 - Land At Winnington Lane Northwich</t>
  </si>
  <si>
    <t>21/02236/FUL</t>
  </si>
  <si>
    <t>Construction of 6 industrial units and associated hardstanding /parking</t>
  </si>
  <si>
    <t>MAR/0052c
MAR/0052b</t>
  </si>
  <si>
    <t>Thor Specialities UK Limited Wincham Avenue Wincham Northwich Cheshire CW9 6GB</t>
  </si>
  <si>
    <t>23/00217/FUL</t>
  </si>
  <si>
    <t>Erection of a new amenity building with an air source heat pump (ASHP) compound, new packaging yard, erection of a new garage identified as Forklift Garage, a new external maintenance staircase, roof access walkway and vehicle access link associated with Warehouse 2 and Warehouse 3 (approved in 2013 under application reference 12/03246/FUL)</t>
  </si>
  <si>
    <t>NWC/0029b</t>
  </si>
  <si>
    <t>Natrium House Winnington Lane Northwich</t>
  </si>
  <si>
    <t>21/02286/FUL</t>
  </si>
  <si>
    <t>Erection of a new Sodium Bicarbonate Manufacturing Facility (new Ecokarb Plant) and the demolition of an existing Sodium Bicarbonate Production Plant; Wetside building; and associated buildings, structures and other infrastructure</t>
  </si>
  <si>
    <t>CHH/0138a</t>
  </si>
  <si>
    <t>Dodleston Manor Dodleston Lane Pulford Chester CH4 9DS</t>
  </si>
  <si>
    <t xml:space="preserve">23/01105/FUL
</t>
  </si>
  <si>
    <t xml:space="preserve">Change of use of outbuilding from agricultural use to general industrial/storage space (use classes B2 and B8)
</t>
  </si>
  <si>
    <t>B2/B8</t>
  </si>
  <si>
    <t>CHH/0138c</t>
  </si>
  <si>
    <t>Dodleston Manor Farm Dodleston Lane Pulford Chester CH4 9DS</t>
  </si>
  <si>
    <t xml:space="preserve">24/02401/PDR </t>
  </si>
  <si>
    <t>Conversion of outbuilding from agricultural use to a flexible use within Commercial/Business/Service (Class E)</t>
  </si>
  <si>
    <t>MAL/0056</t>
  </si>
  <si>
    <t xml:space="preserve">Adjacent Hampton Heath Industrial Estate. OS Field No 5412 Edge </t>
  </si>
  <si>
    <t xml:space="preserve">08/00580/FUL
11/03151/EXT 
</t>
  </si>
  <si>
    <t xml:space="preserve">Proposed offices, training and welfare buildings, storage shed (plant and Machinery), industrial  processes buildings, associated access roads, vehicle parking, landscaping and foul and surface </t>
  </si>
  <si>
    <t>MAL/0141</t>
  </si>
  <si>
    <t xml:space="preserve">Barhill Farm Barhill Drive Malpas Cheshire SY13 4QU </t>
  </si>
  <si>
    <t xml:space="preserve">22/02128/REM
18/02063/OUT
</t>
  </si>
  <si>
    <t xml:space="preserve">Reserved matters application of appearance, landscaping, layout and scale for light industrial development approved under 18/02063/OUT
Outline planning permission with all matters reserved for the partial demolition and re-development of former research &amp; development complex (Use Class B1.b) to create new offices (Use Class B1.a) with associated car parking, landscaping and other ancillary works </t>
  </si>
  <si>
    <t>MAL/0167</t>
  </si>
  <si>
    <t>Parkfield Millmoor Drive Macefen Malpas Cheshire SY14 8DY</t>
  </si>
  <si>
    <t>22/02741/FUL</t>
  </si>
  <si>
    <t>Erection of a processing building for egg products with associated hardstanding and landscaping</t>
  </si>
  <si>
    <t>SAN/0154</t>
  </si>
  <si>
    <t>Mouldsworth Hall Smithy Lane Mouldsworth Chester CH3 8AR</t>
  </si>
  <si>
    <t>23/02978/FUL</t>
  </si>
  <si>
    <t>Erection of a portal-framed building for use for B8 purposes in connection with existing document storage operation, with access, landscaping and associated ancillary works</t>
  </si>
  <si>
    <t>SHA/0091</t>
  </si>
  <si>
    <t>Holford Gas Storage Byley Lane Byley Northwich CW10 9NL</t>
  </si>
  <si>
    <t>24/00555/FUL</t>
  </si>
  <si>
    <t>Removal of existing project office block, erection of new office building and warehouse (temporary for 15 years)</t>
  </si>
  <si>
    <t>SHA/0125</t>
  </si>
  <si>
    <t>Twin Acres Hulme Hall Lane Allostock Northwich WA16 9JN</t>
  </si>
  <si>
    <t>22/02576/FUL</t>
  </si>
  <si>
    <t>Change of use of an existing mixed-use site to a commercial use associated with a forestry business</t>
  </si>
  <si>
    <t>Mixed</t>
  </si>
  <si>
    <t>SHA/0130</t>
  </si>
  <si>
    <t>CRJ Services Ltd Compost Recycling Plant Brook House Farm London Road Allostock Northwich WA16 9LU</t>
  </si>
  <si>
    <t>23/03898/FUL</t>
  </si>
  <si>
    <t>Change of Use of land and buildings to B2/B8 use in connection with the sale, hire and maintenance of waste processing and recycling machinery (part retrospective).</t>
  </si>
  <si>
    <t>SHA/0131</t>
  </si>
  <si>
    <t>FP McCann Ltd Byley Road Byley Northwich CW10 9RJ</t>
  </si>
  <si>
    <t>24/00346/FUL</t>
  </si>
  <si>
    <t>Erection of elevated carpark with integrated office, welfare facilities and product display area and ancillary works, including the demolition/removal of existing product display building and modular offices.</t>
  </si>
  <si>
    <t>TAT/0163</t>
  </si>
  <si>
    <t>Yew Tree Farm Newton Lane Newton by Tattenhall Chester CH3 9NE</t>
  </si>
  <si>
    <t>23/02256/FUL</t>
  </si>
  <si>
    <t>Demolition of one redundant poultry building (retrospective), reduction in size of one redundant poultry building to be used for agricultural storage, change of use and reduction in size of one redundant poultry building to caravan storage, alterations to existing shower/toilet block, creation of parking and access to field.</t>
  </si>
  <si>
    <t>WIG/0062</t>
  </si>
  <si>
    <t>Weaver Vale Housing Trust Depot Weaver Vale Housing Trust Depot Road Three Winsford</t>
  </si>
  <si>
    <t>23/02890/FUL</t>
  </si>
  <si>
    <t>Erection of 2 commercial units</t>
  </si>
  <si>
    <t>WIW/0055</t>
  </si>
  <si>
    <t>Higham and Higham Cartridge People Road One Winsford CW7 3QA</t>
  </si>
  <si>
    <t>24/00035/FUL</t>
  </si>
  <si>
    <t>Extensions of existing warehouse</t>
  </si>
  <si>
    <t>WIW/0053</t>
  </si>
  <si>
    <t>Yard Space Land At Nat Lane Winsford Cheshire</t>
  </si>
  <si>
    <t>24/03058/FUL</t>
  </si>
  <si>
    <t>Siting of temporary shipping containers for use as a storage site</t>
  </si>
  <si>
    <t>NET/0032</t>
  </si>
  <si>
    <t>Land At North Road Ellesmere Port/Wirral</t>
  </si>
  <si>
    <t>19/04561/OUT
24/02426/NMA</t>
  </si>
  <si>
    <t>Development of up to 500,000ft2 (46,450m2) of B2/B8 use class floorspace, with ancillary offices, service yards, and all associated works including landscaping and car parking with all matters reserved for future consideration.</t>
  </si>
  <si>
    <t>NOW/0136</t>
  </si>
  <si>
    <t>Rear of 201 To 225 Middlewich Road Northwich CW9 7DN</t>
  </si>
  <si>
    <t>20/04289/FUL</t>
  </si>
  <si>
    <t>Erection of 2 no. employment units for General Industrial or Storage and Distribution uses each with ancillary office space (Revised Description).</t>
  </si>
  <si>
    <t>SAM/0071</t>
  </si>
  <si>
    <t>Urenco (Capenhurst) Ltd, Capenhurst Lane, Capenhurst, Chester, CH1 6HE</t>
  </si>
  <si>
    <t xml:space="preserve">15/04893/FUL
</t>
  </si>
  <si>
    <t>Construction and operation of a Legacy Cylinder Facility (LCF) including enabling works, construction compounds, temporary car park and access road, new service infrastructure and associated hard and soft landscaping</t>
  </si>
  <si>
    <t>SHA/0073c</t>
  </si>
  <si>
    <t>Land off Holmes Chapel Road, Middlewich (Cheshire Fresh) - area 2</t>
  </si>
  <si>
    <t xml:space="preserve">13/03828/FUL
19/00652/REM </t>
  </si>
  <si>
    <t>Northern Frontage Units - Unit 21 (B2/B8), Unit 22 (B2/B8), Unit 24 (office)</t>
  </si>
  <si>
    <t>SHA/0073d</t>
  </si>
  <si>
    <t>Land off Holmes Chapel Road, Middlewich (Cheshire Fresh) - Area 3</t>
  </si>
  <si>
    <t>Rural Business Hub, Unit 23 (B2/B8)</t>
  </si>
  <si>
    <t>SHA/0073f</t>
  </si>
  <si>
    <t>Land off Holmes Chapel Road, Middlewich (Cheshire Fresh) - Access Hub</t>
  </si>
  <si>
    <t>13/03828/FUL</t>
  </si>
  <si>
    <t>Access area</t>
  </si>
  <si>
    <t>Total planning permissions</t>
  </si>
  <si>
    <t xml:space="preserve">From </t>
  </si>
  <si>
    <t xml:space="preserve">To </t>
  </si>
  <si>
    <t>Forecast Year as at April 2025</t>
  </si>
  <si>
    <t>Year 9</t>
  </si>
  <si>
    <t>Year 10</t>
  </si>
  <si>
    <t>Year 12</t>
  </si>
  <si>
    <t>Year 13</t>
  </si>
  <si>
    <t>Year 14</t>
  </si>
  <si>
    <t>Year 16</t>
  </si>
  <si>
    <t>Year 17</t>
  </si>
  <si>
    <t>Year 18</t>
  </si>
  <si>
    <t>Year 19</t>
  </si>
  <si>
    <t>Year 20</t>
  </si>
  <si>
    <t>Location</t>
  </si>
  <si>
    <t>Prop Use</t>
  </si>
  <si>
    <t>X</t>
  </si>
  <si>
    <t>Y</t>
  </si>
  <si>
    <t>Site_Area</t>
  </si>
  <si>
    <t>LP_Settlem</t>
  </si>
  <si>
    <t>Plan_Ref</t>
  </si>
  <si>
    <t>EmpMon</t>
  </si>
  <si>
    <t>SiteStatus</t>
  </si>
  <si>
    <t>LAA Source</t>
  </si>
  <si>
    <t>EmpTypeS1U</t>
  </si>
  <si>
    <t>S1UPlotDen</t>
  </si>
  <si>
    <t>S1U_FS</t>
  </si>
  <si>
    <t>S1U_JD</t>
  </si>
  <si>
    <t>S1U_JE</t>
  </si>
  <si>
    <t>S1U_Emp25</t>
  </si>
  <si>
    <t>S1U_EmpSui</t>
  </si>
  <si>
    <t>Land adjacent Hampton Heath Ind Estate, Field OS 5412, Edge, Malpas</t>
  </si>
  <si>
    <t>EMPLOYMENT</t>
  </si>
  <si>
    <t>08/00580/FUL, 11/03151/EXT</t>
  </si>
  <si>
    <t>Yes(pp)</t>
  </si>
  <si>
    <t>NSIMP_25</t>
  </si>
  <si>
    <t>Planning permission</t>
  </si>
  <si>
    <t>N/a</t>
  </si>
  <si>
    <t>Extant planning permission - see employment worksheet</t>
  </si>
  <si>
    <t>Parkfield, Millmoor Drive, Macefen, Malpas</t>
  </si>
  <si>
    <t>UC_25</t>
  </si>
  <si>
    <t>Land at 1 Nat Lane, Winsford</t>
  </si>
  <si>
    <t>NS_25</t>
  </si>
  <si>
    <t>Mixed (B2, B8, Eg)</t>
  </si>
  <si>
    <t>(Site 1, Plot 5) Land West of Road One (South Bostock Road), Winsford</t>
  </si>
  <si>
    <t>22/01167/DIS</t>
  </si>
  <si>
    <t>Development Plan</t>
  </si>
  <si>
    <t>Stage 1 (suitable) employment potential</t>
  </si>
  <si>
    <t>S1 suitable Emp</t>
  </si>
  <si>
    <t>(Site 1, Plot 4) Land West of Road One (South Bostock Road), Winsford</t>
  </si>
  <si>
    <t>Land east of Road One, Winsford</t>
  </si>
  <si>
    <t>18/01850/FUL</t>
  </si>
  <si>
    <t>WIW/0022d</t>
  </si>
  <si>
    <t>Land west of Road One (South Bostock Road)</t>
  </si>
  <si>
    <t>Land at Woodford Park Industrial Estate, Winsford</t>
  </si>
  <si>
    <t>14/00039/FUL</t>
  </si>
  <si>
    <t>Land at Littler Lane, Winsford</t>
  </si>
  <si>
    <t>MIXED USE</t>
  </si>
  <si>
    <t>WOV/0044 (Part)</t>
  </si>
  <si>
    <t>Stage 1 (suitable) employment/mixed potential</t>
  </si>
  <si>
    <t>S1 suitable Emp/mix</t>
  </si>
  <si>
    <t>(Site 1, Plot 1a) Land West of Road One (South Bostock Road), Winsford</t>
  </si>
  <si>
    <t>Below site size/floorspace threshold</t>
  </si>
  <si>
    <t>Below size threshold</t>
  </si>
  <si>
    <t>Site 1, Plot 3, Land West of Road One (South Bostock Road)</t>
  </si>
  <si>
    <t>22/00204/REM, 22/01167/DIS</t>
  </si>
  <si>
    <t>Land at Gadbrook Employment Park, Rudheath</t>
  </si>
  <si>
    <t>Land at Gadbrook Park, Rudheath, Northwich</t>
  </si>
  <si>
    <t>20/01579/FUL</t>
  </si>
  <si>
    <t>Extension to Monument Farm Industrial Estate, Churton Road, Farndon, Chester</t>
  </si>
  <si>
    <t>23/00863/FUL</t>
  </si>
  <si>
    <t>FAR/0034</t>
  </si>
  <si>
    <t>Chester Business Park (Parkside One), Chester</t>
  </si>
  <si>
    <t>Chester</t>
  </si>
  <si>
    <t>07/00369/FUL,10/10662/EXT,13/01879/EXT,08/00435/FUL,11/02563/EXT,17/00385/OUT,20/03463/DIS,20/03459/</t>
  </si>
  <si>
    <t>CHH/0076a</t>
  </si>
  <si>
    <t>S1 Initial constraints</t>
  </si>
  <si>
    <t>Dodleston Manor, dodleston Lane, Pulford, Chester</t>
  </si>
  <si>
    <t>22/04554/PDR, 23/01105/FUL</t>
  </si>
  <si>
    <t>Land off Stanney Mill Road North, Ellesmere Port</t>
  </si>
  <si>
    <t>Land at Wincham Avenue (east of Thor Specialities UK), Wincham, Northwich</t>
  </si>
  <si>
    <t>MAR/0052b</t>
  </si>
  <si>
    <t>Land to rear of Swan House, Wincham Lane, Wincham</t>
  </si>
  <si>
    <t>13/00470/FUL, 13/02529/DIS, 16/01195/S73</t>
  </si>
  <si>
    <t>Land at Chapel Street, Wincham, Northwich</t>
  </si>
  <si>
    <t>11/01968/OUT</t>
  </si>
  <si>
    <t>Land at Thor Specialities</t>
  </si>
  <si>
    <t>MAR/0052c</t>
  </si>
  <si>
    <t>Chowley Oak, Dog Lane, Chowley</t>
  </si>
  <si>
    <t>Protos - Plot 10A Material Recycling Facility (MRF)</t>
  </si>
  <si>
    <t>21/04076/FUL, See Protos schedule of planning permissions</t>
  </si>
  <si>
    <t>GOR/0200Plot 10</t>
  </si>
  <si>
    <t>Protos - Plot 13 Plastics Recycling (Enviroo)</t>
  </si>
  <si>
    <t>24/00419/DIS, See Protos schedule of planning permissions</t>
  </si>
  <si>
    <t>GOR/0200Plot 13</t>
  </si>
  <si>
    <t>Land at Denton Drive Industrial Estate, Northwich</t>
  </si>
  <si>
    <t>Natrium House, Winnington Lane, Northwich</t>
  </si>
  <si>
    <t>Land at Corner of Albion Road, Old Warrington Road, Northwich (Phase 1)</t>
  </si>
  <si>
    <t>21/04121/FUL</t>
  </si>
  <si>
    <t>Land at Corner of Albion Road, Old Warrington Road, Northwich (Phase 2)</t>
  </si>
  <si>
    <t>21/04121/FUL, 24/01409/NMA, 24/01790/S73, 24/02242/DIS,24/02567/FUL</t>
  </si>
  <si>
    <t>NS_23</t>
  </si>
  <si>
    <t>Unit 1 to 2 Chester Way, Retail Park, Chester Way, Northwich</t>
  </si>
  <si>
    <t>Land at Winnington Lane, Northwich</t>
  </si>
  <si>
    <t>Land south of A556, Rudheath, Northwich (south west Gadbrook Park)</t>
  </si>
  <si>
    <t>Land adjacent to Vauxhalls, North Road, Ellesmere Port</t>
  </si>
  <si>
    <t>Cloister Way 1, off New Bridge Road, Ellesmere Port</t>
  </si>
  <si>
    <t>10/00688/LAND</t>
  </si>
  <si>
    <t>New Port Business Park (remaining area), Ellesmere Port</t>
  </si>
  <si>
    <t>Progroup Ltd (Phase FOUR, Cabot Carbon), South Road, Ellesmere Port</t>
  </si>
  <si>
    <t>12/04098/FUL, 22/01933/DIS</t>
  </si>
  <si>
    <t>UC_24</t>
  </si>
  <si>
    <t>Booston Oil Depot</t>
  </si>
  <si>
    <t>NET/0014a</t>
  </si>
  <si>
    <t>Stanlow Refinery, Oil Sites Road, Ellesmere Port</t>
  </si>
  <si>
    <t>20/02976/FUL</t>
  </si>
  <si>
    <t>Oaklands Office Park, Phase 3</t>
  </si>
  <si>
    <t>Garden Lane Car Park, Garden Lane, Chester</t>
  </si>
  <si>
    <t>HOUSING</t>
  </si>
  <si>
    <t>See housing worksheet</t>
  </si>
  <si>
    <t>Land at Hoole Lane, Boughton</t>
  </si>
  <si>
    <t>Land off New Crane Street, adjacent 2-12 Kitchen Street, Chester (Old Port)</t>
  </si>
  <si>
    <t>06/01141/REM, 15/007</t>
  </si>
  <si>
    <t>Land at Premier House, Charterhall Drive, Chester</t>
  </si>
  <si>
    <t>CHG/0267A</t>
  </si>
  <si>
    <t>Unit 3 Rovert House, Water Tower Road, Neston</t>
  </si>
  <si>
    <t>Neston</t>
  </si>
  <si>
    <t>23/03642/FUL, 24/02609/DIS</t>
  </si>
  <si>
    <t>Clayhill 2, Builwas Road, Neston</t>
  </si>
  <si>
    <t>Clayhill 4, Long Acres Road, Neston</t>
  </si>
  <si>
    <t>20/01453/FUL</t>
  </si>
  <si>
    <t>18/02123/FUL</t>
  </si>
  <si>
    <t>Barhill Farm Barhill Drive Malpas Cheshire SY13 4QU</t>
  </si>
  <si>
    <t>22/02128/REM, 18/02063/OUT</t>
  </si>
  <si>
    <t>Urenco UK Ltd Capenhurst Lane Capenhurst Chester C</t>
  </si>
  <si>
    <t>12/00552/FUL</t>
  </si>
  <si>
    <t>Protos - Plot 12 - Plastics Recycling Facility 2 (PRF2)</t>
  </si>
  <si>
    <t>GOR/0200Plot 12</t>
  </si>
  <si>
    <t>Former Ince A and B Power Stations</t>
  </si>
  <si>
    <t>Yes(pp-pending)</t>
  </si>
  <si>
    <t>Ince Caravan Site, Station Road, Ince, Ellesmere Port</t>
  </si>
  <si>
    <t>Urenco UK Ltd, Capenhurst Lane, Capenhurst, Chester</t>
  </si>
  <si>
    <t>15/04893/FUL</t>
  </si>
  <si>
    <t>Stanlow Manufacturing Complex, PO Box 3, Ellesmere Port</t>
  </si>
  <si>
    <t>Land at North Road, Ellesmere Port / Wirral</t>
  </si>
  <si>
    <t>19/04561/OUT, 24/02426/NMA</t>
  </si>
  <si>
    <t>Rear of 201 to 225 Middlewich Road, Northwich</t>
  </si>
  <si>
    <t>Land off Cable Drive, adjacent railway line, Chester Road, Helsby</t>
  </si>
  <si>
    <t>Helsby</t>
  </si>
  <si>
    <t>24/03823/OUT(p)</t>
  </si>
  <si>
    <t>Land off Holmes Chapel Road Middlewich (Cheshire Fresh plots SHA/0073a, c, d, e)</t>
  </si>
  <si>
    <t>Middlewich</t>
  </si>
  <si>
    <t>SHA/0073</t>
  </si>
  <si>
    <t>Yes(pp neighbouring)</t>
  </si>
  <si>
    <t>Neighbouring LPA</t>
  </si>
  <si>
    <t>In neighbouring LPA area</t>
  </si>
  <si>
    <t>Neighbouring area</t>
  </si>
  <si>
    <t>Mecca Bingo Hall, Brookdale Place, Chester</t>
  </si>
  <si>
    <t>23/03823/FUL</t>
  </si>
  <si>
    <t>Extant planning permission - see employment worksheet (mixed use)</t>
  </si>
  <si>
    <t>Rushtons, Newbridge Road, Ellesmere Port</t>
  </si>
  <si>
    <t>Mouldsworth Hall Smithy Lane Mouldsworth Chester</t>
  </si>
  <si>
    <t>23/02978/FUL, 24/01486/DIS</t>
  </si>
  <si>
    <t>Twin Acres Hulme Hall Lane Allostock Northwich</t>
  </si>
  <si>
    <t>Encirc - remaining area</t>
  </si>
  <si>
    <t>Yew Tree Farm, Newton Lane, Newton by Tattenhall</t>
  </si>
  <si>
    <t>Weaver Vale Housing Trust Depot, Road Three, Winsford</t>
  </si>
  <si>
    <t>Unit 8 Hartford Way, Chester</t>
  </si>
  <si>
    <t>CRJ Services Ltd Compost Recycling Plant, Brook House Farm, London Road, Allostock, Northwich</t>
  </si>
  <si>
    <t>Higham andHigham Cartridge People, Road One, Winsford</t>
  </si>
  <si>
    <t>24/00035/FUL, 20/01863/S73</t>
  </si>
  <si>
    <t>FP McCann Ltd, Byley Road, Byley, Northwich</t>
  </si>
  <si>
    <t>Holford Gas Storage Byley Lane Byley Northwich</t>
  </si>
  <si>
    <t>!Audacious Church, Sovereign Way, Chester</t>
  </si>
  <si>
    <t>Land at Dodleston Manor, Dodleston Lane, Pulford, Chester</t>
  </si>
  <si>
    <t>24/02401/PDR</t>
  </si>
  <si>
    <t>23/01123/FUL</t>
  </si>
  <si>
    <t>2340(0273)</t>
  </si>
  <si>
    <t>Desktop search</t>
  </si>
  <si>
    <t>Initial constraints: &gt; 10% gross area is Green Belt</t>
  </si>
  <si>
    <t>Initial constraints:&gt; 10% gross area is Green Belt</t>
  </si>
  <si>
    <t>Initial constraints: &gt;10% gross area in Flood Zone 3</t>
  </si>
  <si>
    <t>13/03828/FUL, 17/02990/DIS, 19/00652/REM</t>
  </si>
  <si>
    <t>LAA Reference</t>
  </si>
  <si>
    <t>Initial constraints:&gt;10% gross area in Flood Zone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</si>
</sst>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8"/>
      <name val="Calibri"/>
      <family val="2"/>
      <scheme val="minor"/>
    </font>
    <font>
      <sz val="11"/>
      <name val="Calibri"/>
      <family val="2"/>
      <scheme val="minor"/>
    </font>
    <font>
      <b/>
      <sz val="14"/>
      <color theme="1"/>
      <name val="Calibri"/>
      <family val="2"/>
      <scheme val="minor"/>
    </font>
  </fonts>
  <fills count="7">
    <fill>
      <patternFill patternType="none"/>
    </fill>
    <fill>
      <patternFill patternType="gray125"/>
    </fill>
    <fill>
      <patternFill patternType="solid">
        <fgColor theme="3" tint="0.79998168889431442"/>
        <bgColor indexed="64"/>
      </patternFill>
    </fill>
    <fill>
      <patternFill patternType="solid">
        <fgColor theme="3" tint="0.79998168889431442"/>
        <bgColor theme="4" tint="0.79998168889431442"/>
      </patternFill>
    </fill>
    <fill>
      <patternFill patternType="solid">
        <fgColor theme="8" tint="0.79998168889431442"/>
        <bgColor indexed="64"/>
      </patternFill>
    </fill>
    <fill>
      <patternFill patternType="solid">
        <fgColor theme="9" tint="0.79998168889431442"/>
        <bgColor indexed="64"/>
      </patternFill>
    </fill>
    <fill>
      <patternFill patternType="solid">
        <fgColor theme="9" tint="0.79998168889431442"/>
        <bgColor theme="4" tint="0.79998168889431442"/>
      </patternFill>
    </fill>
  </fills>
  <borders count="2">
    <border>
      <left/>
      <right/>
      <top/>
      <bottom/>
      <diagonal/>
    </border>
    <border>
      <left/>
      <right/>
      <top/>
      <bottom style="thin">
        <color theme="4" tint="0.39997558519241921"/>
      </bottom>
      <diagonal/>
    </border>
  </borders>
  <cellStyleXfs count="1">
    <xf numFmtId="0" fontId="0" fillId="0" borderId="0"/>
  </cellStyleXfs>
  <cellXfs count="22">
    <xf numFmtId="0" fontId="0" fillId="0" borderId="0" xfId="0"/>
    <xf numFmtId="0" fontId="1" fillId="0" borderId="0" xfId="0" applyFont="1"/>
    <xf numFmtId="0" fontId="0" fillId="0" borderId="0" xfId="0" applyAlignment="1">
      <alignment horizontal="center"/>
    </xf>
    <xf numFmtId="0" fontId="1" fillId="2" borderId="0" xfId="0" applyFont="1" applyFill="1"/>
    <xf numFmtId="0" fontId="1" fillId="2" borderId="0" xfId="0" applyFont="1" applyFill="1" applyAlignment="1">
      <alignment horizontal="center"/>
    </xf>
    <xf numFmtId="0" fontId="3" fillId="0" borderId="0" xfId="0" applyFont="1" applyAlignment="1">
      <alignment horizontal="left"/>
    </xf>
    <xf numFmtId="0" fontId="4" fillId="0" borderId="0" xfId="0" applyFont="1"/>
    <xf numFmtId="0" fontId="0" fillId="2" borderId="0" xfId="0" applyFill="1"/>
    <xf numFmtId="0" fontId="0" fillId="2" borderId="0" xfId="0" applyFill="1" applyAlignment="1">
      <alignment horizontal="center"/>
    </xf>
    <xf numFmtId="0" fontId="0" fillId="0" borderId="0" xfId="0" applyAlignment="1">
      <alignment vertical="top" wrapText="1"/>
    </xf>
    <xf numFmtId="0" fontId="0" fillId="0" borderId="0" xfId="0" applyAlignment="1">
      <alignment vertical="top"/>
    </xf>
    <xf numFmtId="0" fontId="1" fillId="2" borderId="0" xfId="0" applyFont="1" applyFill="1" applyAlignment="1">
      <alignment vertical="top" wrapText="1"/>
    </xf>
    <xf numFmtId="1" fontId="0" fillId="0" borderId="0" xfId="0" applyNumberFormat="1" applyAlignment="1">
      <alignment vertical="top" wrapText="1"/>
    </xf>
    <xf numFmtId="0" fontId="0" fillId="2" borderId="0" xfId="0" applyFill="1" applyAlignment="1">
      <alignment vertical="top" wrapText="1"/>
    </xf>
    <xf numFmtId="0" fontId="1" fillId="3" borderId="1" xfId="0" applyFont="1" applyFill="1" applyBorder="1"/>
    <xf numFmtId="0" fontId="1" fillId="3" borderId="1" xfId="0" applyFont="1" applyFill="1" applyBorder="1" applyAlignment="1">
      <alignment vertical="top" wrapText="1"/>
    </xf>
    <xf numFmtId="2" fontId="0" fillId="0" borderId="0" xfId="0" applyNumberFormat="1"/>
    <xf numFmtId="0" fontId="1" fillId="4" borderId="0" xfId="0" applyFont="1" applyFill="1"/>
    <xf numFmtId="0" fontId="1" fillId="4" borderId="0" xfId="0" applyFont="1" applyFill="1" applyAlignment="1">
      <alignment horizontal="right"/>
    </xf>
    <xf numFmtId="0" fontId="0" fillId="0" borderId="0" xfId="0" applyAlignment="1">
      <alignment horizontal="right"/>
    </xf>
    <xf numFmtId="0" fontId="1" fillId="5" borderId="0" xfId="0" applyFont="1" applyFill="1" applyAlignment="1">
      <alignment horizontal="right"/>
    </xf>
    <xf numFmtId="0" fontId="1" fillId="6" borderId="0" xfId="0" applyFont="1" applyFill="1" applyBorder="1" applyAlignment="1">
      <alignment horizontal="righ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hor\EnvDevelopMgmt\Planning\SpatialPlanning\MON%20Monitoring\MON004%20Employment%20Monitoring\Employment%20Land%20Supply\2013%20Supply\2013%20Employment%20Monitoring%20Databas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13 Database"/>
      <sheetName val="Completions 2013 "/>
      <sheetName val="Spatial by status 2013"/>
      <sheetName val="Local Plan Provision 2030"/>
      <sheetName val="Headline by type"/>
      <sheetName val="Large Site Headline Supply 2013"/>
      <sheetName val="Potential Losses 2013"/>
      <sheetName val="Supply - status 2013"/>
      <sheetName val="formulas"/>
      <sheetName val="Lapsed &amp; Other"/>
      <sheetName val="planning apps 2013"/>
    </sheetNames>
    <sheetDataSet>
      <sheetData sheetId="0"/>
      <sheetData sheetId="1"/>
      <sheetData sheetId="2"/>
      <sheetData sheetId="3"/>
      <sheetData sheetId="4"/>
      <sheetData sheetId="5"/>
      <sheetData sheetId="6"/>
      <sheetData sheetId="7"/>
      <sheetData sheetId="8">
        <row r="2">
          <cell r="C2" t="str">
            <v>Greenfield</v>
          </cell>
          <cell r="E2" t="str">
            <v>B1a</v>
          </cell>
          <cell r="F2" t="str">
            <v>Yes</v>
          </cell>
          <cell r="H2" t="str">
            <v>not started</v>
          </cell>
          <cell r="J2" t="str">
            <v>Allocation</v>
          </cell>
          <cell r="K2" t="str">
            <v>0-5</v>
          </cell>
          <cell r="L2" t="str">
            <v xml:space="preserve">Chester </v>
          </cell>
        </row>
        <row r="3">
          <cell r="C3" t="str">
            <v xml:space="preserve">Brownfield </v>
          </cell>
          <cell r="E3" t="str">
            <v>B1b</v>
          </cell>
          <cell r="F3" t="str">
            <v>No</v>
          </cell>
          <cell r="H3" t="str">
            <v>under construction</v>
          </cell>
          <cell r="J3" t="str">
            <v>Windfall</v>
          </cell>
          <cell r="K3" t="str">
            <v>6-10</v>
          </cell>
          <cell r="L3" t="str">
            <v xml:space="preserve">Ellesmere Port </v>
          </cell>
        </row>
        <row r="4">
          <cell r="E4" t="str">
            <v>B1c</v>
          </cell>
          <cell r="H4" t="str">
            <v>complete</v>
          </cell>
          <cell r="J4" t="str">
            <v>Allocation, no pp</v>
          </cell>
          <cell r="K4" t="str">
            <v>11-15</v>
          </cell>
          <cell r="L4" t="str">
            <v>Northwich</v>
          </cell>
        </row>
        <row r="5">
          <cell r="E5" t="str">
            <v>B2</v>
          </cell>
          <cell r="J5" t="str">
            <v>Allocation, with pp</v>
          </cell>
          <cell r="K5" t="str">
            <v>15+</v>
          </cell>
          <cell r="L5" t="str">
            <v>Winsford</v>
          </cell>
        </row>
        <row r="6">
          <cell r="E6" t="str">
            <v>B8</v>
          </cell>
          <cell r="L6" t="str">
            <v xml:space="preserve">Rural </v>
          </cell>
        </row>
        <row r="7">
          <cell r="E7" t="str">
            <v>Mixed B Uses</v>
          </cell>
        </row>
        <row r="9">
          <cell r="H9" t="str">
            <v>not started</v>
          </cell>
        </row>
        <row r="10">
          <cell r="H10" t="str">
            <v>under construction</v>
          </cell>
        </row>
        <row r="11">
          <cell r="H11" t="str">
            <v>complete</v>
          </cell>
        </row>
        <row r="12">
          <cell r="H12" t="str">
            <v>n/a</v>
          </cell>
        </row>
      </sheetData>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30AEC-08FA-45D7-B5EF-4D6F2A01B404}">
  <dimension ref="A1:J39"/>
  <sheetViews>
    <sheetView tabSelected="1" workbookViewId="0">
      <selection activeCell="I39" sqref="I39:J39"/>
    </sheetView>
  </sheetViews>
  <sheetFormatPr defaultRowHeight="15" x14ac:dyDescent="0.25"/>
  <cols>
    <col min="1" max="1" width="18.42578125" bestFit="1" customWidth="1"/>
    <col min="2" max="2" width="21" bestFit="1" customWidth="1"/>
    <col min="3" max="3" width="41.5703125" bestFit="1" customWidth="1"/>
    <col min="4" max="4" width="20.7109375" bestFit="1" customWidth="1"/>
    <col min="5" max="5" width="110.5703125" bestFit="1" customWidth="1"/>
    <col min="6" max="6" width="24" bestFit="1" customWidth="1"/>
    <col min="7" max="7" width="17.85546875" style="2" bestFit="1" customWidth="1"/>
    <col min="8" max="8" width="17.5703125" customWidth="1"/>
    <col min="9" max="9" width="32" customWidth="1"/>
    <col min="10" max="10" width="18.7109375" customWidth="1"/>
  </cols>
  <sheetData>
    <row r="1" spans="1:10" ht="18.75" x14ac:dyDescent="0.3">
      <c r="A1" s="6" t="s">
        <v>0</v>
      </c>
    </row>
    <row r="2" spans="1:10" x14ac:dyDescent="0.25">
      <c r="A2" s="3" t="s">
        <v>1</v>
      </c>
      <c r="B2" s="3" t="s">
        <v>2</v>
      </c>
      <c r="C2" s="3" t="s">
        <v>3</v>
      </c>
      <c r="D2" s="3" t="s">
        <v>4</v>
      </c>
      <c r="E2" s="3" t="s">
        <v>5</v>
      </c>
      <c r="F2" s="3" t="s">
        <v>6</v>
      </c>
      <c r="G2" s="4" t="s">
        <v>7</v>
      </c>
      <c r="H2" s="14" t="s">
        <v>8</v>
      </c>
      <c r="I2" s="20" t="s">
        <v>341</v>
      </c>
      <c r="J2" s="20" t="s">
        <v>342</v>
      </c>
    </row>
    <row r="3" spans="1:10" x14ac:dyDescent="0.25">
      <c r="A3" t="s">
        <v>9</v>
      </c>
      <c r="B3" t="s">
        <v>10</v>
      </c>
      <c r="C3" t="s">
        <v>11</v>
      </c>
      <c r="D3" t="s">
        <v>12</v>
      </c>
      <c r="E3" t="s">
        <v>13</v>
      </c>
      <c r="F3">
        <v>0.53</v>
      </c>
      <c r="G3" s="2" t="s">
        <v>14</v>
      </c>
      <c r="H3" t="s">
        <v>15</v>
      </c>
      <c r="I3">
        <f>_xlfn.XLOOKUP(D3,'XY extract'!$A$2:$A$83,'XY extract'!$E$2:$E$83)</f>
        <v>329231</v>
      </c>
      <c r="J3">
        <f>_xlfn.XLOOKUP(D3,'XY extract'!$A$2:$A$83,'XY extract'!$F$2:$F$83)</f>
        <v>378551</v>
      </c>
    </row>
    <row r="4" spans="1:10" x14ac:dyDescent="0.25">
      <c r="A4" t="s">
        <v>9</v>
      </c>
      <c r="B4" t="s">
        <v>10</v>
      </c>
      <c r="C4" t="s">
        <v>11</v>
      </c>
      <c r="D4" t="s">
        <v>16</v>
      </c>
      <c r="E4" t="s">
        <v>17</v>
      </c>
      <c r="F4">
        <v>0.92</v>
      </c>
      <c r="G4" s="2" t="s">
        <v>14</v>
      </c>
      <c r="H4" t="s">
        <v>15</v>
      </c>
      <c r="I4">
        <f>_xlfn.XLOOKUP(D4,'XY extract'!$A$2:$A$83,'XY extract'!$E$2:$E$83)</f>
        <v>329208</v>
      </c>
      <c r="J4">
        <f>_xlfn.XLOOKUP(D4,'XY extract'!$A$2:$A$83,'XY extract'!$F$2:$F$83)</f>
        <v>378656</v>
      </c>
    </row>
    <row r="5" spans="1:10" x14ac:dyDescent="0.25">
      <c r="A5" t="s">
        <v>9</v>
      </c>
      <c r="B5" t="s">
        <v>10</v>
      </c>
      <c r="C5" t="s">
        <v>11</v>
      </c>
      <c r="D5" t="s">
        <v>18</v>
      </c>
      <c r="E5" t="s">
        <v>19</v>
      </c>
      <c r="F5">
        <v>0.54</v>
      </c>
      <c r="G5" s="2" t="s">
        <v>14</v>
      </c>
      <c r="H5" t="s">
        <v>15</v>
      </c>
      <c r="I5">
        <f>_xlfn.XLOOKUP(D5,'XY extract'!$A$2:$A$83,'XY extract'!$E$2:$E$83)</f>
        <v>329045</v>
      </c>
      <c r="J5">
        <f>_xlfn.XLOOKUP(D5,'XY extract'!$A$2:$A$83,'XY extract'!$F$2:$F$83)</f>
        <v>378580</v>
      </c>
    </row>
    <row r="6" spans="1:10" x14ac:dyDescent="0.25">
      <c r="A6" t="s">
        <v>9</v>
      </c>
      <c r="B6" t="s">
        <v>10</v>
      </c>
      <c r="C6" t="s">
        <v>11</v>
      </c>
      <c r="D6" t="s">
        <v>20</v>
      </c>
      <c r="E6" t="s">
        <v>21</v>
      </c>
      <c r="F6">
        <v>0.56999999999999995</v>
      </c>
      <c r="G6" s="2" t="s">
        <v>14</v>
      </c>
      <c r="H6" t="s">
        <v>15</v>
      </c>
      <c r="I6">
        <f>_xlfn.XLOOKUP(D6,'XY extract'!$A$2:$A$83,'XY extract'!$E$2:$E$83)</f>
        <v>329249</v>
      </c>
      <c r="J6">
        <f>_xlfn.XLOOKUP(D6,'XY extract'!$A$2:$A$83,'XY extract'!$F$2:$F$83)</f>
        <v>378442</v>
      </c>
    </row>
    <row r="7" spans="1:10" x14ac:dyDescent="0.25">
      <c r="A7" t="s">
        <v>9</v>
      </c>
      <c r="B7" t="s">
        <v>10</v>
      </c>
      <c r="C7" t="s">
        <v>11</v>
      </c>
      <c r="D7" t="s">
        <v>22</v>
      </c>
      <c r="E7" t="s">
        <v>23</v>
      </c>
      <c r="F7">
        <v>0.53</v>
      </c>
      <c r="G7" s="2" t="s">
        <v>14</v>
      </c>
      <c r="H7" t="s">
        <v>15</v>
      </c>
      <c r="I7">
        <f>_xlfn.XLOOKUP(D7,'XY extract'!$A$2:$A$83,'XY extract'!$E$2:$E$83)</f>
        <v>329219</v>
      </c>
      <c r="J7">
        <f>_xlfn.XLOOKUP(D7,'XY extract'!$A$2:$A$83,'XY extract'!$F$2:$F$83)</f>
        <v>378607</v>
      </c>
    </row>
    <row r="8" spans="1:10" x14ac:dyDescent="0.25">
      <c r="A8" t="s">
        <v>9</v>
      </c>
      <c r="B8" t="s">
        <v>24</v>
      </c>
      <c r="C8" t="s">
        <v>25</v>
      </c>
      <c r="D8" t="s">
        <v>26</v>
      </c>
      <c r="E8" t="s">
        <v>27</v>
      </c>
      <c r="F8">
        <v>0.19</v>
      </c>
      <c r="G8" s="2" t="s">
        <v>28</v>
      </c>
      <c r="H8" t="s">
        <v>15</v>
      </c>
      <c r="I8">
        <f>_xlfn.XLOOKUP(D8,'XY extract'!$A$2:$A$83,'XY extract'!$E$2:$E$83)</f>
        <v>366797</v>
      </c>
      <c r="J8">
        <f>_xlfn.XLOOKUP(D8,'XY extract'!$A$2:$A$83,'XY extract'!$F$2:$F$83)</f>
        <v>367825</v>
      </c>
    </row>
    <row r="9" spans="1:10" x14ac:dyDescent="0.25">
      <c r="A9" t="s">
        <v>9</v>
      </c>
      <c r="B9" t="s">
        <v>24</v>
      </c>
      <c r="C9" t="s">
        <v>25</v>
      </c>
      <c r="D9" t="s">
        <v>29</v>
      </c>
      <c r="E9" t="s">
        <v>30</v>
      </c>
      <c r="F9">
        <v>0.73</v>
      </c>
      <c r="G9" s="2" t="s">
        <v>31</v>
      </c>
      <c r="H9" t="s">
        <v>15</v>
      </c>
      <c r="I9">
        <f>_xlfn.XLOOKUP(D9,'XY extract'!$A$2:$A$83,'XY extract'!$E$2:$E$83)</f>
        <v>366701</v>
      </c>
      <c r="J9">
        <f>_xlfn.XLOOKUP(D9,'XY extract'!$A$2:$A$83,'XY extract'!$F$2:$F$83)</f>
        <v>367781</v>
      </c>
    </row>
    <row r="10" spans="1:10" x14ac:dyDescent="0.25">
      <c r="A10" t="s">
        <v>9</v>
      </c>
      <c r="B10" t="s">
        <v>24</v>
      </c>
      <c r="C10" t="s">
        <v>25</v>
      </c>
      <c r="D10" t="s">
        <v>32</v>
      </c>
      <c r="E10" t="s">
        <v>33</v>
      </c>
      <c r="F10">
        <v>1.31</v>
      </c>
      <c r="G10" s="2" t="s">
        <v>31</v>
      </c>
      <c r="H10" t="s">
        <v>15</v>
      </c>
      <c r="I10">
        <f>_xlfn.XLOOKUP(D10,'XY extract'!$A$2:$A$83,'XY extract'!$E$2:$E$83)</f>
        <v>367110</v>
      </c>
      <c r="J10">
        <f>_xlfn.XLOOKUP(D10,'XY extract'!$A$2:$A$83,'XY extract'!$F$2:$F$83)</f>
        <v>367266</v>
      </c>
    </row>
    <row r="11" spans="1:10" x14ac:dyDescent="0.25">
      <c r="A11" t="s">
        <v>9</v>
      </c>
      <c r="B11" t="s">
        <v>24</v>
      </c>
      <c r="C11" t="s">
        <v>25</v>
      </c>
      <c r="D11" t="s">
        <v>34</v>
      </c>
      <c r="E11" t="s">
        <v>35</v>
      </c>
      <c r="F11">
        <v>2.9</v>
      </c>
      <c r="G11" s="2" t="s">
        <v>31</v>
      </c>
      <c r="H11" t="s">
        <v>15</v>
      </c>
      <c r="I11">
        <f>_xlfn.XLOOKUP(D11,'XY extract'!$A$2:$A$83,'XY extract'!$E$2:$E$83)</f>
        <v>367243</v>
      </c>
      <c r="J11">
        <f>_xlfn.XLOOKUP(D11,'XY extract'!$A$2:$A$83,'XY extract'!$F$2:$F$83)</f>
        <v>367314</v>
      </c>
    </row>
    <row r="12" spans="1:10" x14ac:dyDescent="0.25">
      <c r="A12" t="s">
        <v>9</v>
      </c>
      <c r="B12" t="s">
        <v>24</v>
      </c>
      <c r="C12" t="s">
        <v>25</v>
      </c>
      <c r="D12" t="s">
        <v>36</v>
      </c>
      <c r="E12" t="s">
        <v>37</v>
      </c>
      <c r="F12">
        <v>7.2</v>
      </c>
      <c r="G12" s="2" t="s">
        <v>28</v>
      </c>
      <c r="H12" t="s">
        <v>15</v>
      </c>
      <c r="I12">
        <f>_xlfn.XLOOKUP(D12,'XY extract'!$A$2:$A$83,'XY extract'!$E$2:$E$83)</f>
        <v>367040</v>
      </c>
      <c r="J12">
        <f>_xlfn.XLOOKUP(D12,'XY extract'!$A$2:$A$83,'XY extract'!$F$2:$F$83)</f>
        <v>367872</v>
      </c>
    </row>
    <row r="13" spans="1:10" x14ac:dyDescent="0.25">
      <c r="A13" t="s">
        <v>9</v>
      </c>
      <c r="B13" t="s">
        <v>24</v>
      </c>
      <c r="C13" t="s">
        <v>25</v>
      </c>
      <c r="D13" t="s">
        <v>38</v>
      </c>
      <c r="E13" t="s">
        <v>39</v>
      </c>
      <c r="F13">
        <v>5.9</v>
      </c>
      <c r="G13" s="2" t="s">
        <v>40</v>
      </c>
      <c r="H13" t="s">
        <v>15</v>
      </c>
      <c r="I13">
        <v>362678</v>
      </c>
      <c r="J13">
        <v>366180</v>
      </c>
    </row>
    <row r="14" spans="1:10" x14ac:dyDescent="0.25">
      <c r="A14" t="s">
        <v>41</v>
      </c>
      <c r="B14" t="s">
        <v>42</v>
      </c>
      <c r="C14" t="s">
        <v>43</v>
      </c>
      <c r="D14" t="s">
        <v>44</v>
      </c>
      <c r="E14" t="s">
        <v>45</v>
      </c>
      <c r="F14">
        <v>1.1000000000000001</v>
      </c>
      <c r="G14" s="2" t="s">
        <v>14</v>
      </c>
      <c r="H14" t="s">
        <v>46</v>
      </c>
      <c r="I14">
        <f>_xlfn.XLOOKUP(D14,'XY extract'!$A$2:$A$83,'XY extract'!$E$2:$E$83)</f>
        <v>341536</v>
      </c>
      <c r="J14">
        <f>_xlfn.XLOOKUP(D14,'XY extract'!$A$2:$A$83,'XY extract'!$F$2:$F$83)</f>
        <v>366773</v>
      </c>
    </row>
    <row r="15" spans="1:10" x14ac:dyDescent="0.25">
      <c r="A15" t="s">
        <v>41</v>
      </c>
      <c r="B15" t="s">
        <v>42</v>
      </c>
      <c r="C15" t="s">
        <v>47</v>
      </c>
      <c r="D15" t="s">
        <v>48</v>
      </c>
      <c r="E15" t="s">
        <v>49</v>
      </c>
      <c r="F15">
        <v>1.7500000000000002</v>
      </c>
      <c r="G15" s="2" t="s">
        <v>28</v>
      </c>
      <c r="H15" t="s">
        <v>50</v>
      </c>
      <c r="I15">
        <f>_xlfn.XLOOKUP(D15,'XY extract'!$A$2:$A$83,'XY extract'!$E$2:$E$83)</f>
        <v>339627</v>
      </c>
      <c r="J15">
        <f>_xlfn.XLOOKUP(D15,'XY extract'!$A$2:$A$83,'XY extract'!$F$2:$F$83)</f>
        <v>363081</v>
      </c>
    </row>
    <row r="16" spans="1:10" x14ac:dyDescent="0.25">
      <c r="A16" t="s">
        <v>41</v>
      </c>
      <c r="B16" t="s">
        <v>42</v>
      </c>
      <c r="C16" t="s">
        <v>47</v>
      </c>
      <c r="D16" t="s">
        <v>51</v>
      </c>
      <c r="E16" t="s">
        <v>52</v>
      </c>
      <c r="F16">
        <v>0.95</v>
      </c>
      <c r="G16" s="2" t="s">
        <v>53</v>
      </c>
      <c r="H16" t="s">
        <v>50</v>
      </c>
      <c r="I16">
        <v>339666</v>
      </c>
      <c r="J16">
        <v>363074</v>
      </c>
    </row>
    <row r="17" spans="1:10" x14ac:dyDescent="0.25">
      <c r="A17" t="s">
        <v>41</v>
      </c>
      <c r="B17" t="s">
        <v>42</v>
      </c>
      <c r="C17" t="s">
        <v>54</v>
      </c>
      <c r="D17" t="s">
        <v>55</v>
      </c>
      <c r="E17" t="s">
        <v>56</v>
      </c>
      <c r="F17">
        <v>0.65</v>
      </c>
      <c r="G17" s="2" t="s">
        <v>14</v>
      </c>
      <c r="H17" t="s">
        <v>46</v>
      </c>
      <c r="I17">
        <f>_xlfn.XLOOKUP(D17,'XY extract'!$A$2:$A$83,'XY extract'!$E$2:$E$83)</f>
        <v>341642</v>
      </c>
      <c r="J17">
        <f>_xlfn.XLOOKUP(D17,'XY extract'!$A$2:$A$83,'XY extract'!$F$2:$F$83)</f>
        <v>366686</v>
      </c>
    </row>
    <row r="18" spans="1:10" x14ac:dyDescent="0.25">
      <c r="A18" t="s">
        <v>41</v>
      </c>
      <c r="B18" t="s">
        <v>42</v>
      </c>
      <c r="C18" t="s">
        <v>57</v>
      </c>
      <c r="D18" t="s">
        <v>58</v>
      </c>
      <c r="E18" t="s">
        <v>59</v>
      </c>
      <c r="F18">
        <v>0.32</v>
      </c>
      <c r="G18" s="2" t="s">
        <v>40</v>
      </c>
      <c r="H18" t="s">
        <v>46</v>
      </c>
      <c r="I18">
        <f>_xlfn.XLOOKUP(D18,'XY extract'!$A$2:$A$83,'XY extract'!$E$2:$E$83)</f>
        <v>340298</v>
      </c>
      <c r="J18">
        <f>_xlfn.XLOOKUP(D18,'XY extract'!$A$2:$A$83,'XY extract'!$F$2:$F$83)</f>
        <v>366805</v>
      </c>
    </row>
    <row r="19" spans="1:10" x14ac:dyDescent="0.25">
      <c r="A19" t="s">
        <v>41</v>
      </c>
      <c r="B19" t="s">
        <v>42</v>
      </c>
      <c r="C19" t="s">
        <v>60</v>
      </c>
      <c r="D19" t="s">
        <v>61</v>
      </c>
      <c r="E19" t="s">
        <v>62</v>
      </c>
      <c r="F19">
        <v>1.5</v>
      </c>
      <c r="G19" s="2" t="s">
        <v>63</v>
      </c>
      <c r="H19" t="s">
        <v>46</v>
      </c>
      <c r="I19">
        <f>_xlfn.XLOOKUP(D19,'XY extract'!$A$2:$A$83,'XY extract'!$E$2:$E$83)</f>
        <v>339887</v>
      </c>
      <c r="J19">
        <f>_xlfn.XLOOKUP(D19,'XY extract'!$A$2:$A$83,'XY extract'!$F$2:$F$83)</f>
        <v>366277</v>
      </c>
    </row>
    <row r="20" spans="1:10" x14ac:dyDescent="0.25">
      <c r="A20" t="s">
        <v>41</v>
      </c>
      <c r="B20" t="s">
        <v>64</v>
      </c>
      <c r="C20" t="s">
        <v>65</v>
      </c>
      <c r="D20" t="s">
        <v>66</v>
      </c>
      <c r="E20" t="s">
        <v>67</v>
      </c>
      <c r="F20">
        <v>20.54</v>
      </c>
      <c r="G20" s="2" t="s">
        <v>28</v>
      </c>
      <c r="H20" t="s">
        <v>15</v>
      </c>
      <c r="I20">
        <f>_xlfn.XLOOKUP(D20,'XY extract'!$A$2:$A$83,'XY extract'!$E$2:$E$83)</f>
        <v>346247</v>
      </c>
      <c r="J20">
        <f>_xlfn.XLOOKUP(D20,'XY extract'!$A$2:$A$83,'XY extract'!$F$2:$F$83)</f>
        <v>376012</v>
      </c>
    </row>
    <row r="21" spans="1:10" x14ac:dyDescent="0.25">
      <c r="A21" t="s">
        <v>41</v>
      </c>
      <c r="B21" t="s">
        <v>64</v>
      </c>
      <c r="C21" t="s">
        <v>65</v>
      </c>
      <c r="D21" t="s">
        <v>68</v>
      </c>
      <c r="E21" t="s">
        <v>69</v>
      </c>
      <c r="F21">
        <v>9.1999999999999993</v>
      </c>
      <c r="G21" s="2" t="s">
        <v>28</v>
      </c>
      <c r="H21" t="s">
        <v>15</v>
      </c>
      <c r="I21">
        <f>_xlfn.XLOOKUP(D21,'XY extract'!$A$2:$A$83,'XY extract'!$E$2:$E$83)</f>
        <v>346180</v>
      </c>
      <c r="J21">
        <f>_xlfn.XLOOKUP(D21,'XY extract'!$A$2:$A$83,'XY extract'!$F$2:$F$83)</f>
        <v>376333</v>
      </c>
    </row>
    <row r="22" spans="1:10" x14ac:dyDescent="0.25">
      <c r="A22" t="s">
        <v>41</v>
      </c>
      <c r="B22" t="s">
        <v>64</v>
      </c>
      <c r="C22" t="s">
        <v>70</v>
      </c>
      <c r="D22" t="s">
        <v>71</v>
      </c>
      <c r="E22" t="s">
        <v>72</v>
      </c>
      <c r="F22">
        <v>0.88</v>
      </c>
      <c r="G22" s="2" t="s">
        <v>73</v>
      </c>
      <c r="H22" t="s">
        <v>15</v>
      </c>
      <c r="I22">
        <f>_xlfn.XLOOKUP(D22,'XY extract'!$A$2:$A$83,'XY extract'!$E$2:$E$83)</f>
        <v>341737</v>
      </c>
      <c r="J22">
        <f>_xlfn.XLOOKUP(D22,'XY extract'!$A$2:$A$83,'XY extract'!$F$2:$F$83)</f>
        <v>375149</v>
      </c>
    </row>
    <row r="23" spans="1:10" x14ac:dyDescent="0.25">
      <c r="A23" t="s">
        <v>41</v>
      </c>
      <c r="B23" t="s">
        <v>64</v>
      </c>
      <c r="C23" t="s">
        <v>70</v>
      </c>
      <c r="D23" t="s">
        <v>74</v>
      </c>
      <c r="E23" t="s">
        <v>75</v>
      </c>
      <c r="F23">
        <v>0.97</v>
      </c>
      <c r="G23" s="2" t="s">
        <v>14</v>
      </c>
      <c r="H23" t="s">
        <v>15</v>
      </c>
      <c r="I23">
        <f>_xlfn.XLOOKUP(D23,'XY extract'!$A$2:$A$83,'XY extract'!$E$2:$E$83)</f>
        <v>341497</v>
      </c>
      <c r="J23">
        <f>_xlfn.XLOOKUP(D23,'XY extract'!$A$2:$A$83,'XY extract'!$F$2:$F$83)</f>
        <v>376150</v>
      </c>
    </row>
    <row r="24" spans="1:10" x14ac:dyDescent="0.25">
      <c r="A24" t="s">
        <v>41</v>
      </c>
      <c r="B24" t="s">
        <v>64</v>
      </c>
      <c r="C24" t="s">
        <v>70</v>
      </c>
      <c r="D24" t="s">
        <v>76</v>
      </c>
      <c r="E24" t="s">
        <v>77</v>
      </c>
      <c r="F24">
        <v>0</v>
      </c>
      <c r="G24" s="2" t="s">
        <v>78</v>
      </c>
      <c r="H24" t="s">
        <v>15</v>
      </c>
      <c r="I24">
        <f>_xlfn.XLOOKUP(D24,'XY extract'!$A$2:$A$83,'XY extract'!$E$2:$E$83)</f>
        <v>341650</v>
      </c>
      <c r="J24">
        <f>_xlfn.XLOOKUP(D24,'XY extract'!$A$2:$A$83,'XY extract'!$F$2:$F$83)</f>
        <v>375348</v>
      </c>
    </row>
    <row r="25" spans="1:10" x14ac:dyDescent="0.25">
      <c r="A25" t="s">
        <v>41</v>
      </c>
      <c r="B25" t="s">
        <v>64</v>
      </c>
      <c r="C25" t="s">
        <v>79</v>
      </c>
      <c r="D25" t="s">
        <v>80</v>
      </c>
      <c r="E25" t="s">
        <v>81</v>
      </c>
      <c r="F25">
        <v>5.42</v>
      </c>
      <c r="G25" s="2" t="s">
        <v>82</v>
      </c>
      <c r="H25" t="s">
        <v>46</v>
      </c>
      <c r="I25">
        <f>_xlfn.XLOOKUP(D25,'XY extract'!$A$2:$A$83,'XY extract'!$E$2:$E$83)</f>
        <v>345210</v>
      </c>
      <c r="J25">
        <f>_xlfn.XLOOKUP(D25,'XY extract'!$A$2:$A$83,'XY extract'!$F$2:$F$83)</f>
        <v>375978</v>
      </c>
    </row>
    <row r="26" spans="1:10" x14ac:dyDescent="0.25">
      <c r="A26" t="s">
        <v>41</v>
      </c>
      <c r="B26" t="s">
        <v>64</v>
      </c>
      <c r="C26" t="s">
        <v>83</v>
      </c>
      <c r="D26" t="s">
        <v>84</v>
      </c>
      <c r="E26" t="s">
        <v>85</v>
      </c>
      <c r="F26">
        <v>0.5</v>
      </c>
      <c r="G26" s="2" t="s">
        <v>73</v>
      </c>
      <c r="H26" t="s">
        <v>15</v>
      </c>
      <c r="I26">
        <f>_xlfn.XLOOKUP(D26,'XY extract'!$A$2:$A$83,'XY extract'!$E$2:$E$83)</f>
        <v>341649</v>
      </c>
      <c r="J26">
        <f>_xlfn.XLOOKUP(D26,'XY extract'!$A$2:$A$83,'XY extract'!$F$2:$F$83)</f>
        <v>374833</v>
      </c>
    </row>
    <row r="27" spans="1:10" x14ac:dyDescent="0.25">
      <c r="A27" t="s">
        <v>41</v>
      </c>
      <c r="B27" t="s">
        <v>64</v>
      </c>
      <c r="C27" t="s">
        <v>86</v>
      </c>
      <c r="D27" t="s">
        <v>87</v>
      </c>
      <c r="E27" t="s">
        <v>88</v>
      </c>
      <c r="F27">
        <v>0</v>
      </c>
      <c r="G27" s="2" t="s">
        <v>89</v>
      </c>
      <c r="H27" t="s">
        <v>15</v>
      </c>
      <c r="I27">
        <f>_xlfn.XLOOKUP(D27,'XY extract'!$A$2:$A$83,'XY extract'!$E$2:$E$83)</f>
        <v>337915</v>
      </c>
      <c r="J27">
        <f>_xlfn.XLOOKUP(D27,'XY extract'!$A$2:$A$83,'XY extract'!$F$2:$F$83)</f>
        <v>378277</v>
      </c>
    </row>
    <row r="28" spans="1:10" x14ac:dyDescent="0.25">
      <c r="A28" t="s">
        <v>41</v>
      </c>
      <c r="B28" t="s">
        <v>90</v>
      </c>
      <c r="C28" t="s">
        <v>91</v>
      </c>
      <c r="D28" t="s">
        <v>92</v>
      </c>
      <c r="E28" t="s">
        <v>93</v>
      </c>
      <c r="F28">
        <v>16</v>
      </c>
      <c r="G28" s="2" t="s">
        <v>94</v>
      </c>
      <c r="H28" t="s">
        <v>15</v>
      </c>
      <c r="I28">
        <f>_xlfn.XLOOKUP(D28,'XY extract'!$A$2:$A$83,'XY extract'!$E$2:$E$83)</f>
        <v>367642</v>
      </c>
      <c r="J28">
        <f>_xlfn.XLOOKUP(D28,'XY extract'!$A$2:$A$83,'XY extract'!$F$2:$F$83)</f>
        <v>374965</v>
      </c>
    </row>
    <row r="29" spans="1:10" x14ac:dyDescent="0.25">
      <c r="A29" t="s">
        <v>41</v>
      </c>
      <c r="B29" t="s">
        <v>90</v>
      </c>
      <c r="C29" t="s">
        <v>95</v>
      </c>
      <c r="D29" t="s">
        <v>96</v>
      </c>
      <c r="E29" t="s">
        <v>97</v>
      </c>
      <c r="F29">
        <v>3</v>
      </c>
      <c r="G29" s="2" t="s">
        <v>14</v>
      </c>
      <c r="H29" t="s">
        <v>15</v>
      </c>
      <c r="I29">
        <f>_xlfn.XLOOKUP(D29,'XY extract'!$A$2:$A$83,'XY extract'!$E$2:$E$83)</f>
        <v>367798</v>
      </c>
      <c r="J29">
        <f>_xlfn.XLOOKUP(D29,'XY extract'!$A$2:$A$83,'XY extract'!$F$2:$F$83)</f>
        <v>372288</v>
      </c>
    </row>
    <row r="30" spans="1:10" x14ac:dyDescent="0.25">
      <c r="A30" t="s">
        <v>41</v>
      </c>
      <c r="B30" t="s">
        <v>90</v>
      </c>
      <c r="C30" t="s">
        <v>95</v>
      </c>
      <c r="D30" t="s">
        <v>98</v>
      </c>
      <c r="E30" t="s">
        <v>99</v>
      </c>
      <c r="F30">
        <v>0.27</v>
      </c>
      <c r="G30" s="2" t="s">
        <v>14</v>
      </c>
      <c r="H30" t="s">
        <v>15</v>
      </c>
      <c r="I30">
        <f>_xlfn.XLOOKUP(D30,'XY extract'!$A$2:$A$83,'XY extract'!$E$2:$E$83)</f>
        <v>367871</v>
      </c>
      <c r="J30">
        <f>_xlfn.XLOOKUP(D30,'XY extract'!$A$2:$A$83,'XY extract'!$F$2:$F$83)</f>
        <v>372298</v>
      </c>
    </row>
    <row r="31" spans="1:10" x14ac:dyDescent="0.25">
      <c r="A31" t="s">
        <v>41</v>
      </c>
      <c r="B31" t="s">
        <v>90</v>
      </c>
      <c r="C31" t="s">
        <v>100</v>
      </c>
      <c r="D31" t="s">
        <v>101</v>
      </c>
      <c r="E31" t="s">
        <v>102</v>
      </c>
      <c r="F31">
        <v>19</v>
      </c>
      <c r="G31" s="2" t="s">
        <v>28</v>
      </c>
      <c r="H31" t="s">
        <v>15</v>
      </c>
      <c r="I31">
        <f>_xlfn.XLOOKUP(D31,'XY extract'!$A$2:$A$83,'XY extract'!$E$2:$E$83)</f>
        <v>367569</v>
      </c>
      <c r="J31">
        <f>_xlfn.XLOOKUP(D31,'XY extract'!$A$2:$A$83,'XY extract'!$F$2:$F$83)</f>
        <v>371812</v>
      </c>
    </row>
    <row r="32" spans="1:10" x14ac:dyDescent="0.25">
      <c r="A32" t="s">
        <v>41</v>
      </c>
      <c r="B32" t="s">
        <v>10</v>
      </c>
      <c r="C32" t="s">
        <v>103</v>
      </c>
      <c r="D32" t="s">
        <v>104</v>
      </c>
      <c r="E32" t="s">
        <v>105</v>
      </c>
      <c r="F32">
        <v>3.5</v>
      </c>
      <c r="G32" s="2" t="s">
        <v>40</v>
      </c>
      <c r="H32" t="s">
        <v>15</v>
      </c>
      <c r="I32">
        <f>_xlfn.XLOOKUP(D32,'XY extract'!$A$2:$A$83,'XY extract'!$E$2:$E$83)</f>
        <v>348030</v>
      </c>
      <c r="J32">
        <f>_xlfn.XLOOKUP(D32,'XY extract'!$A$2:$A$83,'XY extract'!$F$2:$F$83)</f>
        <v>374409</v>
      </c>
    </row>
    <row r="33" spans="1:10" x14ac:dyDescent="0.25">
      <c r="A33" t="s">
        <v>41</v>
      </c>
      <c r="B33" t="s">
        <v>10</v>
      </c>
      <c r="C33" t="s">
        <v>106</v>
      </c>
      <c r="D33" t="s">
        <v>107</v>
      </c>
      <c r="E33" t="s">
        <v>108</v>
      </c>
      <c r="F33">
        <v>2.2000000000000002</v>
      </c>
      <c r="G33" s="2" t="s">
        <v>73</v>
      </c>
      <c r="H33" t="s">
        <v>46</v>
      </c>
      <c r="I33">
        <f>_xlfn.XLOOKUP(D33,'XY extract'!$A$2:$A$83,'XY extract'!$E$2:$E$83)</f>
        <v>347543</v>
      </c>
      <c r="J33">
        <f>_xlfn.XLOOKUP(D33,'XY extract'!$A$2:$A$83,'XY extract'!$F$2:$F$83)</f>
        <v>356393</v>
      </c>
    </row>
    <row r="34" spans="1:10" x14ac:dyDescent="0.25">
      <c r="A34" t="s">
        <v>41</v>
      </c>
      <c r="B34" t="s">
        <v>10</v>
      </c>
      <c r="C34" t="s">
        <v>109</v>
      </c>
      <c r="D34" t="s">
        <v>110</v>
      </c>
      <c r="E34" t="s">
        <v>111</v>
      </c>
      <c r="F34">
        <v>1</v>
      </c>
      <c r="G34" s="2" t="s">
        <v>73</v>
      </c>
      <c r="H34" t="s">
        <v>46</v>
      </c>
      <c r="I34">
        <f>_xlfn.XLOOKUP(D34,'XY extract'!$A$2:$A$83,'XY extract'!$E$2:$E$83)</f>
        <v>335422</v>
      </c>
      <c r="J34">
        <f>_xlfn.XLOOKUP(D34,'XY extract'!$A$2:$A$83,'XY extract'!$F$2:$F$83)</f>
        <v>378593</v>
      </c>
    </row>
    <row r="35" spans="1:10" x14ac:dyDescent="0.25">
      <c r="A35" t="s">
        <v>41</v>
      </c>
      <c r="B35" t="s">
        <v>24</v>
      </c>
      <c r="C35" t="s">
        <v>112</v>
      </c>
      <c r="D35" t="s">
        <v>113</v>
      </c>
      <c r="E35" t="s">
        <v>114</v>
      </c>
      <c r="F35">
        <v>2.4</v>
      </c>
      <c r="G35" s="2" t="s">
        <v>78</v>
      </c>
      <c r="H35" t="s">
        <v>15</v>
      </c>
      <c r="I35">
        <f>_xlfn.XLOOKUP(D35,'XY extract'!$A$2:$A$83,'XY extract'!$E$2:$E$83)</f>
        <v>366458</v>
      </c>
      <c r="J35">
        <f>_xlfn.XLOOKUP(D35,'XY extract'!$A$2:$A$83,'XY extract'!$F$2:$F$83)</f>
        <v>367449</v>
      </c>
    </row>
    <row r="36" spans="1:10" x14ac:dyDescent="0.25">
      <c r="A36" t="s">
        <v>41</v>
      </c>
      <c r="B36" t="s">
        <v>24</v>
      </c>
      <c r="C36" t="s">
        <v>112</v>
      </c>
      <c r="D36" t="s">
        <v>115</v>
      </c>
      <c r="E36" t="s">
        <v>116</v>
      </c>
      <c r="F36">
        <v>2.4</v>
      </c>
      <c r="G36" s="2" t="s">
        <v>31</v>
      </c>
      <c r="H36" t="s">
        <v>15</v>
      </c>
      <c r="I36">
        <f>_xlfn.XLOOKUP(D36,'XY extract'!$A$2:$A$83,'XY extract'!$E$2:$E$83)</f>
        <v>366612</v>
      </c>
      <c r="J36">
        <f>_xlfn.XLOOKUP(D36,'XY extract'!$A$2:$A$83,'XY extract'!$F$2:$F$83)</f>
        <v>367692</v>
      </c>
    </row>
    <row r="37" spans="1:10" x14ac:dyDescent="0.25">
      <c r="A37" t="s">
        <v>41</v>
      </c>
      <c r="B37" t="s">
        <v>24</v>
      </c>
      <c r="C37" t="s">
        <v>117</v>
      </c>
      <c r="D37" t="s">
        <v>118</v>
      </c>
      <c r="E37" t="s">
        <v>119</v>
      </c>
      <c r="F37">
        <v>1.5</v>
      </c>
      <c r="G37" s="2" t="s">
        <v>40</v>
      </c>
      <c r="H37" t="s">
        <v>15</v>
      </c>
      <c r="I37">
        <f>_xlfn.XLOOKUP(D37,'XY extract'!$A$2:$A$83,'XY extract'!$E$2:$E$83)</f>
        <v>362827</v>
      </c>
      <c r="J37">
        <f>_xlfn.XLOOKUP(D37,'XY extract'!$A$2:$A$83,'XY extract'!$F$2:$F$83)</f>
        <v>365521</v>
      </c>
    </row>
    <row r="38" spans="1:10" x14ac:dyDescent="0.25">
      <c r="A38" t="s">
        <v>41</v>
      </c>
      <c r="B38" t="s">
        <v>64</v>
      </c>
      <c r="C38" t="s">
        <v>120</v>
      </c>
      <c r="D38" t="s">
        <v>121</v>
      </c>
      <c r="E38" t="s">
        <v>122</v>
      </c>
      <c r="F38">
        <v>0.47000000000000008</v>
      </c>
      <c r="G38" s="2" t="s">
        <v>63</v>
      </c>
      <c r="H38" t="s">
        <v>46</v>
      </c>
      <c r="I38">
        <f>_xlfn.XLOOKUP(D38,'XY extract'!$A$2:$A$83,'XY extract'!$E$2:$E$83)</f>
        <v>340416</v>
      </c>
      <c r="J38">
        <f>_xlfn.XLOOKUP(D38,'XY extract'!$A$2:$A$83,'XY extract'!$F$2:$F$83)</f>
        <v>374022</v>
      </c>
    </row>
    <row r="39" spans="1:10" x14ac:dyDescent="0.25">
      <c r="A39" s="3" t="s">
        <v>123</v>
      </c>
      <c r="B39" s="7"/>
      <c r="C39" s="7"/>
      <c r="D39" s="7"/>
      <c r="E39" s="7"/>
      <c r="F39" s="3">
        <v>116.84</v>
      </c>
      <c r="G39" s="8"/>
      <c r="H39" s="7"/>
      <c r="I39" s="7"/>
      <c r="J39" s="7"/>
    </row>
  </sheetData>
  <autoFilter ref="A2:H39" xr:uid="{EC930AEC-08FA-45D7-B5EF-4D6F2A01B404}"/>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CA4AE-98F9-40F6-B760-3ED01C8AB1D4}">
  <dimension ref="A1:M46"/>
  <sheetViews>
    <sheetView zoomScaleNormal="100" workbookViewId="0">
      <selection activeCell="L46" sqref="L46:M46"/>
    </sheetView>
  </sheetViews>
  <sheetFormatPr defaultRowHeight="15" x14ac:dyDescent="0.25"/>
  <cols>
    <col min="1" max="1" width="27.28515625" customWidth="1"/>
    <col min="2" max="2" width="26.42578125" bestFit="1" customWidth="1"/>
    <col min="3" max="3" width="21" bestFit="1" customWidth="1"/>
    <col min="4" max="4" width="16.85546875" customWidth="1"/>
    <col min="5" max="5" width="40.5703125" customWidth="1"/>
    <col min="6" max="6" width="11" customWidth="1"/>
    <col min="7" max="7" width="9.140625" customWidth="1"/>
    <col min="8" max="8" width="11" customWidth="1"/>
    <col min="9" max="9" width="26.28515625" customWidth="1"/>
    <col min="10" max="10" width="50.7109375" customWidth="1"/>
    <col min="11" max="11" width="11" customWidth="1"/>
    <col min="12" max="12" width="22.140625" customWidth="1"/>
    <col min="13" max="13" width="28" customWidth="1"/>
  </cols>
  <sheetData>
    <row r="1" spans="1:13" ht="18.75" x14ac:dyDescent="0.3">
      <c r="A1" s="6" t="s">
        <v>124</v>
      </c>
    </row>
    <row r="2" spans="1:13" ht="60" x14ac:dyDescent="0.25">
      <c r="A2" s="11" t="s">
        <v>4</v>
      </c>
      <c r="B2" s="11" t="s">
        <v>1</v>
      </c>
      <c r="C2" s="11" t="s">
        <v>2</v>
      </c>
      <c r="D2" s="11" t="s">
        <v>3</v>
      </c>
      <c r="E2" s="11" t="s">
        <v>5</v>
      </c>
      <c r="F2" s="11" t="s">
        <v>7</v>
      </c>
      <c r="G2" s="11" t="s">
        <v>6</v>
      </c>
      <c r="H2" s="11" t="s">
        <v>125</v>
      </c>
      <c r="I2" s="15" t="s">
        <v>126</v>
      </c>
      <c r="J2" s="15" t="s">
        <v>127</v>
      </c>
      <c r="K2" s="15" t="s">
        <v>128</v>
      </c>
      <c r="L2" s="21" t="s">
        <v>341</v>
      </c>
      <c r="M2" s="21" t="s">
        <v>342</v>
      </c>
    </row>
    <row r="3" spans="1:13" ht="30" x14ac:dyDescent="0.25">
      <c r="A3" s="9" t="s">
        <v>131</v>
      </c>
      <c r="B3" s="9" t="s">
        <v>129</v>
      </c>
      <c r="C3" s="9" t="s">
        <v>64</v>
      </c>
      <c r="D3" s="9" t="s">
        <v>130</v>
      </c>
      <c r="E3" s="9" t="s">
        <v>132</v>
      </c>
      <c r="F3" s="9" t="s">
        <v>133</v>
      </c>
      <c r="G3" s="9">
        <v>0.2</v>
      </c>
      <c r="H3" s="12">
        <v>603</v>
      </c>
      <c r="I3" s="9" t="s">
        <v>134</v>
      </c>
      <c r="J3" s="9" t="s">
        <v>135</v>
      </c>
      <c r="K3" s="9" t="s">
        <v>136</v>
      </c>
      <c r="L3">
        <f>_xlfn.XLOOKUP(A3,'XY extract'!$A$2:$A$83,'XY extract'!$E$2:$E$83)</f>
        <v>343478</v>
      </c>
      <c r="M3">
        <f>_xlfn.XLOOKUP(A3,'XY extract'!$A$2:$A$83,'XY extract'!$F$2:$F$83)</f>
        <v>376317</v>
      </c>
    </row>
    <row r="4" spans="1:13" ht="90" x14ac:dyDescent="0.25">
      <c r="A4" s="9" t="s">
        <v>137</v>
      </c>
      <c r="B4" s="9" t="s">
        <v>129</v>
      </c>
      <c r="C4" s="9" t="s">
        <v>64</v>
      </c>
      <c r="D4" s="9"/>
      <c r="E4" s="9" t="s">
        <v>138</v>
      </c>
      <c r="F4" s="9" t="s">
        <v>139</v>
      </c>
      <c r="G4" s="9">
        <v>1.21</v>
      </c>
      <c r="H4" s="12">
        <v>4710</v>
      </c>
      <c r="I4" s="10" t="s">
        <v>140</v>
      </c>
      <c r="J4" s="9" t="s">
        <v>141</v>
      </c>
      <c r="K4" s="9" t="s">
        <v>15</v>
      </c>
      <c r="L4">
        <v>341186</v>
      </c>
      <c r="M4">
        <v>376234</v>
      </c>
    </row>
    <row r="5" spans="1:13" ht="30" x14ac:dyDescent="0.25">
      <c r="A5" s="9" t="s">
        <v>143</v>
      </c>
      <c r="B5" s="9" t="s">
        <v>142</v>
      </c>
      <c r="C5" s="9" t="s">
        <v>10</v>
      </c>
      <c r="D5" s="9" t="s">
        <v>11</v>
      </c>
      <c r="E5" s="9" t="s">
        <v>144</v>
      </c>
      <c r="F5" s="9" t="s">
        <v>139</v>
      </c>
      <c r="G5" s="9">
        <v>0.9</v>
      </c>
      <c r="H5" s="12">
        <v>1880</v>
      </c>
      <c r="I5" s="10" t="s">
        <v>145</v>
      </c>
      <c r="J5" s="9" t="s">
        <v>146</v>
      </c>
      <c r="K5" s="9" t="s">
        <v>147</v>
      </c>
      <c r="L5">
        <f>_xlfn.XLOOKUP(A5,'XY extract'!$A$2:$A$83,'XY extract'!$E$2:$E$83)</f>
        <v>329342</v>
      </c>
      <c r="M5">
        <f>_xlfn.XLOOKUP(A5,'XY extract'!$A$2:$A$83,'XY extract'!$F$2:$F$83)</f>
        <v>378365</v>
      </c>
    </row>
    <row r="6" spans="1:13" ht="45" x14ac:dyDescent="0.25">
      <c r="A6" s="9" t="s">
        <v>148</v>
      </c>
      <c r="B6" s="9" t="s">
        <v>142</v>
      </c>
      <c r="C6" s="9" t="s">
        <v>24</v>
      </c>
      <c r="D6" s="9" t="s">
        <v>11</v>
      </c>
      <c r="E6" s="9" t="s">
        <v>149</v>
      </c>
      <c r="F6" s="9" t="s">
        <v>31</v>
      </c>
      <c r="G6" s="9">
        <v>1.67</v>
      </c>
      <c r="H6" s="12">
        <v>0</v>
      </c>
      <c r="I6" s="9" t="s">
        <v>150</v>
      </c>
      <c r="J6" s="9" t="s">
        <v>151</v>
      </c>
      <c r="K6" s="9" t="s">
        <v>152</v>
      </c>
      <c r="L6">
        <f>_xlfn.XLOOKUP(A6,'XY extract'!$A$2:$A$83,'XY extract'!$E$2:$E$83)</f>
        <v>367049</v>
      </c>
      <c r="M6">
        <f>_xlfn.XLOOKUP(A6,'XY extract'!$A$2:$A$83,'XY extract'!$F$2:$F$83)</f>
        <v>367373</v>
      </c>
    </row>
    <row r="7" spans="1:13" ht="105" x14ac:dyDescent="0.25">
      <c r="A7" s="9" t="s">
        <v>154</v>
      </c>
      <c r="B7" s="9" t="s">
        <v>153</v>
      </c>
      <c r="C7" s="9" t="s">
        <v>24</v>
      </c>
      <c r="D7" s="9" t="s">
        <v>11</v>
      </c>
      <c r="E7" s="9" t="s">
        <v>155</v>
      </c>
      <c r="F7" s="9" t="s">
        <v>139</v>
      </c>
      <c r="G7" s="9">
        <v>0.84</v>
      </c>
      <c r="H7" s="12">
        <v>0</v>
      </c>
      <c r="I7" s="9" t="s">
        <v>156</v>
      </c>
      <c r="J7" s="9" t="s">
        <v>157</v>
      </c>
      <c r="K7" s="9" t="s">
        <v>15</v>
      </c>
      <c r="L7">
        <f>_xlfn.XLOOKUP(A7,'XY extract'!$A$2:$A$83,'XY extract'!$E$2:$E$83)</f>
        <v>366597</v>
      </c>
      <c r="M7">
        <f>_xlfn.XLOOKUP(A7,'XY extract'!$A$2:$A$83,'XY extract'!$F$2:$F$83)</f>
        <v>367831</v>
      </c>
    </row>
    <row r="8" spans="1:13" ht="105" x14ac:dyDescent="0.25">
      <c r="A8" s="9" t="s">
        <v>159</v>
      </c>
      <c r="B8" s="9" t="s">
        <v>158</v>
      </c>
      <c r="C8" s="9" t="s">
        <v>64</v>
      </c>
      <c r="D8" s="9" t="s">
        <v>70</v>
      </c>
      <c r="E8" s="9" t="s">
        <v>160</v>
      </c>
      <c r="F8" s="9" t="s">
        <v>161</v>
      </c>
      <c r="G8" s="9">
        <v>5</v>
      </c>
      <c r="H8" s="12">
        <v>16000</v>
      </c>
      <c r="I8" s="9" t="s">
        <v>162</v>
      </c>
      <c r="J8" s="9" t="s">
        <v>163</v>
      </c>
      <c r="K8" s="9" t="s">
        <v>15</v>
      </c>
      <c r="L8">
        <f>_xlfn.XLOOKUP(A8,'XY extract'!$A$2:$A$83,'XY extract'!$E$2:$E$83)</f>
        <v>341412</v>
      </c>
      <c r="M8">
        <f>_xlfn.XLOOKUP(A8,'XY extract'!$A$2:$A$83,'XY extract'!$F$2:$F$83)</f>
        <v>375703</v>
      </c>
    </row>
    <row r="9" spans="1:13" ht="45" x14ac:dyDescent="0.25">
      <c r="A9" s="9" t="s">
        <v>165</v>
      </c>
      <c r="B9" s="9" t="s">
        <v>158</v>
      </c>
      <c r="C9" s="9" t="s">
        <v>64</v>
      </c>
      <c r="D9" s="9" t="s">
        <v>164</v>
      </c>
      <c r="E9" s="9" t="s">
        <v>166</v>
      </c>
      <c r="F9" s="9" t="s">
        <v>133</v>
      </c>
      <c r="G9" s="9">
        <v>2.13</v>
      </c>
      <c r="H9" s="12">
        <v>6060</v>
      </c>
      <c r="I9" s="10" t="s">
        <v>167</v>
      </c>
      <c r="J9" s="9" t="s">
        <v>168</v>
      </c>
      <c r="K9" s="9" t="s">
        <v>15</v>
      </c>
      <c r="L9">
        <v>338310</v>
      </c>
      <c r="M9">
        <v>379061</v>
      </c>
    </row>
    <row r="10" spans="1:13" ht="90" x14ac:dyDescent="0.25">
      <c r="A10" s="9" t="s">
        <v>170</v>
      </c>
      <c r="B10" s="9" t="s">
        <v>158</v>
      </c>
      <c r="C10" s="9" t="s">
        <v>64</v>
      </c>
      <c r="D10" s="9" t="s">
        <v>169</v>
      </c>
      <c r="E10" s="9" t="s">
        <v>171</v>
      </c>
      <c r="F10" s="9" t="s">
        <v>73</v>
      </c>
      <c r="G10" s="9">
        <v>9.2200000000000006</v>
      </c>
      <c r="H10" s="12">
        <v>30159</v>
      </c>
      <c r="I10" s="10" t="s">
        <v>172</v>
      </c>
      <c r="J10" s="9" t="s">
        <v>173</v>
      </c>
      <c r="K10" s="9" t="s">
        <v>174</v>
      </c>
      <c r="L10">
        <v>346531</v>
      </c>
      <c r="M10">
        <v>376451</v>
      </c>
    </row>
    <row r="11" spans="1:13" ht="30" x14ac:dyDescent="0.25">
      <c r="A11" s="9" t="s">
        <v>176</v>
      </c>
      <c r="B11" s="9" t="s">
        <v>158</v>
      </c>
      <c r="C11" s="9" t="s">
        <v>90</v>
      </c>
      <c r="D11" s="9" t="s">
        <v>175</v>
      </c>
      <c r="E11" s="9" t="s">
        <v>177</v>
      </c>
      <c r="F11" s="9" t="s">
        <v>133</v>
      </c>
      <c r="G11" s="9">
        <v>0.6</v>
      </c>
      <c r="H11" s="12">
        <v>2403</v>
      </c>
      <c r="I11" s="10" t="s">
        <v>178</v>
      </c>
      <c r="J11" s="9" t="s">
        <v>179</v>
      </c>
      <c r="K11" s="9" t="s">
        <v>15</v>
      </c>
      <c r="L11">
        <f>_xlfn.XLOOKUP(A11,'XY extract'!$A$2:$A$83,'XY extract'!$E$2:$E$83)</f>
        <v>367171</v>
      </c>
      <c r="M11">
        <f>_xlfn.XLOOKUP(A11,'XY extract'!$A$2:$A$83,'XY extract'!$F$2:$F$83)</f>
        <v>374528</v>
      </c>
    </row>
    <row r="12" spans="1:13" ht="30" x14ac:dyDescent="0.25">
      <c r="A12" s="9" t="s">
        <v>181</v>
      </c>
      <c r="B12" s="9" t="s">
        <v>158</v>
      </c>
      <c r="C12" s="9" t="s">
        <v>10</v>
      </c>
      <c r="D12" s="9" t="s">
        <v>180</v>
      </c>
      <c r="E12" s="9" t="s">
        <v>182</v>
      </c>
      <c r="F12" s="9" t="s">
        <v>183</v>
      </c>
      <c r="G12" s="9">
        <v>0</v>
      </c>
      <c r="H12" s="12">
        <v>7338</v>
      </c>
      <c r="I12" s="10" t="s">
        <v>184</v>
      </c>
      <c r="J12" s="9" t="s">
        <v>185</v>
      </c>
      <c r="K12" s="9" t="s">
        <v>183</v>
      </c>
      <c r="L12">
        <f>_xlfn.XLOOKUP(A12,'XY extract'!$A$2:$A$83,'XY extract'!$E$2:$E$83)</f>
        <v>336282</v>
      </c>
      <c r="M12">
        <f>_xlfn.XLOOKUP(A12,'XY extract'!$A$2:$A$83,'XY extract'!$F$2:$F$83)</f>
        <v>375077</v>
      </c>
    </row>
    <row r="13" spans="1:13" ht="45" x14ac:dyDescent="0.25">
      <c r="A13" s="9" t="s">
        <v>187</v>
      </c>
      <c r="B13" s="9" t="s">
        <v>158</v>
      </c>
      <c r="C13" s="9" t="s">
        <v>10</v>
      </c>
      <c r="D13" s="9" t="s">
        <v>186</v>
      </c>
      <c r="E13" s="9" t="s">
        <v>188</v>
      </c>
      <c r="F13" s="9" t="s">
        <v>189</v>
      </c>
      <c r="G13" s="9">
        <v>0.95</v>
      </c>
      <c r="H13" s="12">
        <v>1400</v>
      </c>
      <c r="I13" s="10" t="s">
        <v>190</v>
      </c>
      <c r="J13" s="9" t="s">
        <v>191</v>
      </c>
      <c r="K13" s="9" t="s">
        <v>192</v>
      </c>
      <c r="L13">
        <v>341326</v>
      </c>
      <c r="M13">
        <v>355377</v>
      </c>
    </row>
    <row r="14" spans="1:13" ht="45" x14ac:dyDescent="0.25">
      <c r="A14" s="9" t="s">
        <v>194</v>
      </c>
      <c r="B14" s="9" t="s">
        <v>193</v>
      </c>
      <c r="C14" s="9" t="s">
        <v>42</v>
      </c>
      <c r="D14" s="9"/>
      <c r="E14" s="9" t="s">
        <v>195</v>
      </c>
      <c r="F14" s="9" t="s">
        <v>139</v>
      </c>
      <c r="G14" s="9">
        <v>0.36</v>
      </c>
      <c r="H14" s="12">
        <v>865</v>
      </c>
      <c r="I14" s="10" t="s">
        <v>196</v>
      </c>
      <c r="J14" s="9" t="s">
        <v>197</v>
      </c>
      <c r="K14" s="9" t="s">
        <v>152</v>
      </c>
      <c r="L14">
        <f>_xlfn.XLOOKUP(A14,'XY extract'!$A$2:$A$83,'XY extract'!$E$2:$E$83)</f>
        <v>338302</v>
      </c>
      <c r="M14">
        <f>_xlfn.XLOOKUP(A14,'XY extract'!$A$2:$A$83,'XY extract'!$F$2:$F$83)</f>
        <v>366634</v>
      </c>
    </row>
    <row r="15" spans="1:13" ht="30" x14ac:dyDescent="0.25">
      <c r="A15" s="9" t="s">
        <v>198</v>
      </c>
      <c r="B15" s="9" t="s">
        <v>193</v>
      </c>
      <c r="C15" s="9" t="s">
        <v>42</v>
      </c>
      <c r="D15" s="9"/>
      <c r="E15" s="9" t="s">
        <v>199</v>
      </c>
      <c r="F15" s="9" t="s">
        <v>183</v>
      </c>
      <c r="G15" s="9">
        <v>0</v>
      </c>
      <c r="H15" s="12">
        <v>877</v>
      </c>
      <c r="I15" s="10" t="s">
        <v>200</v>
      </c>
      <c r="J15" s="9" t="s">
        <v>201</v>
      </c>
      <c r="K15" s="9" t="s">
        <v>46</v>
      </c>
      <c r="L15">
        <v>339071</v>
      </c>
      <c r="M15">
        <v>366546</v>
      </c>
    </row>
    <row r="16" spans="1:13" ht="60" x14ac:dyDescent="0.25">
      <c r="A16" s="9" t="s">
        <v>202</v>
      </c>
      <c r="B16" s="9" t="s">
        <v>193</v>
      </c>
      <c r="C16" s="9" t="s">
        <v>42</v>
      </c>
      <c r="D16" s="9"/>
      <c r="E16" s="9" t="s">
        <v>203</v>
      </c>
      <c r="F16" s="9" t="s">
        <v>139</v>
      </c>
      <c r="G16" s="9">
        <v>0.19</v>
      </c>
      <c r="H16" s="12">
        <v>826</v>
      </c>
      <c r="I16" s="10" t="s">
        <v>204</v>
      </c>
      <c r="J16" s="9" t="s">
        <v>205</v>
      </c>
      <c r="K16" s="9" t="s">
        <v>15</v>
      </c>
      <c r="L16">
        <f>_xlfn.XLOOKUP(A16,'XY extract'!$A$2:$A$83,'XY extract'!$E$2:$E$83)</f>
        <v>339117</v>
      </c>
      <c r="M16">
        <f>_xlfn.XLOOKUP(A16,'XY extract'!$A$2:$A$83,'XY extract'!$F$2:$F$83)</f>
        <v>366688</v>
      </c>
    </row>
    <row r="17" spans="1:13" ht="45" x14ac:dyDescent="0.25">
      <c r="A17" s="9" t="s">
        <v>206</v>
      </c>
      <c r="B17" s="9" t="s">
        <v>193</v>
      </c>
      <c r="C17" s="9" t="s">
        <v>42</v>
      </c>
      <c r="D17" s="9"/>
      <c r="E17" s="9" t="s">
        <v>207</v>
      </c>
      <c r="F17" s="9" t="s">
        <v>139</v>
      </c>
      <c r="G17" s="9">
        <v>7.0000000000000007E-2</v>
      </c>
      <c r="H17" s="12">
        <v>748</v>
      </c>
      <c r="I17" s="9" t="s">
        <v>208</v>
      </c>
      <c r="J17" s="9" t="s">
        <v>209</v>
      </c>
      <c r="K17" s="9" t="s">
        <v>50</v>
      </c>
      <c r="L17">
        <f>_xlfn.XLOOKUP(A17,'XY extract'!$A$2:$A$83,'XY extract'!$E$2:$E$83)</f>
        <v>340867</v>
      </c>
      <c r="M17">
        <f>_xlfn.XLOOKUP(A17,'XY extract'!$A$2:$A$83,'XY extract'!$F$2:$F$83)</f>
        <v>366664</v>
      </c>
    </row>
    <row r="18" spans="1:13" ht="150" x14ac:dyDescent="0.25">
      <c r="A18" s="9" t="s">
        <v>210</v>
      </c>
      <c r="B18" s="9" t="s">
        <v>193</v>
      </c>
      <c r="C18" s="9" t="s">
        <v>64</v>
      </c>
      <c r="D18" s="9"/>
      <c r="E18" s="9" t="s">
        <v>211</v>
      </c>
      <c r="F18" s="9" t="s">
        <v>133</v>
      </c>
      <c r="G18" s="9">
        <v>29</v>
      </c>
      <c r="H18" s="12">
        <v>42600</v>
      </c>
      <c r="I18" s="10" t="s">
        <v>212</v>
      </c>
      <c r="J18" s="9" t="s">
        <v>213</v>
      </c>
      <c r="K18" s="9" t="s">
        <v>214</v>
      </c>
      <c r="L18">
        <f>_xlfn.XLOOKUP(A18,'XY extract'!$A$2:$A$83,'XY extract'!$E$2:$E$83)</f>
        <v>344677</v>
      </c>
      <c r="M18">
        <f>_xlfn.XLOOKUP(A18,'XY extract'!$A$2:$A$83,'XY extract'!$F$2:$F$83)</f>
        <v>375211</v>
      </c>
    </row>
    <row r="19" spans="1:13" ht="45" x14ac:dyDescent="0.25">
      <c r="A19" s="9" t="s">
        <v>215</v>
      </c>
      <c r="B19" s="9" t="s">
        <v>193</v>
      </c>
      <c r="C19" s="9" t="s">
        <v>90</v>
      </c>
      <c r="D19" s="9"/>
      <c r="E19" s="9" t="s">
        <v>216</v>
      </c>
      <c r="F19" s="9" t="s">
        <v>73</v>
      </c>
      <c r="G19" s="9">
        <v>1.3699999999999999</v>
      </c>
      <c r="H19" s="12">
        <v>6832.72</v>
      </c>
      <c r="I19" s="9" t="s">
        <v>217</v>
      </c>
      <c r="J19" s="9" t="s">
        <v>218</v>
      </c>
      <c r="K19" s="9" t="s">
        <v>15</v>
      </c>
      <c r="L19">
        <f>_xlfn.XLOOKUP(A19,'XY extract'!$A$2:$A$83,'XY extract'!$E$2:$E$83)</f>
        <v>367652</v>
      </c>
      <c r="M19">
        <f>_xlfn.XLOOKUP(A19,'XY extract'!$A$2:$A$83,'XY extract'!$F$2:$F$83)</f>
        <v>375465</v>
      </c>
    </row>
    <row r="20" spans="1:13" ht="45" x14ac:dyDescent="0.25">
      <c r="A20" s="9" t="s">
        <v>219</v>
      </c>
      <c r="B20" s="9" t="s">
        <v>193</v>
      </c>
      <c r="C20" s="9" t="s">
        <v>90</v>
      </c>
      <c r="D20" s="9"/>
      <c r="E20" s="9" t="s">
        <v>220</v>
      </c>
      <c r="F20" s="9" t="s">
        <v>133</v>
      </c>
      <c r="G20" s="9">
        <v>0.26</v>
      </c>
      <c r="H20" s="12">
        <v>300</v>
      </c>
      <c r="I20" s="10" t="s">
        <v>221</v>
      </c>
      <c r="J20" s="9" t="s">
        <v>222</v>
      </c>
      <c r="K20" s="9" t="s">
        <v>46</v>
      </c>
      <c r="L20">
        <f>_xlfn.XLOOKUP(A20,'XY extract'!$A$2:$A$83,'XY extract'!$E$2:$E$83)</f>
        <v>367844</v>
      </c>
      <c r="M20">
        <f>_xlfn.XLOOKUP(A20,'XY extract'!$A$2:$A$83,'XY extract'!$F$2:$F$83)</f>
        <v>375476</v>
      </c>
    </row>
    <row r="21" spans="1:13" ht="75" x14ac:dyDescent="0.25">
      <c r="A21" s="9" t="s">
        <v>223</v>
      </c>
      <c r="B21" s="9" t="s">
        <v>193</v>
      </c>
      <c r="C21" s="9" t="s">
        <v>90</v>
      </c>
      <c r="D21" s="9"/>
      <c r="E21" s="9" t="s">
        <v>224</v>
      </c>
      <c r="F21" s="9" t="s">
        <v>133</v>
      </c>
      <c r="G21" s="9">
        <v>0.27</v>
      </c>
      <c r="H21" s="12">
        <v>278</v>
      </c>
      <c r="I21" s="9" t="s">
        <v>225</v>
      </c>
      <c r="J21" s="9" t="s">
        <v>226</v>
      </c>
      <c r="K21" s="9" t="s">
        <v>227</v>
      </c>
      <c r="L21">
        <f>_xlfn.XLOOKUP(A21,'XY extract'!$A$2:$A$83,'XY extract'!$E$2:$E$83)</f>
        <v>366463</v>
      </c>
      <c r="M21">
        <f>_xlfn.XLOOKUP(A21,'XY extract'!$A$2:$A$83,'XY extract'!$F$2:$F$83)</f>
        <v>374095</v>
      </c>
    </row>
    <row r="22" spans="1:13" ht="30" x14ac:dyDescent="0.25">
      <c r="A22" s="9" t="s">
        <v>228</v>
      </c>
      <c r="B22" s="9" t="s">
        <v>193</v>
      </c>
      <c r="C22" s="9" t="s">
        <v>90</v>
      </c>
      <c r="D22" s="9"/>
      <c r="E22" s="9" t="s">
        <v>229</v>
      </c>
      <c r="F22" s="9" t="s">
        <v>63</v>
      </c>
      <c r="G22" s="9">
        <v>0.5</v>
      </c>
      <c r="H22" s="12">
        <v>1135</v>
      </c>
      <c r="I22" s="10" t="s">
        <v>230</v>
      </c>
      <c r="J22" s="9" t="s">
        <v>231</v>
      </c>
      <c r="K22" s="9" t="s">
        <v>152</v>
      </c>
      <c r="L22">
        <f>_xlfn.XLOOKUP(A22,'XY extract'!$A$2:$A$83,'XY extract'!$E$2:$E$83)</f>
        <v>366352</v>
      </c>
      <c r="M22">
        <f>_xlfn.XLOOKUP(A22,'XY extract'!$A$2:$A$83,'XY extract'!$F$2:$F$83)</f>
        <v>373892</v>
      </c>
    </row>
    <row r="23" spans="1:13" ht="30" x14ac:dyDescent="0.25">
      <c r="A23" s="9" t="s">
        <v>232</v>
      </c>
      <c r="B23" s="9" t="s">
        <v>193</v>
      </c>
      <c r="C23" s="9" t="s">
        <v>90</v>
      </c>
      <c r="D23" s="9"/>
      <c r="E23" s="9" t="s">
        <v>233</v>
      </c>
      <c r="F23" s="9" t="s">
        <v>133</v>
      </c>
      <c r="G23" s="9">
        <v>0.12</v>
      </c>
      <c r="H23" s="12">
        <v>428</v>
      </c>
      <c r="I23" s="10" t="s">
        <v>234</v>
      </c>
      <c r="J23" s="9" t="s">
        <v>235</v>
      </c>
      <c r="K23" s="9" t="s">
        <v>15</v>
      </c>
      <c r="L23">
        <f>_xlfn.XLOOKUP(A23,'XY extract'!$A$2:$A$83,'XY extract'!$E$2:$E$83)</f>
        <v>364472</v>
      </c>
      <c r="M23">
        <f>_xlfn.XLOOKUP(A23,'XY extract'!$A$2:$A$83,'XY extract'!$F$2:$F$83)</f>
        <v>374673</v>
      </c>
    </row>
    <row r="24" spans="1:13" ht="75" x14ac:dyDescent="0.25">
      <c r="A24" s="9" t="s">
        <v>236</v>
      </c>
      <c r="B24" s="9" t="s">
        <v>193</v>
      </c>
      <c r="C24" s="9" t="s">
        <v>90</v>
      </c>
      <c r="D24" s="9"/>
      <c r="E24" s="9" t="s">
        <v>237</v>
      </c>
      <c r="F24" s="9" t="s">
        <v>139</v>
      </c>
      <c r="G24" s="9">
        <v>0.43</v>
      </c>
      <c r="H24" s="12">
        <v>917</v>
      </c>
      <c r="I24" s="10" t="s">
        <v>238</v>
      </c>
      <c r="J24" s="9" t="s">
        <v>239</v>
      </c>
      <c r="K24" s="9" t="s">
        <v>174</v>
      </c>
      <c r="L24">
        <v>368108</v>
      </c>
      <c r="M24">
        <v>374920</v>
      </c>
    </row>
    <row r="25" spans="1:13" ht="45" x14ac:dyDescent="0.25">
      <c r="A25" s="9" t="s">
        <v>240</v>
      </c>
      <c r="B25" s="9" t="s">
        <v>193</v>
      </c>
      <c r="C25" s="9" t="s">
        <v>90</v>
      </c>
      <c r="D25" s="9"/>
      <c r="E25" s="9" t="s">
        <v>241</v>
      </c>
      <c r="F25" s="9" t="s">
        <v>139</v>
      </c>
      <c r="G25" s="9">
        <v>9.25</v>
      </c>
      <c r="H25" s="12">
        <v>13621</v>
      </c>
      <c r="I25" s="10" t="s">
        <v>242</v>
      </c>
      <c r="J25" s="9" t="s">
        <v>243</v>
      </c>
      <c r="K25" s="9" t="s">
        <v>174</v>
      </c>
      <c r="L25">
        <f>_xlfn.XLOOKUP(A25,'XY extract'!$A$2:$A$83,'XY extract'!$E$2:$E$83)</f>
        <v>364507</v>
      </c>
      <c r="M25">
        <f>_xlfn.XLOOKUP(A25,'XY extract'!$A$2:$A$83,'XY extract'!$F$2:$F$83)</f>
        <v>374555</v>
      </c>
    </row>
    <row r="26" spans="1:13" ht="45" x14ac:dyDescent="0.25">
      <c r="A26" s="9" t="s">
        <v>244</v>
      </c>
      <c r="B26" s="9" t="s">
        <v>193</v>
      </c>
      <c r="C26" s="9" t="s">
        <v>10</v>
      </c>
      <c r="D26" s="9"/>
      <c r="E26" s="9" t="s">
        <v>245</v>
      </c>
      <c r="F26" s="9" t="s">
        <v>189</v>
      </c>
      <c r="G26" s="9">
        <v>0.12</v>
      </c>
      <c r="H26" s="12">
        <v>1237</v>
      </c>
      <c r="I26" s="10" t="s">
        <v>246</v>
      </c>
      <c r="J26" s="9" t="s">
        <v>247</v>
      </c>
      <c r="K26" s="9" t="s">
        <v>248</v>
      </c>
      <c r="L26">
        <f>_xlfn.XLOOKUP(A26,'XY extract'!$A$2:$A$83,'XY extract'!$E$2:$E$83)</f>
        <v>336681</v>
      </c>
      <c r="M26">
        <f>_xlfn.XLOOKUP(A26,'XY extract'!$A$2:$A$83,'XY extract'!$F$2:$F$83)</f>
        <v>360274</v>
      </c>
    </row>
    <row r="27" spans="1:13" ht="30" x14ac:dyDescent="0.25">
      <c r="A27" s="9" t="s">
        <v>249</v>
      </c>
      <c r="B27" s="9" t="s">
        <v>193</v>
      </c>
      <c r="C27" s="9" t="s">
        <v>10</v>
      </c>
      <c r="D27" s="9"/>
      <c r="E27" s="9" t="s">
        <v>250</v>
      </c>
      <c r="F27" s="9" t="s">
        <v>139</v>
      </c>
      <c r="G27" s="9">
        <v>0.05</v>
      </c>
      <c r="H27" s="12">
        <v>558</v>
      </c>
      <c r="I27" s="10" t="s">
        <v>251</v>
      </c>
      <c r="J27" s="9" t="s">
        <v>252</v>
      </c>
      <c r="K27" s="9" t="s">
        <v>46</v>
      </c>
      <c r="L27">
        <f>_xlfn.XLOOKUP(A27,'XY extract'!$A$2:$A$83,'XY extract'!$E$2:$E$83)</f>
        <v>336630</v>
      </c>
      <c r="M27">
        <f>_xlfn.XLOOKUP(A27,'XY extract'!$A$2:$A$83,'XY extract'!$F$2:$F$83)</f>
        <v>360152</v>
      </c>
    </row>
    <row r="28" spans="1:13" ht="45" x14ac:dyDescent="0.25">
      <c r="A28" s="9" t="s">
        <v>253</v>
      </c>
      <c r="B28" s="9" t="s">
        <v>193</v>
      </c>
      <c r="C28" s="9" t="s">
        <v>10</v>
      </c>
      <c r="D28" s="9"/>
      <c r="E28" s="9" t="s">
        <v>254</v>
      </c>
      <c r="F28" s="9" t="s">
        <v>183</v>
      </c>
      <c r="G28" s="9">
        <v>0</v>
      </c>
      <c r="H28" s="12">
        <v>4365</v>
      </c>
      <c r="I28" s="9" t="s">
        <v>255</v>
      </c>
      <c r="J28" s="9" t="s">
        <v>256</v>
      </c>
      <c r="K28" s="9" t="s">
        <v>15</v>
      </c>
      <c r="L28">
        <f>_xlfn.XLOOKUP(A28,'XY extract'!$A$2:$A$83,'XY extract'!$E$2:$E$83)</f>
        <v>349558</v>
      </c>
      <c r="M28">
        <f>_xlfn.XLOOKUP(A28,'XY extract'!$A$2:$A$83,'XY extract'!$F$2:$F$83)</f>
        <v>349120</v>
      </c>
    </row>
    <row r="29" spans="1:13" ht="75" x14ac:dyDescent="0.25">
      <c r="A29" s="9" t="s">
        <v>257</v>
      </c>
      <c r="B29" s="9" t="s">
        <v>193</v>
      </c>
      <c r="C29" s="9" t="s">
        <v>10</v>
      </c>
      <c r="D29" s="9"/>
      <c r="E29" s="9" t="s">
        <v>258</v>
      </c>
      <c r="F29" s="9" t="s">
        <v>133</v>
      </c>
      <c r="G29" s="9">
        <v>2</v>
      </c>
      <c r="H29" s="12">
        <v>1105</v>
      </c>
      <c r="I29" s="9" t="s">
        <v>259</v>
      </c>
      <c r="J29" s="9" t="s">
        <v>260</v>
      </c>
      <c r="K29" s="9" t="s">
        <v>50</v>
      </c>
      <c r="L29">
        <f>_xlfn.XLOOKUP(A29,'XY extract'!$A$2:$A$83,'XY extract'!$E$2:$E$83)</f>
        <v>352389</v>
      </c>
      <c r="M29">
        <f>_xlfn.XLOOKUP(A29,'XY extract'!$A$2:$A$83,'XY extract'!$F$2:$F$83)</f>
        <v>346755</v>
      </c>
    </row>
    <row r="30" spans="1:13" ht="30" x14ac:dyDescent="0.25">
      <c r="A30" s="9" t="s">
        <v>261</v>
      </c>
      <c r="B30" s="9" t="s">
        <v>193</v>
      </c>
      <c r="C30" s="9" t="s">
        <v>10</v>
      </c>
      <c r="D30" s="9"/>
      <c r="E30" s="9" t="s">
        <v>262</v>
      </c>
      <c r="F30" s="9" t="s">
        <v>133</v>
      </c>
      <c r="G30" s="9">
        <v>0.26</v>
      </c>
      <c r="H30" s="12">
        <v>675</v>
      </c>
      <c r="I30" s="10" t="s">
        <v>263</v>
      </c>
      <c r="J30" s="9" t="s">
        <v>264</v>
      </c>
      <c r="K30" s="9" t="s">
        <v>174</v>
      </c>
      <c r="L30">
        <f>_xlfn.XLOOKUP(A30,'XY extract'!$A$2:$A$83,'XY extract'!$E$2:$E$83)</f>
        <v>351534</v>
      </c>
      <c r="M30">
        <f>_xlfn.XLOOKUP(A30,'XY extract'!$A$2:$A$83,'XY extract'!$F$2:$F$83)</f>
        <v>347548</v>
      </c>
    </row>
    <row r="31" spans="1:13" ht="30" x14ac:dyDescent="0.25">
      <c r="A31" s="9" t="s">
        <v>265</v>
      </c>
      <c r="B31" s="9" t="s">
        <v>193</v>
      </c>
      <c r="C31" s="9" t="s">
        <v>10</v>
      </c>
      <c r="D31" s="9"/>
      <c r="E31" s="9" t="s">
        <v>266</v>
      </c>
      <c r="F31" s="9" t="s">
        <v>139</v>
      </c>
      <c r="G31" s="9">
        <v>0.4</v>
      </c>
      <c r="H31" s="12">
        <v>1620</v>
      </c>
      <c r="I31" s="10" t="s">
        <v>267</v>
      </c>
      <c r="J31" s="9" t="s">
        <v>268</v>
      </c>
      <c r="K31" s="9" t="s">
        <v>152</v>
      </c>
      <c r="L31">
        <f>_xlfn.XLOOKUP(A31,'XY extract'!$A$2:$A$83,'XY extract'!$E$2:$E$83)</f>
        <v>350233</v>
      </c>
      <c r="M31">
        <f>_xlfn.XLOOKUP(A31,'XY extract'!$A$2:$A$83,'XY extract'!$F$2:$F$83)</f>
        <v>370843</v>
      </c>
    </row>
    <row r="32" spans="1:13" ht="30" x14ac:dyDescent="0.25">
      <c r="A32" s="9" t="s">
        <v>269</v>
      </c>
      <c r="B32" s="9" t="s">
        <v>193</v>
      </c>
      <c r="C32" s="9" t="s">
        <v>10</v>
      </c>
      <c r="D32" s="9"/>
      <c r="E32" s="9" t="s">
        <v>270</v>
      </c>
      <c r="F32" s="9" t="s">
        <v>139</v>
      </c>
      <c r="G32" s="9">
        <v>0.45</v>
      </c>
      <c r="H32" s="12">
        <v>756</v>
      </c>
      <c r="I32" s="10" t="s">
        <v>271</v>
      </c>
      <c r="J32" s="9" t="s">
        <v>272</v>
      </c>
      <c r="K32" s="9" t="s">
        <v>50</v>
      </c>
      <c r="L32">
        <f>_xlfn.XLOOKUP(A32,'XY extract'!$A$2:$A$83,'XY extract'!$E$2:$E$83)</f>
        <v>372801</v>
      </c>
      <c r="M32">
        <f>_xlfn.XLOOKUP(A32,'XY extract'!$A$2:$A$83,'XY extract'!$F$2:$F$83)</f>
        <v>370038</v>
      </c>
    </row>
    <row r="33" spans="1:13" ht="30" x14ac:dyDescent="0.25">
      <c r="A33" s="9" t="s">
        <v>273</v>
      </c>
      <c r="B33" s="9" t="s">
        <v>193</v>
      </c>
      <c r="C33" s="9" t="s">
        <v>10</v>
      </c>
      <c r="D33" s="9"/>
      <c r="E33" s="9" t="s">
        <v>274</v>
      </c>
      <c r="F33" s="9" t="s">
        <v>133</v>
      </c>
      <c r="G33" s="9">
        <v>1.6</v>
      </c>
      <c r="H33" s="12">
        <v>4083</v>
      </c>
      <c r="I33" s="10" t="s">
        <v>275</v>
      </c>
      <c r="J33" s="9" t="s">
        <v>276</v>
      </c>
      <c r="K33" s="9" t="s">
        <v>277</v>
      </c>
      <c r="L33">
        <f>_xlfn.XLOOKUP(A33,'XY extract'!$A$2:$A$83,'XY extract'!$E$2:$E$83)</f>
        <v>372915</v>
      </c>
      <c r="M33">
        <f>_xlfn.XLOOKUP(A33,'XY extract'!$A$2:$A$83,'XY extract'!$F$2:$F$83)</f>
        <v>371992</v>
      </c>
    </row>
    <row r="34" spans="1:13" ht="45" x14ac:dyDescent="0.25">
      <c r="A34" s="9" t="s">
        <v>278</v>
      </c>
      <c r="B34" s="9" t="s">
        <v>193</v>
      </c>
      <c r="C34" s="9" t="s">
        <v>10</v>
      </c>
      <c r="D34" s="9"/>
      <c r="E34" s="9" t="s">
        <v>279</v>
      </c>
      <c r="F34" s="9" t="s">
        <v>133</v>
      </c>
      <c r="G34" s="9">
        <v>0.92</v>
      </c>
      <c r="H34" s="12">
        <v>2208</v>
      </c>
      <c r="I34" s="10" t="s">
        <v>280</v>
      </c>
      <c r="J34" s="9" t="s">
        <v>281</v>
      </c>
      <c r="K34" s="9" t="s">
        <v>147</v>
      </c>
      <c r="L34">
        <f>_xlfn.XLOOKUP(A34,'XY extract'!$A$2:$A$83,'XY extract'!$E$2:$E$83)</f>
        <v>374921</v>
      </c>
      <c r="M34">
        <f>_xlfn.XLOOKUP(A34,'XY extract'!$A$2:$A$83,'XY extract'!$F$2:$F$83)</f>
        <v>371177</v>
      </c>
    </row>
    <row r="35" spans="1:13" ht="45" x14ac:dyDescent="0.25">
      <c r="A35" s="9" t="s">
        <v>282</v>
      </c>
      <c r="B35" s="9" t="s">
        <v>193</v>
      </c>
      <c r="C35" s="9" t="s">
        <v>10</v>
      </c>
      <c r="D35" s="9"/>
      <c r="E35" s="9" t="s">
        <v>283</v>
      </c>
      <c r="F35" s="9" t="s">
        <v>139</v>
      </c>
      <c r="G35" s="9">
        <v>0.22</v>
      </c>
      <c r="H35" s="12">
        <v>710</v>
      </c>
      <c r="I35" s="10" t="s">
        <v>284</v>
      </c>
      <c r="J35" s="9" t="s">
        <v>285</v>
      </c>
      <c r="K35" s="9" t="s">
        <v>174</v>
      </c>
      <c r="L35">
        <f>_xlfn.XLOOKUP(A35,'XY extract'!$A$2:$A$83,'XY extract'!$E$2:$E$83)</f>
        <v>372851</v>
      </c>
      <c r="M35">
        <f>_xlfn.XLOOKUP(A35,'XY extract'!$A$2:$A$83,'XY extract'!$F$2:$F$83)</f>
        <v>370182</v>
      </c>
    </row>
    <row r="36" spans="1:13" ht="60" x14ac:dyDescent="0.25">
      <c r="A36" s="9" t="s">
        <v>286</v>
      </c>
      <c r="B36" s="9" t="s">
        <v>193</v>
      </c>
      <c r="C36" s="9" t="s">
        <v>10</v>
      </c>
      <c r="D36" s="9"/>
      <c r="E36" s="9" t="s">
        <v>287</v>
      </c>
      <c r="F36" s="9" t="s">
        <v>133</v>
      </c>
      <c r="G36" s="9">
        <v>0.56999999999999995</v>
      </c>
      <c r="H36" s="12">
        <v>1575</v>
      </c>
      <c r="I36" s="10" t="s">
        <v>288</v>
      </c>
      <c r="J36" s="9" t="s">
        <v>289</v>
      </c>
      <c r="K36" s="9" t="s">
        <v>152</v>
      </c>
      <c r="L36">
        <f>_xlfn.XLOOKUP(A36,'XY extract'!$A$2:$A$83,'XY extract'!$E$2:$E$83)</f>
        <v>350380</v>
      </c>
      <c r="M36">
        <f>_xlfn.XLOOKUP(A36,'XY extract'!$A$2:$A$83,'XY extract'!$F$2:$F$83)</f>
        <v>359711</v>
      </c>
    </row>
    <row r="37" spans="1:13" ht="45" x14ac:dyDescent="0.25">
      <c r="A37" s="9" t="s">
        <v>290</v>
      </c>
      <c r="B37" s="9" t="s">
        <v>193</v>
      </c>
      <c r="C37" s="9" t="s">
        <v>24</v>
      </c>
      <c r="D37" s="9"/>
      <c r="E37" s="9" t="s">
        <v>291</v>
      </c>
      <c r="F37" s="9" t="s">
        <v>133</v>
      </c>
      <c r="G37" s="9">
        <v>0.36</v>
      </c>
      <c r="H37" s="12">
        <v>1086</v>
      </c>
      <c r="I37" s="10" t="s">
        <v>292</v>
      </c>
      <c r="J37" s="9" t="s">
        <v>293</v>
      </c>
      <c r="K37" s="9" t="s">
        <v>174</v>
      </c>
      <c r="L37">
        <f>_xlfn.XLOOKUP(A37,'XY extract'!$A$2:$A$83,'XY extract'!$E$2:$E$83)</f>
        <v>367686</v>
      </c>
      <c r="M37">
        <f>_xlfn.XLOOKUP(A37,'XY extract'!$A$2:$A$83,'XY extract'!$F$2:$F$83)</f>
        <v>366174</v>
      </c>
    </row>
    <row r="38" spans="1:13" ht="30" x14ac:dyDescent="0.25">
      <c r="A38" s="9" t="s">
        <v>294</v>
      </c>
      <c r="B38" s="9" t="s">
        <v>193</v>
      </c>
      <c r="C38" s="9" t="s">
        <v>24</v>
      </c>
      <c r="D38" s="9"/>
      <c r="E38" s="9" t="s">
        <v>295</v>
      </c>
      <c r="F38" s="9" t="s">
        <v>133</v>
      </c>
      <c r="G38" s="9">
        <v>0.5</v>
      </c>
      <c r="H38" s="12">
        <v>518</v>
      </c>
      <c r="I38" s="10" t="s">
        <v>296</v>
      </c>
      <c r="J38" s="9" t="s">
        <v>297</v>
      </c>
      <c r="K38" s="9" t="s">
        <v>152</v>
      </c>
      <c r="L38">
        <f>_xlfn.XLOOKUP(A38,'XY extract'!$A$2:$A$83,'XY extract'!$E$2:$E$83)</f>
        <v>366920</v>
      </c>
      <c r="M38">
        <f>_xlfn.XLOOKUP(A38,'XY extract'!$A$2:$A$83,'XY extract'!$F$2:$F$83)</f>
        <v>367006</v>
      </c>
    </row>
    <row r="39" spans="1:13" ht="30" x14ac:dyDescent="0.25">
      <c r="A39" s="9" t="s">
        <v>298</v>
      </c>
      <c r="B39" s="9" t="s">
        <v>193</v>
      </c>
      <c r="C39" s="9" t="s">
        <v>24</v>
      </c>
      <c r="D39" s="9"/>
      <c r="E39" s="9" t="s">
        <v>299</v>
      </c>
      <c r="F39" s="9" t="s">
        <v>189</v>
      </c>
      <c r="G39" s="9">
        <v>0.62</v>
      </c>
      <c r="H39" s="12">
        <v>0</v>
      </c>
      <c r="I39" s="10" t="s">
        <v>300</v>
      </c>
      <c r="J39" s="9" t="s">
        <v>301</v>
      </c>
      <c r="K39" s="9" t="s">
        <v>152</v>
      </c>
      <c r="L39">
        <f>_xlfn.XLOOKUP(A39,'XY extract'!$A$2:$A$83,'XY extract'!$E$2:$E$83)</f>
        <v>365837</v>
      </c>
      <c r="M39">
        <f>_xlfn.XLOOKUP(A39,'XY extract'!$A$2:$A$83,'XY extract'!$F$2:$F$83)</f>
        <v>366838</v>
      </c>
    </row>
    <row r="40" spans="1:13" ht="45" x14ac:dyDescent="0.25">
      <c r="A40" s="9" t="s">
        <v>302</v>
      </c>
      <c r="B40" s="9" t="s">
        <v>193</v>
      </c>
      <c r="C40" s="9" t="s">
        <v>64</v>
      </c>
      <c r="D40" s="9"/>
      <c r="E40" s="9" t="s">
        <v>303</v>
      </c>
      <c r="F40" s="9" t="s">
        <v>63</v>
      </c>
      <c r="G40" s="9">
        <v>1.91</v>
      </c>
      <c r="H40" s="12">
        <v>0</v>
      </c>
      <c r="I40" s="9" t="s">
        <v>304</v>
      </c>
      <c r="J40" s="9" t="s">
        <v>305</v>
      </c>
      <c r="K40" s="9" t="s">
        <v>147</v>
      </c>
      <c r="L40">
        <f>_xlfn.XLOOKUP(A40,'XY extract'!$A$2:$A$83,'XY extract'!$E$2:$E$83)</f>
        <v>337738</v>
      </c>
      <c r="M40">
        <f>_xlfn.XLOOKUP(A40,'XY extract'!$A$2:$A$83,'XY extract'!$F$2:$F$83)</f>
        <v>379449</v>
      </c>
    </row>
    <row r="41" spans="1:13" ht="30" x14ac:dyDescent="0.25">
      <c r="A41" s="9" t="s">
        <v>306</v>
      </c>
      <c r="B41" s="9" t="s">
        <v>193</v>
      </c>
      <c r="C41" s="9" t="s">
        <v>90</v>
      </c>
      <c r="D41" s="9"/>
      <c r="E41" s="9" t="s">
        <v>307</v>
      </c>
      <c r="F41" s="9" t="s">
        <v>133</v>
      </c>
      <c r="G41" s="9">
        <v>0.33</v>
      </c>
      <c r="H41" s="12">
        <v>996</v>
      </c>
      <c r="I41" s="10" t="s">
        <v>308</v>
      </c>
      <c r="J41" s="9" t="s">
        <v>309</v>
      </c>
      <c r="K41" s="9" t="s">
        <v>174</v>
      </c>
      <c r="L41">
        <f>_xlfn.XLOOKUP(A41,'XY extract'!$A$2:$A$83,'XY extract'!$E$2:$E$83)</f>
        <v>367602</v>
      </c>
      <c r="M41">
        <f>_xlfn.XLOOKUP(A41,'XY extract'!$A$2:$A$83,'XY extract'!$F$2:$F$83)</f>
        <v>373531</v>
      </c>
    </row>
    <row r="42" spans="1:13" ht="45" x14ac:dyDescent="0.25">
      <c r="A42" s="9" t="s">
        <v>310</v>
      </c>
      <c r="B42" s="9" t="s">
        <v>193</v>
      </c>
      <c r="C42" s="9" t="s">
        <v>10</v>
      </c>
      <c r="D42" s="9"/>
      <c r="E42" s="9" t="s">
        <v>311</v>
      </c>
      <c r="F42" s="9" t="s">
        <v>183</v>
      </c>
      <c r="G42" s="9">
        <v>0</v>
      </c>
      <c r="H42" s="12">
        <v>0</v>
      </c>
      <c r="I42" s="9" t="s">
        <v>312</v>
      </c>
      <c r="J42" s="9" t="s">
        <v>313</v>
      </c>
      <c r="K42" s="9" t="s">
        <v>174</v>
      </c>
      <c r="L42">
        <f>_xlfn.XLOOKUP(A42,'XY extract'!$A$2:$A$83,'XY extract'!$E$2:$E$83)</f>
        <v>336702</v>
      </c>
      <c r="M42">
        <f>_xlfn.XLOOKUP(A42,'XY extract'!$A$2:$A$83,'XY extract'!$F$2:$F$83)</f>
        <v>374646</v>
      </c>
    </row>
    <row r="43" spans="1:13" ht="30" x14ac:dyDescent="0.25">
      <c r="A43" s="9" t="s">
        <v>314</v>
      </c>
      <c r="B43" s="9" t="s">
        <v>193</v>
      </c>
      <c r="C43" s="9" t="s">
        <v>10</v>
      </c>
      <c r="D43" s="9"/>
      <c r="E43" s="9" t="s">
        <v>315</v>
      </c>
      <c r="F43" s="9" t="s">
        <v>189</v>
      </c>
      <c r="G43" s="9">
        <v>2.4</v>
      </c>
      <c r="H43" s="12">
        <v>5352</v>
      </c>
      <c r="I43" s="9" t="s">
        <v>316</v>
      </c>
      <c r="J43" s="9" t="s">
        <v>317</v>
      </c>
      <c r="K43" s="9" t="s">
        <v>147</v>
      </c>
      <c r="L43">
        <v>371698</v>
      </c>
      <c r="M43">
        <v>366578</v>
      </c>
    </row>
    <row r="44" spans="1:13" ht="30" x14ac:dyDescent="0.25">
      <c r="A44" s="9" t="s">
        <v>318</v>
      </c>
      <c r="B44" s="9" t="s">
        <v>193</v>
      </c>
      <c r="C44" s="9" t="s">
        <v>10</v>
      </c>
      <c r="D44" s="9"/>
      <c r="E44" s="9" t="s">
        <v>319</v>
      </c>
      <c r="F44" s="9" t="s">
        <v>189</v>
      </c>
      <c r="G44" s="9">
        <v>1.5</v>
      </c>
      <c r="H44" s="12">
        <v>2137</v>
      </c>
      <c r="I44" s="9" t="s">
        <v>316</v>
      </c>
      <c r="J44" s="9" t="s">
        <v>320</v>
      </c>
      <c r="K44" s="9" t="s">
        <v>147</v>
      </c>
      <c r="L44">
        <v>371698</v>
      </c>
      <c r="M44">
        <v>366578</v>
      </c>
    </row>
    <row r="45" spans="1:13" ht="30" x14ac:dyDescent="0.25">
      <c r="A45" s="9" t="s">
        <v>321</v>
      </c>
      <c r="B45" s="9" t="s">
        <v>193</v>
      </c>
      <c r="C45" s="9" t="s">
        <v>10</v>
      </c>
      <c r="D45" s="9"/>
      <c r="E45" s="9" t="s">
        <v>322</v>
      </c>
      <c r="F45" s="9" t="s">
        <v>189</v>
      </c>
      <c r="G45" s="9">
        <v>3</v>
      </c>
      <c r="H45" s="12">
        <v>0</v>
      </c>
      <c r="I45" s="10" t="s">
        <v>323</v>
      </c>
      <c r="J45" s="9" t="s">
        <v>324</v>
      </c>
      <c r="K45" s="9" t="s">
        <v>183</v>
      </c>
      <c r="L45">
        <v>371698</v>
      </c>
      <c r="M45">
        <v>366578</v>
      </c>
    </row>
    <row r="46" spans="1:13" x14ac:dyDescent="0.25">
      <c r="B46" s="11" t="s">
        <v>325</v>
      </c>
      <c r="C46" s="13"/>
      <c r="D46" s="13"/>
      <c r="E46" s="13"/>
      <c r="F46" s="13"/>
      <c r="G46" s="11">
        <v>81.75</v>
      </c>
      <c r="H46" s="11">
        <v>168961.72</v>
      </c>
      <c r="I46" s="7"/>
      <c r="J46" s="7"/>
      <c r="K46" s="7"/>
      <c r="L46" s="7"/>
      <c r="M46" s="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7A014-0EE6-4630-9908-FDC3420185FB}">
  <dimension ref="A1:D21"/>
  <sheetViews>
    <sheetView workbookViewId="0">
      <selection activeCell="B23" sqref="B23"/>
    </sheetView>
  </sheetViews>
  <sheetFormatPr defaultRowHeight="15" x14ac:dyDescent="0.25"/>
  <cols>
    <col min="4" max="4" width="27" bestFit="1" customWidth="1"/>
  </cols>
  <sheetData>
    <row r="1" spans="1:4" x14ac:dyDescent="0.25">
      <c r="A1" s="1" t="s">
        <v>326</v>
      </c>
      <c r="B1" s="1" t="s">
        <v>327</v>
      </c>
      <c r="C1" s="1"/>
      <c r="D1" s="1" t="s">
        <v>328</v>
      </c>
    </row>
    <row r="2" spans="1:4" x14ac:dyDescent="0.25">
      <c r="A2" s="5">
        <v>2025</v>
      </c>
      <c r="B2" s="5">
        <v>2026</v>
      </c>
      <c r="C2" s="5"/>
      <c r="D2" s="5" t="s">
        <v>133</v>
      </c>
    </row>
    <row r="3" spans="1:4" x14ac:dyDescent="0.25">
      <c r="A3" s="5">
        <v>2026</v>
      </c>
      <c r="B3" s="5">
        <v>2027</v>
      </c>
      <c r="C3" s="5"/>
      <c r="D3" s="5" t="s">
        <v>139</v>
      </c>
    </row>
    <row r="4" spans="1:4" x14ac:dyDescent="0.25">
      <c r="A4" s="5">
        <v>2027</v>
      </c>
      <c r="B4" s="5">
        <v>2028</v>
      </c>
      <c r="C4" s="5"/>
      <c r="D4" s="5" t="s">
        <v>189</v>
      </c>
    </row>
    <row r="5" spans="1:4" x14ac:dyDescent="0.25">
      <c r="A5" s="5">
        <v>2028</v>
      </c>
      <c r="B5" s="5">
        <v>2029</v>
      </c>
      <c r="C5" s="5"/>
      <c r="D5" s="5" t="s">
        <v>31</v>
      </c>
    </row>
    <row r="6" spans="1:4" x14ac:dyDescent="0.25">
      <c r="A6" s="5">
        <v>2029</v>
      </c>
      <c r="B6" s="5">
        <v>2030</v>
      </c>
      <c r="C6" s="5"/>
      <c r="D6" s="5" t="s">
        <v>28</v>
      </c>
    </row>
    <row r="7" spans="1:4" x14ac:dyDescent="0.25">
      <c r="A7" s="5">
        <v>2030</v>
      </c>
      <c r="B7" s="5">
        <v>2031</v>
      </c>
      <c r="C7" s="5"/>
      <c r="D7" s="5" t="s">
        <v>14</v>
      </c>
    </row>
    <row r="8" spans="1:4" x14ac:dyDescent="0.25">
      <c r="A8" s="5">
        <v>2031</v>
      </c>
      <c r="B8" s="5">
        <v>2032</v>
      </c>
      <c r="C8" s="5"/>
      <c r="D8" s="5" t="s">
        <v>73</v>
      </c>
    </row>
    <row r="9" spans="1:4" x14ac:dyDescent="0.25">
      <c r="A9" s="5">
        <v>2032</v>
      </c>
      <c r="B9" s="5">
        <v>2033</v>
      </c>
      <c r="C9" s="5"/>
      <c r="D9" s="5" t="s">
        <v>40</v>
      </c>
    </row>
    <row r="10" spans="1:4" x14ac:dyDescent="0.25">
      <c r="A10" s="5">
        <v>2033</v>
      </c>
      <c r="B10" s="5">
        <v>2034</v>
      </c>
      <c r="C10" s="5"/>
      <c r="D10" s="5" t="s">
        <v>329</v>
      </c>
    </row>
    <row r="11" spans="1:4" x14ac:dyDescent="0.25">
      <c r="A11" s="5">
        <v>2034</v>
      </c>
      <c r="B11" s="5">
        <v>2035</v>
      </c>
      <c r="C11" s="5"/>
      <c r="D11" s="5" t="s">
        <v>330</v>
      </c>
    </row>
    <row r="12" spans="1:4" x14ac:dyDescent="0.25">
      <c r="A12" s="5">
        <v>2035</v>
      </c>
      <c r="B12" s="5">
        <v>2036</v>
      </c>
      <c r="C12" s="5"/>
      <c r="D12" s="5" t="s">
        <v>78</v>
      </c>
    </row>
    <row r="13" spans="1:4" x14ac:dyDescent="0.25">
      <c r="A13" s="5">
        <v>2036</v>
      </c>
      <c r="B13" s="5">
        <v>2037</v>
      </c>
      <c r="C13" s="5"/>
      <c r="D13" s="5" t="s">
        <v>331</v>
      </c>
    </row>
    <row r="14" spans="1:4" x14ac:dyDescent="0.25">
      <c r="A14" s="5">
        <v>2037</v>
      </c>
      <c r="B14" s="5">
        <v>2038</v>
      </c>
      <c r="C14" s="5"/>
      <c r="D14" s="5" t="s">
        <v>332</v>
      </c>
    </row>
    <row r="15" spans="1:4" x14ac:dyDescent="0.25">
      <c r="A15" s="5">
        <v>2038</v>
      </c>
      <c r="B15" s="5">
        <v>2039</v>
      </c>
      <c r="C15" s="5"/>
      <c r="D15" s="5" t="s">
        <v>333</v>
      </c>
    </row>
    <row r="16" spans="1:4" x14ac:dyDescent="0.25">
      <c r="A16" s="5">
        <v>2039</v>
      </c>
      <c r="B16" s="5">
        <v>2040</v>
      </c>
      <c r="C16" s="5"/>
      <c r="D16" s="5" t="s">
        <v>89</v>
      </c>
    </row>
    <row r="17" spans="1:4" x14ac:dyDescent="0.25">
      <c r="A17" s="5">
        <v>2040</v>
      </c>
      <c r="B17" s="5">
        <v>2041</v>
      </c>
      <c r="C17" s="5"/>
      <c r="D17" s="5" t="s">
        <v>334</v>
      </c>
    </row>
    <row r="18" spans="1:4" x14ac:dyDescent="0.25">
      <c r="A18" s="5">
        <v>2041</v>
      </c>
      <c r="B18" s="5">
        <v>2042</v>
      </c>
      <c r="C18" s="5"/>
      <c r="D18" s="5" t="s">
        <v>335</v>
      </c>
    </row>
    <row r="19" spans="1:4" x14ac:dyDescent="0.25">
      <c r="A19" s="5">
        <v>2042</v>
      </c>
      <c r="B19" s="5">
        <v>2043</v>
      </c>
      <c r="C19" s="5"/>
      <c r="D19" s="5" t="s">
        <v>336</v>
      </c>
    </row>
    <row r="20" spans="1:4" x14ac:dyDescent="0.25">
      <c r="A20" s="5">
        <v>2043</v>
      </c>
      <c r="B20" s="5">
        <v>2044</v>
      </c>
      <c r="C20" s="5"/>
      <c r="D20" s="5" t="s">
        <v>337</v>
      </c>
    </row>
    <row r="21" spans="1:4" x14ac:dyDescent="0.25">
      <c r="A21" s="5">
        <v>2044</v>
      </c>
      <c r="B21" s="5">
        <v>2045</v>
      </c>
      <c r="C21" s="5"/>
      <c r="D21" s="5" t="s">
        <v>338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14901-C514-49C5-B81C-A76BF2455E1C}">
  <dimension ref="A1:S83"/>
  <sheetViews>
    <sheetView topLeftCell="A40" workbookViewId="0">
      <selection activeCell="E65" sqref="E65:F65"/>
    </sheetView>
  </sheetViews>
  <sheetFormatPr defaultRowHeight="15" x14ac:dyDescent="0.25"/>
  <cols>
    <col min="1" max="1" width="16" bestFit="1" customWidth="1"/>
    <col min="2" max="2" width="14.140625" style="19" bestFit="1" customWidth="1"/>
    <col min="3" max="3" width="54.5703125" customWidth="1"/>
    <col min="4" max="4" width="24.42578125" customWidth="1"/>
    <col min="8" max="8" width="14.140625" bestFit="1" customWidth="1"/>
    <col min="9" max="9" width="18.7109375" customWidth="1"/>
    <col min="10" max="10" width="14" customWidth="1"/>
    <col min="12" max="12" width="22.28515625" customWidth="1"/>
    <col min="13" max="13" width="19.140625" customWidth="1"/>
    <col min="14" max="14" width="11.85546875" customWidth="1"/>
    <col min="18" max="18" width="27" customWidth="1"/>
    <col min="19" max="19" width="33.42578125" customWidth="1"/>
  </cols>
  <sheetData>
    <row r="1" spans="1:19" s="1" customFormat="1" x14ac:dyDescent="0.25">
      <c r="A1" s="17" t="s">
        <v>4</v>
      </c>
      <c r="B1" s="18" t="s">
        <v>508</v>
      </c>
      <c r="C1" s="17" t="s">
        <v>339</v>
      </c>
      <c r="D1" s="17" t="s">
        <v>340</v>
      </c>
      <c r="E1" s="17" t="s">
        <v>341</v>
      </c>
      <c r="F1" s="17" t="s">
        <v>342</v>
      </c>
      <c r="G1" s="17" t="s">
        <v>343</v>
      </c>
      <c r="H1" s="17" t="s">
        <v>344</v>
      </c>
      <c r="I1" s="17" t="s">
        <v>345</v>
      </c>
      <c r="J1" s="17" t="s">
        <v>346</v>
      </c>
      <c r="K1" s="17" t="s">
        <v>347</v>
      </c>
      <c r="L1" s="17" t="s">
        <v>348</v>
      </c>
      <c r="M1" s="17" t="s">
        <v>349</v>
      </c>
      <c r="N1" s="17" t="s">
        <v>350</v>
      </c>
      <c r="O1" s="17" t="s">
        <v>351</v>
      </c>
      <c r="P1" s="17" t="s">
        <v>352</v>
      </c>
      <c r="Q1" s="17" t="s">
        <v>353</v>
      </c>
      <c r="R1" s="17" t="s">
        <v>354</v>
      </c>
      <c r="S1" s="17" t="s">
        <v>355</v>
      </c>
    </row>
    <row r="2" spans="1:19" x14ac:dyDescent="0.25">
      <c r="A2" t="s">
        <v>253</v>
      </c>
      <c r="B2" s="19">
        <v>48</v>
      </c>
      <c r="C2" t="s">
        <v>356</v>
      </c>
      <c r="D2" t="s">
        <v>357</v>
      </c>
      <c r="E2">
        <v>349558</v>
      </c>
      <c r="F2">
        <v>349120</v>
      </c>
      <c r="G2" s="16">
        <v>2.6829369999999999</v>
      </c>
      <c r="H2" t="s">
        <v>10</v>
      </c>
      <c r="I2" t="s">
        <v>358</v>
      </c>
      <c r="J2" t="s">
        <v>359</v>
      </c>
      <c r="K2" t="s">
        <v>360</v>
      </c>
      <c r="L2" t="s">
        <v>361</v>
      </c>
      <c r="M2" t="s">
        <v>362</v>
      </c>
      <c r="N2">
        <v>0</v>
      </c>
      <c r="O2">
        <v>0</v>
      </c>
      <c r="P2">
        <v>0</v>
      </c>
      <c r="Q2">
        <v>0</v>
      </c>
      <c r="R2" t="s">
        <v>363</v>
      </c>
      <c r="S2" t="s">
        <v>361</v>
      </c>
    </row>
    <row r="3" spans="1:19" x14ac:dyDescent="0.25">
      <c r="A3" t="s">
        <v>261</v>
      </c>
      <c r="B3" s="19">
        <v>49</v>
      </c>
      <c r="C3" t="s">
        <v>364</v>
      </c>
      <c r="D3" t="s">
        <v>357</v>
      </c>
      <c r="E3">
        <v>351534</v>
      </c>
      <c r="F3">
        <v>347548</v>
      </c>
      <c r="G3" s="16">
        <v>0.259963</v>
      </c>
      <c r="H3" t="s">
        <v>10</v>
      </c>
      <c r="I3" t="s">
        <v>263</v>
      </c>
      <c r="J3" t="s">
        <v>359</v>
      </c>
      <c r="K3" t="s">
        <v>365</v>
      </c>
      <c r="L3" t="s">
        <v>361</v>
      </c>
      <c r="M3" t="s">
        <v>362</v>
      </c>
      <c r="N3">
        <v>0</v>
      </c>
      <c r="O3">
        <v>0</v>
      </c>
      <c r="P3">
        <v>0</v>
      </c>
      <c r="Q3">
        <v>0</v>
      </c>
      <c r="R3" t="s">
        <v>363</v>
      </c>
      <c r="S3" t="s">
        <v>361</v>
      </c>
    </row>
    <row r="4" spans="1:19" x14ac:dyDescent="0.25">
      <c r="A4" t="s">
        <v>298</v>
      </c>
      <c r="B4" s="19">
        <v>199</v>
      </c>
      <c r="C4" t="s">
        <v>366</v>
      </c>
      <c r="D4" t="s">
        <v>357</v>
      </c>
      <c r="E4">
        <v>365837</v>
      </c>
      <c r="F4">
        <v>366838</v>
      </c>
      <c r="G4" s="16">
        <v>0.59192500000000003</v>
      </c>
      <c r="H4" t="s">
        <v>24</v>
      </c>
      <c r="I4" t="s">
        <v>300</v>
      </c>
      <c r="J4" t="s">
        <v>359</v>
      </c>
      <c r="K4" t="s">
        <v>367</v>
      </c>
      <c r="L4" t="s">
        <v>361</v>
      </c>
      <c r="M4" t="s">
        <v>368</v>
      </c>
      <c r="N4">
        <v>0.4</v>
      </c>
      <c r="O4">
        <v>0</v>
      </c>
      <c r="P4">
        <v>0</v>
      </c>
      <c r="Q4">
        <v>0</v>
      </c>
      <c r="R4" t="s">
        <v>363</v>
      </c>
      <c r="S4" t="s">
        <v>361</v>
      </c>
    </row>
    <row r="5" spans="1:19" x14ac:dyDescent="0.25">
      <c r="A5" t="s">
        <v>115</v>
      </c>
      <c r="B5" s="19">
        <v>210</v>
      </c>
      <c r="C5" t="s">
        <v>369</v>
      </c>
      <c r="D5" t="s">
        <v>357</v>
      </c>
      <c r="E5">
        <v>366612</v>
      </c>
      <c r="F5">
        <v>367692</v>
      </c>
      <c r="G5" s="16">
        <v>2.4070149999999999</v>
      </c>
      <c r="H5" t="s">
        <v>24</v>
      </c>
      <c r="I5" t="s">
        <v>370</v>
      </c>
      <c r="K5" t="s">
        <v>367</v>
      </c>
      <c r="L5" t="s">
        <v>371</v>
      </c>
      <c r="M5" t="s">
        <v>368</v>
      </c>
      <c r="N5">
        <v>0.4</v>
      </c>
      <c r="O5">
        <v>9628.06</v>
      </c>
      <c r="P5">
        <v>40</v>
      </c>
      <c r="Q5">
        <v>240.70099999999999</v>
      </c>
      <c r="R5" t="s">
        <v>372</v>
      </c>
      <c r="S5" t="s">
        <v>373</v>
      </c>
    </row>
    <row r="6" spans="1:19" x14ac:dyDescent="0.25">
      <c r="A6" t="s">
        <v>29</v>
      </c>
      <c r="B6" s="19">
        <v>211</v>
      </c>
      <c r="C6" t="s">
        <v>374</v>
      </c>
      <c r="D6" t="s">
        <v>357</v>
      </c>
      <c r="E6">
        <v>366701</v>
      </c>
      <c r="F6">
        <v>367781</v>
      </c>
      <c r="G6" s="16">
        <v>0.72862300000000002</v>
      </c>
      <c r="H6" t="s">
        <v>24</v>
      </c>
      <c r="I6" t="s">
        <v>370</v>
      </c>
      <c r="K6" t="s">
        <v>367</v>
      </c>
      <c r="L6" t="s">
        <v>371</v>
      </c>
      <c r="M6" t="s">
        <v>368</v>
      </c>
      <c r="N6">
        <v>0.4</v>
      </c>
      <c r="O6">
        <v>2914.4920000000002</v>
      </c>
      <c r="P6">
        <v>40</v>
      </c>
      <c r="Q6">
        <v>72.861999999999995</v>
      </c>
      <c r="R6" t="s">
        <v>372</v>
      </c>
      <c r="S6" t="s">
        <v>373</v>
      </c>
    </row>
    <row r="7" spans="1:19" x14ac:dyDescent="0.25">
      <c r="A7" t="s">
        <v>377</v>
      </c>
      <c r="B7" s="19">
        <v>273</v>
      </c>
      <c r="C7" t="s">
        <v>375</v>
      </c>
      <c r="D7" t="s">
        <v>357</v>
      </c>
      <c r="E7">
        <v>367143</v>
      </c>
      <c r="F7">
        <v>367434</v>
      </c>
      <c r="G7" s="16">
        <v>1.1550720000000001</v>
      </c>
      <c r="H7" t="s">
        <v>24</v>
      </c>
      <c r="I7" t="s">
        <v>376</v>
      </c>
      <c r="J7" t="s">
        <v>359</v>
      </c>
      <c r="K7" t="s">
        <v>365</v>
      </c>
      <c r="L7" t="s">
        <v>361</v>
      </c>
      <c r="M7" t="s">
        <v>368</v>
      </c>
      <c r="N7">
        <v>0.4</v>
      </c>
      <c r="O7">
        <v>0</v>
      </c>
      <c r="P7">
        <v>0</v>
      </c>
      <c r="Q7">
        <v>0</v>
      </c>
      <c r="R7" t="s">
        <v>363</v>
      </c>
      <c r="S7" t="s">
        <v>361</v>
      </c>
    </row>
    <row r="8" spans="1:19" x14ac:dyDescent="0.25">
      <c r="A8" t="s">
        <v>32</v>
      </c>
      <c r="B8" s="19">
        <v>274</v>
      </c>
      <c r="C8" t="s">
        <v>375</v>
      </c>
      <c r="D8" t="s">
        <v>357</v>
      </c>
      <c r="E8">
        <v>367110</v>
      </c>
      <c r="F8">
        <v>367266</v>
      </c>
      <c r="G8" s="16">
        <v>1.3053049999999999</v>
      </c>
      <c r="H8" t="s">
        <v>24</v>
      </c>
      <c r="I8" t="s">
        <v>376</v>
      </c>
      <c r="K8" t="s">
        <v>367</v>
      </c>
      <c r="L8" t="s">
        <v>371</v>
      </c>
      <c r="M8" t="s">
        <v>368</v>
      </c>
      <c r="N8">
        <v>0.4</v>
      </c>
      <c r="O8">
        <v>5221.22</v>
      </c>
      <c r="P8">
        <v>40</v>
      </c>
      <c r="Q8">
        <v>130.53100000000001</v>
      </c>
      <c r="R8" t="s">
        <v>372</v>
      </c>
      <c r="S8" t="s">
        <v>373</v>
      </c>
    </row>
    <row r="9" spans="1:19" x14ac:dyDescent="0.25">
      <c r="A9" t="s">
        <v>34</v>
      </c>
      <c r="B9" s="19">
        <v>275</v>
      </c>
      <c r="C9" t="s">
        <v>375</v>
      </c>
      <c r="D9" t="s">
        <v>357</v>
      </c>
      <c r="E9">
        <v>367243</v>
      </c>
      <c r="F9">
        <v>367314</v>
      </c>
      <c r="G9" s="16">
        <v>2.8542299999999998</v>
      </c>
      <c r="H9" t="s">
        <v>24</v>
      </c>
      <c r="I9" t="s">
        <v>376</v>
      </c>
      <c r="K9" t="s">
        <v>367</v>
      </c>
      <c r="L9" t="s">
        <v>371</v>
      </c>
      <c r="M9" t="s">
        <v>368</v>
      </c>
      <c r="N9">
        <v>0.4</v>
      </c>
      <c r="O9">
        <v>11416.92</v>
      </c>
      <c r="P9">
        <v>40</v>
      </c>
      <c r="Q9">
        <v>285.423</v>
      </c>
      <c r="R9" t="s">
        <v>372</v>
      </c>
      <c r="S9" t="s">
        <v>373</v>
      </c>
    </row>
    <row r="10" spans="1:19" x14ac:dyDescent="0.25">
      <c r="A10" t="s">
        <v>113</v>
      </c>
      <c r="B10" s="19">
        <v>277</v>
      </c>
      <c r="C10" t="s">
        <v>378</v>
      </c>
      <c r="D10" t="s">
        <v>357</v>
      </c>
      <c r="E10">
        <v>366458</v>
      </c>
      <c r="F10">
        <v>367449</v>
      </c>
      <c r="G10" s="16">
        <v>2.368811</v>
      </c>
      <c r="H10" t="s">
        <v>24</v>
      </c>
      <c r="K10" t="s">
        <v>367</v>
      </c>
      <c r="L10" t="s">
        <v>371</v>
      </c>
      <c r="M10" t="s">
        <v>368</v>
      </c>
      <c r="N10">
        <v>0.4</v>
      </c>
      <c r="O10">
        <v>9475.2440000000006</v>
      </c>
      <c r="P10">
        <v>40</v>
      </c>
      <c r="Q10">
        <v>236.881</v>
      </c>
      <c r="R10" t="s">
        <v>372</v>
      </c>
      <c r="S10" t="s">
        <v>373</v>
      </c>
    </row>
    <row r="11" spans="1:19" x14ac:dyDescent="0.25">
      <c r="A11" t="s">
        <v>118</v>
      </c>
      <c r="B11" s="19">
        <v>278</v>
      </c>
      <c r="C11" t="s">
        <v>379</v>
      </c>
      <c r="D11" t="s">
        <v>357</v>
      </c>
      <c r="E11">
        <v>362827</v>
      </c>
      <c r="F11">
        <v>365521</v>
      </c>
      <c r="G11" s="16">
        <v>1.4972780000000001</v>
      </c>
      <c r="H11" t="s">
        <v>24</v>
      </c>
      <c r="I11" t="s">
        <v>380</v>
      </c>
      <c r="K11" t="s">
        <v>367</v>
      </c>
      <c r="L11" t="s">
        <v>371</v>
      </c>
      <c r="M11" t="s">
        <v>368</v>
      </c>
      <c r="N11">
        <v>0.4</v>
      </c>
      <c r="O11">
        <v>5989.1120000000001</v>
      </c>
      <c r="P11">
        <v>40</v>
      </c>
      <c r="Q11">
        <v>149.72800000000001</v>
      </c>
      <c r="R11" t="s">
        <v>372</v>
      </c>
      <c r="S11" t="s">
        <v>373</v>
      </c>
    </row>
    <row r="12" spans="1:19" x14ac:dyDescent="0.25">
      <c r="A12" t="s">
        <v>383</v>
      </c>
      <c r="B12" s="19">
        <v>284</v>
      </c>
      <c r="C12" t="s">
        <v>381</v>
      </c>
      <c r="D12" t="s">
        <v>382</v>
      </c>
      <c r="E12">
        <v>362678</v>
      </c>
      <c r="F12">
        <v>366180</v>
      </c>
      <c r="G12" s="16">
        <v>5.0357419999999999</v>
      </c>
      <c r="H12" t="s">
        <v>24</v>
      </c>
      <c r="K12" t="s">
        <v>367</v>
      </c>
      <c r="L12" t="s">
        <v>371</v>
      </c>
      <c r="M12" t="s">
        <v>368</v>
      </c>
      <c r="N12">
        <v>0.4</v>
      </c>
      <c r="O12">
        <v>10071.484</v>
      </c>
      <c r="P12">
        <v>40</v>
      </c>
      <c r="Q12">
        <v>251.78700000000001</v>
      </c>
      <c r="R12" t="s">
        <v>384</v>
      </c>
      <c r="S12" t="s">
        <v>385</v>
      </c>
    </row>
    <row r="13" spans="1:19" x14ac:dyDescent="0.25">
      <c r="A13" t="s">
        <v>26</v>
      </c>
      <c r="B13" s="19">
        <v>297</v>
      </c>
      <c r="C13" t="s">
        <v>386</v>
      </c>
      <c r="D13" t="s">
        <v>357</v>
      </c>
      <c r="E13">
        <v>366797</v>
      </c>
      <c r="F13">
        <v>367825</v>
      </c>
      <c r="G13" s="16">
        <v>0.19565399999999999</v>
      </c>
      <c r="H13" t="s">
        <v>24</v>
      </c>
      <c r="I13" t="s">
        <v>370</v>
      </c>
      <c r="K13" t="s">
        <v>367</v>
      </c>
      <c r="L13" t="s">
        <v>371</v>
      </c>
      <c r="M13" t="s">
        <v>362</v>
      </c>
      <c r="N13">
        <v>0</v>
      </c>
      <c r="O13">
        <v>0</v>
      </c>
      <c r="P13">
        <v>0</v>
      </c>
      <c r="Q13">
        <v>0</v>
      </c>
      <c r="R13" t="s">
        <v>387</v>
      </c>
      <c r="S13" t="s">
        <v>388</v>
      </c>
    </row>
    <row r="14" spans="1:19" x14ac:dyDescent="0.25">
      <c r="A14" t="s">
        <v>154</v>
      </c>
      <c r="B14" s="19">
        <v>301</v>
      </c>
      <c r="C14" t="s">
        <v>389</v>
      </c>
      <c r="D14" t="s">
        <v>357</v>
      </c>
      <c r="E14">
        <v>366597</v>
      </c>
      <c r="F14">
        <v>367831</v>
      </c>
      <c r="G14" s="16">
        <v>0.741116</v>
      </c>
      <c r="H14" t="s">
        <v>24</v>
      </c>
      <c r="I14" t="s">
        <v>390</v>
      </c>
      <c r="J14" t="s">
        <v>359</v>
      </c>
      <c r="K14" t="s">
        <v>365</v>
      </c>
      <c r="L14" t="s">
        <v>361</v>
      </c>
      <c r="M14" t="s">
        <v>362</v>
      </c>
      <c r="N14">
        <v>0</v>
      </c>
      <c r="O14">
        <v>0</v>
      </c>
      <c r="P14">
        <v>0</v>
      </c>
      <c r="Q14">
        <v>0</v>
      </c>
      <c r="R14" t="s">
        <v>363</v>
      </c>
      <c r="S14" t="s">
        <v>361</v>
      </c>
    </row>
    <row r="15" spans="1:19" x14ac:dyDescent="0.25">
      <c r="A15" t="s">
        <v>96</v>
      </c>
      <c r="B15" s="19">
        <v>332</v>
      </c>
      <c r="C15" t="s">
        <v>391</v>
      </c>
      <c r="D15" t="s">
        <v>357</v>
      </c>
      <c r="E15">
        <v>367798</v>
      </c>
      <c r="F15">
        <v>372288</v>
      </c>
      <c r="G15" s="16">
        <v>0.80612200000000001</v>
      </c>
      <c r="H15" t="s">
        <v>10</v>
      </c>
      <c r="K15" t="s">
        <v>367</v>
      </c>
      <c r="L15" t="s">
        <v>371</v>
      </c>
      <c r="M15" t="s">
        <v>46</v>
      </c>
      <c r="N15">
        <v>0.5</v>
      </c>
      <c r="O15">
        <v>4030.61</v>
      </c>
      <c r="P15">
        <v>50</v>
      </c>
      <c r="Q15">
        <v>80.611999999999995</v>
      </c>
      <c r="R15" t="s">
        <v>372</v>
      </c>
      <c r="S15" t="s">
        <v>373</v>
      </c>
    </row>
    <row r="16" spans="1:19" x14ac:dyDescent="0.25">
      <c r="A16" t="s">
        <v>98</v>
      </c>
      <c r="B16" s="19">
        <v>334</v>
      </c>
      <c r="C16" t="s">
        <v>392</v>
      </c>
      <c r="D16" t="s">
        <v>357</v>
      </c>
      <c r="E16">
        <v>367871</v>
      </c>
      <c r="F16">
        <v>372298</v>
      </c>
      <c r="G16" s="16">
        <v>0.32196000000000002</v>
      </c>
      <c r="H16" t="s">
        <v>10</v>
      </c>
      <c r="I16" t="s">
        <v>393</v>
      </c>
      <c r="K16" t="s">
        <v>367</v>
      </c>
      <c r="L16" t="s">
        <v>371</v>
      </c>
      <c r="M16" t="s">
        <v>46</v>
      </c>
      <c r="N16">
        <v>0.5</v>
      </c>
      <c r="O16">
        <v>1609.8</v>
      </c>
      <c r="P16">
        <v>12</v>
      </c>
      <c r="Q16">
        <v>134.15</v>
      </c>
      <c r="R16" t="s">
        <v>372</v>
      </c>
      <c r="S16" t="s">
        <v>373</v>
      </c>
    </row>
    <row r="17" spans="1:19" x14ac:dyDescent="0.25">
      <c r="A17" t="s">
        <v>396</v>
      </c>
      <c r="B17" s="19">
        <v>399</v>
      </c>
      <c r="C17" t="s">
        <v>394</v>
      </c>
      <c r="D17" t="s">
        <v>357</v>
      </c>
      <c r="E17">
        <v>341326</v>
      </c>
      <c r="F17">
        <v>355377</v>
      </c>
      <c r="G17" s="16">
        <v>1.729738</v>
      </c>
      <c r="H17" t="s">
        <v>10</v>
      </c>
      <c r="I17" t="s">
        <v>395</v>
      </c>
      <c r="J17" t="s">
        <v>359</v>
      </c>
      <c r="K17" t="s">
        <v>367</v>
      </c>
      <c r="L17" t="s">
        <v>361</v>
      </c>
      <c r="M17" t="s">
        <v>368</v>
      </c>
      <c r="N17">
        <v>0.4</v>
      </c>
      <c r="O17">
        <v>0</v>
      </c>
      <c r="P17">
        <v>0</v>
      </c>
      <c r="Q17">
        <v>0</v>
      </c>
      <c r="R17" t="s">
        <v>363</v>
      </c>
      <c r="S17" t="s">
        <v>361</v>
      </c>
    </row>
    <row r="18" spans="1:19" x14ac:dyDescent="0.25">
      <c r="A18" t="s">
        <v>400</v>
      </c>
      <c r="B18" s="19">
        <v>418</v>
      </c>
      <c r="C18" t="s">
        <v>397</v>
      </c>
      <c r="D18" t="s">
        <v>357</v>
      </c>
      <c r="E18">
        <v>339666</v>
      </c>
      <c r="F18">
        <v>363074</v>
      </c>
      <c r="G18" s="16">
        <v>0.89384200000000003</v>
      </c>
      <c r="H18" t="s">
        <v>398</v>
      </c>
      <c r="I18" t="s">
        <v>399</v>
      </c>
      <c r="K18" t="s">
        <v>367</v>
      </c>
      <c r="L18" t="s">
        <v>371</v>
      </c>
      <c r="M18" t="s">
        <v>46</v>
      </c>
      <c r="N18">
        <v>0.5</v>
      </c>
      <c r="O18">
        <v>4469.21</v>
      </c>
      <c r="P18">
        <v>0</v>
      </c>
      <c r="Q18">
        <v>0</v>
      </c>
      <c r="R18" t="s">
        <v>504</v>
      </c>
      <c r="S18" t="s">
        <v>401</v>
      </c>
    </row>
    <row r="19" spans="1:19" x14ac:dyDescent="0.25">
      <c r="A19" t="s">
        <v>48</v>
      </c>
      <c r="B19" s="19">
        <v>419</v>
      </c>
      <c r="C19" t="s">
        <v>397</v>
      </c>
      <c r="D19" t="s">
        <v>357</v>
      </c>
      <c r="E19">
        <v>339627</v>
      </c>
      <c r="F19">
        <v>363081</v>
      </c>
      <c r="G19" s="16">
        <v>2.0781499999999999</v>
      </c>
      <c r="H19" t="s">
        <v>398</v>
      </c>
      <c r="I19" t="s">
        <v>399</v>
      </c>
      <c r="K19" t="s">
        <v>367</v>
      </c>
      <c r="L19" t="s">
        <v>371</v>
      </c>
      <c r="M19" t="s">
        <v>46</v>
      </c>
      <c r="N19">
        <v>0.5</v>
      </c>
      <c r="O19">
        <v>10390.75</v>
      </c>
      <c r="P19">
        <v>0</v>
      </c>
      <c r="Q19">
        <v>0</v>
      </c>
      <c r="R19" t="s">
        <v>504</v>
      </c>
      <c r="S19" t="s">
        <v>401</v>
      </c>
    </row>
    <row r="20" spans="1:19" x14ac:dyDescent="0.25">
      <c r="A20" t="s">
        <v>244</v>
      </c>
      <c r="B20" s="19">
        <v>426</v>
      </c>
      <c r="C20" t="s">
        <v>402</v>
      </c>
      <c r="D20" t="s">
        <v>357</v>
      </c>
      <c r="E20">
        <v>336681</v>
      </c>
      <c r="F20">
        <v>360274</v>
      </c>
      <c r="G20" s="16">
        <v>0.36393199999999998</v>
      </c>
      <c r="H20" t="s">
        <v>10</v>
      </c>
      <c r="I20" t="s">
        <v>403</v>
      </c>
      <c r="J20" t="s">
        <v>359</v>
      </c>
      <c r="K20" t="s">
        <v>367</v>
      </c>
      <c r="L20" t="s">
        <v>361</v>
      </c>
      <c r="M20" t="s">
        <v>362</v>
      </c>
      <c r="N20">
        <v>0</v>
      </c>
      <c r="O20">
        <v>0</v>
      </c>
      <c r="P20">
        <v>0</v>
      </c>
      <c r="Q20">
        <v>0</v>
      </c>
      <c r="R20" t="s">
        <v>363</v>
      </c>
      <c r="S20" t="s">
        <v>361</v>
      </c>
    </row>
    <row r="21" spans="1:19" x14ac:dyDescent="0.25">
      <c r="A21" t="s">
        <v>84</v>
      </c>
      <c r="B21" s="19">
        <v>510</v>
      </c>
      <c r="C21" t="s">
        <v>404</v>
      </c>
      <c r="D21" t="s">
        <v>357</v>
      </c>
      <c r="E21">
        <v>341649</v>
      </c>
      <c r="F21">
        <v>374833</v>
      </c>
      <c r="G21" s="16">
        <v>0.94977299999999998</v>
      </c>
      <c r="H21" t="s">
        <v>64</v>
      </c>
      <c r="K21" t="s">
        <v>367</v>
      </c>
      <c r="L21" t="s">
        <v>371</v>
      </c>
      <c r="M21" t="s">
        <v>368</v>
      </c>
      <c r="N21">
        <v>0.4</v>
      </c>
      <c r="O21">
        <v>3799.0920000000001</v>
      </c>
      <c r="P21">
        <v>40</v>
      </c>
      <c r="Q21">
        <v>94.977000000000004</v>
      </c>
      <c r="R21" t="s">
        <v>372</v>
      </c>
      <c r="S21" t="s">
        <v>373</v>
      </c>
    </row>
    <row r="22" spans="1:19" x14ac:dyDescent="0.25">
      <c r="A22" t="s">
        <v>406</v>
      </c>
      <c r="B22" s="19">
        <v>726</v>
      </c>
      <c r="C22" t="s">
        <v>405</v>
      </c>
      <c r="D22" t="s">
        <v>357</v>
      </c>
      <c r="E22">
        <v>368108</v>
      </c>
      <c r="F22">
        <v>374920</v>
      </c>
      <c r="G22" s="16">
        <v>0.61879899999999999</v>
      </c>
      <c r="H22" t="s">
        <v>90</v>
      </c>
      <c r="I22" t="s">
        <v>238</v>
      </c>
      <c r="J22" t="s">
        <v>359</v>
      </c>
      <c r="L22" t="s">
        <v>361</v>
      </c>
      <c r="M22" t="s">
        <v>368</v>
      </c>
      <c r="N22">
        <v>0.4</v>
      </c>
      <c r="O22">
        <v>0</v>
      </c>
      <c r="P22">
        <v>0</v>
      </c>
      <c r="Q22">
        <v>0</v>
      </c>
      <c r="R22" t="s">
        <v>363</v>
      </c>
      <c r="S22" t="s">
        <v>361</v>
      </c>
    </row>
    <row r="23" spans="1:19" x14ac:dyDescent="0.25">
      <c r="A23" t="s">
        <v>215</v>
      </c>
      <c r="B23" s="19">
        <v>734</v>
      </c>
      <c r="C23" t="s">
        <v>407</v>
      </c>
      <c r="D23" t="s">
        <v>357</v>
      </c>
      <c r="E23">
        <v>367652</v>
      </c>
      <c r="F23">
        <v>375465</v>
      </c>
      <c r="G23" s="16">
        <v>1.6682840000000001</v>
      </c>
      <c r="H23" t="s">
        <v>90</v>
      </c>
      <c r="I23" t="s">
        <v>408</v>
      </c>
      <c r="J23" t="s">
        <v>359</v>
      </c>
      <c r="K23" t="s">
        <v>365</v>
      </c>
      <c r="L23" t="s">
        <v>361</v>
      </c>
      <c r="M23" t="s">
        <v>362</v>
      </c>
      <c r="N23">
        <v>0</v>
      </c>
      <c r="O23">
        <v>0</v>
      </c>
      <c r="P23">
        <v>0</v>
      </c>
      <c r="Q23">
        <v>0</v>
      </c>
      <c r="R23" t="s">
        <v>363</v>
      </c>
      <c r="S23" t="s">
        <v>361</v>
      </c>
    </row>
    <row r="24" spans="1:19" x14ac:dyDescent="0.25">
      <c r="A24" t="s">
        <v>92</v>
      </c>
      <c r="B24" s="19">
        <v>735</v>
      </c>
      <c r="C24" t="s">
        <v>409</v>
      </c>
      <c r="D24" t="s">
        <v>357</v>
      </c>
      <c r="E24">
        <v>367642</v>
      </c>
      <c r="F24">
        <v>374965</v>
      </c>
      <c r="G24" s="16">
        <v>17.923902999999999</v>
      </c>
      <c r="H24" t="s">
        <v>90</v>
      </c>
      <c r="I24" t="s">
        <v>410</v>
      </c>
      <c r="K24" t="s">
        <v>367</v>
      </c>
      <c r="L24" t="s">
        <v>371</v>
      </c>
      <c r="M24" t="s">
        <v>368</v>
      </c>
      <c r="N24">
        <v>0.4</v>
      </c>
      <c r="O24">
        <v>71695.611999999994</v>
      </c>
      <c r="P24">
        <v>80</v>
      </c>
      <c r="Q24">
        <v>896.19500000000005</v>
      </c>
      <c r="R24" t="s">
        <v>372</v>
      </c>
      <c r="S24" t="s">
        <v>373</v>
      </c>
    </row>
    <row r="25" spans="1:19" x14ac:dyDescent="0.25">
      <c r="A25" t="s">
        <v>219</v>
      </c>
      <c r="B25" s="19">
        <v>739</v>
      </c>
      <c r="C25" t="s">
        <v>220</v>
      </c>
      <c r="D25" t="s">
        <v>357</v>
      </c>
      <c r="E25">
        <v>367844</v>
      </c>
      <c r="F25">
        <v>375476</v>
      </c>
      <c r="G25" s="16">
        <v>0.25891500000000001</v>
      </c>
      <c r="H25" t="s">
        <v>90</v>
      </c>
      <c r="I25" t="s">
        <v>221</v>
      </c>
      <c r="J25" t="s">
        <v>359</v>
      </c>
      <c r="K25" t="s">
        <v>367</v>
      </c>
      <c r="L25" t="s">
        <v>361</v>
      </c>
      <c r="M25" t="s">
        <v>362</v>
      </c>
      <c r="N25">
        <v>0</v>
      </c>
      <c r="O25">
        <v>0</v>
      </c>
      <c r="P25">
        <v>0</v>
      </c>
      <c r="Q25">
        <v>0</v>
      </c>
      <c r="R25" t="s">
        <v>363</v>
      </c>
      <c r="S25" t="s">
        <v>361</v>
      </c>
    </row>
    <row r="26" spans="1:19" x14ac:dyDescent="0.25">
      <c r="A26" t="s">
        <v>412</v>
      </c>
      <c r="B26" s="19">
        <v>740</v>
      </c>
      <c r="C26" t="s">
        <v>411</v>
      </c>
      <c r="D26" t="s">
        <v>357</v>
      </c>
      <c r="E26">
        <v>368023</v>
      </c>
      <c r="F26">
        <v>375057</v>
      </c>
      <c r="G26" s="16">
        <v>0.30215199999999998</v>
      </c>
      <c r="H26" t="s">
        <v>90</v>
      </c>
      <c r="I26" t="s">
        <v>238</v>
      </c>
      <c r="J26" t="s">
        <v>359</v>
      </c>
      <c r="K26" t="s">
        <v>367</v>
      </c>
      <c r="L26" t="s">
        <v>361</v>
      </c>
      <c r="M26" t="s">
        <v>368</v>
      </c>
      <c r="N26">
        <v>0.4</v>
      </c>
      <c r="O26">
        <v>0</v>
      </c>
      <c r="P26">
        <v>0</v>
      </c>
      <c r="Q26">
        <v>0</v>
      </c>
      <c r="R26" t="s">
        <v>363</v>
      </c>
      <c r="S26" t="s">
        <v>361</v>
      </c>
    </row>
    <row r="27" spans="1:19" x14ac:dyDescent="0.25">
      <c r="A27" t="s">
        <v>107</v>
      </c>
      <c r="B27" s="19">
        <v>750</v>
      </c>
      <c r="C27" t="s">
        <v>413</v>
      </c>
      <c r="D27" t="s">
        <v>357</v>
      </c>
      <c r="E27">
        <v>347543</v>
      </c>
      <c r="F27">
        <v>356393</v>
      </c>
      <c r="G27" s="16">
        <v>2.2478829999999999</v>
      </c>
      <c r="H27" t="s">
        <v>10</v>
      </c>
      <c r="K27" t="s">
        <v>367</v>
      </c>
      <c r="L27" t="s">
        <v>371</v>
      </c>
      <c r="M27" t="s">
        <v>46</v>
      </c>
      <c r="N27">
        <v>0.5</v>
      </c>
      <c r="O27">
        <v>11239.415000000001</v>
      </c>
      <c r="P27">
        <v>50</v>
      </c>
      <c r="Q27">
        <v>224.78800000000001</v>
      </c>
      <c r="R27" t="s">
        <v>372</v>
      </c>
      <c r="S27" t="s">
        <v>373</v>
      </c>
    </row>
    <row r="28" spans="1:19" x14ac:dyDescent="0.25">
      <c r="A28" t="s">
        <v>416</v>
      </c>
      <c r="B28" s="19">
        <v>764</v>
      </c>
      <c r="C28" t="s">
        <v>414</v>
      </c>
      <c r="D28" t="s">
        <v>382</v>
      </c>
      <c r="E28">
        <v>346291</v>
      </c>
      <c r="F28">
        <v>376557</v>
      </c>
      <c r="G28" s="16">
        <v>2.292799</v>
      </c>
      <c r="H28" t="s">
        <v>64</v>
      </c>
      <c r="I28" t="s">
        <v>415</v>
      </c>
      <c r="J28" t="s">
        <v>359</v>
      </c>
      <c r="K28" t="s">
        <v>360</v>
      </c>
      <c r="L28" t="s">
        <v>371</v>
      </c>
      <c r="M28" t="s">
        <v>362</v>
      </c>
      <c r="N28">
        <v>0</v>
      </c>
      <c r="O28">
        <v>0</v>
      </c>
      <c r="P28">
        <v>0</v>
      </c>
      <c r="Q28">
        <v>0</v>
      </c>
      <c r="R28" t="s">
        <v>363</v>
      </c>
      <c r="S28" t="s">
        <v>361</v>
      </c>
    </row>
    <row r="29" spans="1:19" x14ac:dyDescent="0.25">
      <c r="A29" t="s">
        <v>419</v>
      </c>
      <c r="B29" s="19">
        <v>766</v>
      </c>
      <c r="C29" t="s">
        <v>417</v>
      </c>
      <c r="D29" t="s">
        <v>382</v>
      </c>
      <c r="E29">
        <v>346531</v>
      </c>
      <c r="F29">
        <v>376451</v>
      </c>
      <c r="G29" s="16">
        <v>4.1724189999999997</v>
      </c>
      <c r="H29" t="s">
        <v>64</v>
      </c>
      <c r="I29" t="s">
        <v>418</v>
      </c>
      <c r="J29" t="s">
        <v>359</v>
      </c>
      <c r="K29" t="s">
        <v>360</v>
      </c>
      <c r="L29" t="s">
        <v>371</v>
      </c>
      <c r="M29" t="s">
        <v>362</v>
      </c>
      <c r="N29">
        <v>0</v>
      </c>
      <c r="O29">
        <v>0</v>
      </c>
      <c r="P29">
        <v>0</v>
      </c>
      <c r="Q29">
        <v>0</v>
      </c>
      <c r="R29" t="s">
        <v>363</v>
      </c>
      <c r="S29" t="s">
        <v>361</v>
      </c>
    </row>
    <row r="30" spans="1:19" x14ac:dyDescent="0.25">
      <c r="A30" t="s">
        <v>176</v>
      </c>
      <c r="B30" s="19">
        <v>827</v>
      </c>
      <c r="C30" t="s">
        <v>420</v>
      </c>
      <c r="D30" t="s">
        <v>357</v>
      </c>
      <c r="E30">
        <v>367171</v>
      </c>
      <c r="F30">
        <v>374528</v>
      </c>
      <c r="G30" s="16">
        <v>0.59624200000000005</v>
      </c>
      <c r="H30" t="s">
        <v>90</v>
      </c>
      <c r="J30" t="s">
        <v>359</v>
      </c>
      <c r="K30" t="s">
        <v>367</v>
      </c>
      <c r="L30" t="s">
        <v>361</v>
      </c>
      <c r="M30" t="s">
        <v>362</v>
      </c>
      <c r="N30">
        <v>0</v>
      </c>
      <c r="O30">
        <v>0</v>
      </c>
      <c r="P30">
        <v>0</v>
      </c>
      <c r="Q30">
        <v>0</v>
      </c>
      <c r="R30" t="s">
        <v>363</v>
      </c>
      <c r="S30" t="s">
        <v>361</v>
      </c>
    </row>
    <row r="31" spans="1:19" x14ac:dyDescent="0.25">
      <c r="A31" t="s">
        <v>240</v>
      </c>
      <c r="B31" s="19">
        <v>863</v>
      </c>
      <c r="C31" t="s">
        <v>421</v>
      </c>
      <c r="D31" t="s">
        <v>357</v>
      </c>
      <c r="E31">
        <v>364507</v>
      </c>
      <c r="F31">
        <v>374555</v>
      </c>
      <c r="G31" s="16">
        <v>2.2635740000000002</v>
      </c>
      <c r="H31" t="s">
        <v>90</v>
      </c>
      <c r="I31" t="s">
        <v>242</v>
      </c>
      <c r="J31" t="s">
        <v>359</v>
      </c>
      <c r="K31" t="s">
        <v>367</v>
      </c>
      <c r="L31" t="s">
        <v>361</v>
      </c>
      <c r="M31" t="s">
        <v>362</v>
      </c>
      <c r="N31">
        <v>0</v>
      </c>
      <c r="O31">
        <v>0</v>
      </c>
      <c r="P31">
        <v>0</v>
      </c>
      <c r="Q31">
        <v>0</v>
      </c>
      <c r="R31" t="s">
        <v>363</v>
      </c>
      <c r="S31" t="s">
        <v>361</v>
      </c>
    </row>
    <row r="32" spans="1:19" x14ac:dyDescent="0.25">
      <c r="A32" t="s">
        <v>223</v>
      </c>
      <c r="B32" s="19">
        <v>867</v>
      </c>
      <c r="C32" t="s">
        <v>422</v>
      </c>
      <c r="D32" t="s">
        <v>357</v>
      </c>
      <c r="E32">
        <v>366463</v>
      </c>
      <c r="F32">
        <v>374095</v>
      </c>
      <c r="G32" s="16">
        <v>8.0395999999999995E-2</v>
      </c>
      <c r="H32" t="s">
        <v>90</v>
      </c>
      <c r="I32" t="s">
        <v>423</v>
      </c>
      <c r="J32" t="s">
        <v>359</v>
      </c>
      <c r="K32" t="s">
        <v>365</v>
      </c>
      <c r="L32" t="s">
        <v>361</v>
      </c>
      <c r="M32" t="s">
        <v>362</v>
      </c>
      <c r="N32">
        <v>0</v>
      </c>
      <c r="O32">
        <v>0</v>
      </c>
      <c r="P32">
        <v>0</v>
      </c>
      <c r="Q32">
        <v>0</v>
      </c>
      <c r="R32" t="s">
        <v>387</v>
      </c>
      <c r="S32" t="s">
        <v>388</v>
      </c>
    </row>
    <row r="33" spans="1:19" x14ac:dyDescent="0.25">
      <c r="A33" t="s">
        <v>223</v>
      </c>
      <c r="B33" s="19">
        <v>868</v>
      </c>
      <c r="C33" t="s">
        <v>424</v>
      </c>
      <c r="D33" t="s">
        <v>357</v>
      </c>
      <c r="E33">
        <v>366536</v>
      </c>
      <c r="F33">
        <v>374139</v>
      </c>
      <c r="G33" s="16">
        <v>0.219886</v>
      </c>
      <c r="H33" t="s">
        <v>90</v>
      </c>
      <c r="I33" t="s">
        <v>425</v>
      </c>
      <c r="J33" t="s">
        <v>359</v>
      </c>
      <c r="K33" t="s">
        <v>426</v>
      </c>
      <c r="L33" t="s">
        <v>361</v>
      </c>
      <c r="M33" t="s">
        <v>362</v>
      </c>
      <c r="N33">
        <v>0</v>
      </c>
      <c r="O33">
        <v>0</v>
      </c>
      <c r="P33">
        <v>0</v>
      </c>
      <c r="Q33">
        <v>0</v>
      </c>
      <c r="R33" t="s">
        <v>363</v>
      </c>
      <c r="S33" t="s">
        <v>361</v>
      </c>
    </row>
    <row r="34" spans="1:19" x14ac:dyDescent="0.25">
      <c r="A34" t="s">
        <v>228</v>
      </c>
      <c r="B34" s="19">
        <v>873</v>
      </c>
      <c r="C34" t="s">
        <v>427</v>
      </c>
      <c r="D34" t="s">
        <v>357</v>
      </c>
      <c r="E34">
        <v>366352</v>
      </c>
      <c r="F34">
        <v>373892</v>
      </c>
      <c r="G34" s="16">
        <v>0.17122499999999999</v>
      </c>
      <c r="H34" t="s">
        <v>90</v>
      </c>
      <c r="I34" t="s">
        <v>230</v>
      </c>
      <c r="J34" t="s">
        <v>359</v>
      </c>
      <c r="K34" t="s">
        <v>367</v>
      </c>
      <c r="L34" t="s">
        <v>361</v>
      </c>
      <c r="M34" t="s">
        <v>362</v>
      </c>
      <c r="N34">
        <v>0</v>
      </c>
      <c r="O34">
        <v>0</v>
      </c>
      <c r="P34">
        <v>0</v>
      </c>
      <c r="Q34">
        <v>0</v>
      </c>
      <c r="R34" t="s">
        <v>363</v>
      </c>
      <c r="S34" t="s">
        <v>361</v>
      </c>
    </row>
    <row r="35" spans="1:19" x14ac:dyDescent="0.25">
      <c r="A35" t="s">
        <v>232</v>
      </c>
      <c r="B35" s="19">
        <v>874</v>
      </c>
      <c r="C35" t="s">
        <v>428</v>
      </c>
      <c r="D35" t="s">
        <v>357</v>
      </c>
      <c r="E35">
        <v>364472</v>
      </c>
      <c r="F35">
        <v>374673</v>
      </c>
      <c r="G35" s="16">
        <v>0.12186</v>
      </c>
      <c r="H35" t="s">
        <v>90</v>
      </c>
      <c r="I35" t="s">
        <v>234</v>
      </c>
      <c r="J35" t="s">
        <v>359</v>
      </c>
      <c r="K35" t="s">
        <v>365</v>
      </c>
      <c r="L35" t="s">
        <v>361</v>
      </c>
      <c r="M35" t="s">
        <v>362</v>
      </c>
      <c r="N35">
        <v>0</v>
      </c>
      <c r="O35">
        <v>0</v>
      </c>
      <c r="P35">
        <v>0</v>
      </c>
      <c r="Q35">
        <v>0</v>
      </c>
      <c r="R35" t="s">
        <v>363</v>
      </c>
      <c r="S35" t="s">
        <v>361</v>
      </c>
    </row>
    <row r="36" spans="1:19" x14ac:dyDescent="0.25">
      <c r="A36" t="s">
        <v>101</v>
      </c>
      <c r="B36" s="19">
        <v>878</v>
      </c>
      <c r="C36" t="s">
        <v>429</v>
      </c>
      <c r="D36" t="s">
        <v>357</v>
      </c>
      <c r="E36">
        <v>367569</v>
      </c>
      <c r="F36">
        <v>371812</v>
      </c>
      <c r="G36" s="16">
        <v>33.537888000000002</v>
      </c>
      <c r="H36" t="s">
        <v>90</v>
      </c>
      <c r="K36" t="s">
        <v>367</v>
      </c>
      <c r="L36" t="s">
        <v>371</v>
      </c>
      <c r="M36" t="s">
        <v>368</v>
      </c>
      <c r="N36">
        <v>0.4</v>
      </c>
      <c r="O36">
        <v>134151.552</v>
      </c>
      <c r="P36">
        <v>80</v>
      </c>
      <c r="Q36">
        <v>1676.894</v>
      </c>
      <c r="R36" t="s">
        <v>372</v>
      </c>
      <c r="S36" t="s">
        <v>373</v>
      </c>
    </row>
    <row r="37" spans="1:19" x14ac:dyDescent="0.25">
      <c r="A37" t="s">
        <v>87</v>
      </c>
      <c r="B37" s="19">
        <v>972</v>
      </c>
      <c r="C37" t="s">
        <v>430</v>
      </c>
      <c r="D37" t="s">
        <v>357</v>
      </c>
      <c r="E37">
        <v>337915</v>
      </c>
      <c r="F37">
        <v>378277</v>
      </c>
      <c r="G37" s="16">
        <v>22.770206000000002</v>
      </c>
      <c r="H37" t="s">
        <v>64</v>
      </c>
      <c r="K37" t="s">
        <v>367</v>
      </c>
      <c r="L37" t="s">
        <v>371</v>
      </c>
      <c r="M37" t="s">
        <v>368</v>
      </c>
      <c r="N37">
        <v>0.4</v>
      </c>
      <c r="O37">
        <v>91080.823999999993</v>
      </c>
      <c r="P37">
        <v>80</v>
      </c>
      <c r="Q37">
        <v>1138.51</v>
      </c>
      <c r="R37" t="s">
        <v>372</v>
      </c>
      <c r="S37" t="s">
        <v>373</v>
      </c>
    </row>
    <row r="38" spans="1:19" x14ac:dyDescent="0.25">
      <c r="A38" t="s">
        <v>74</v>
      </c>
      <c r="B38" s="19">
        <v>980</v>
      </c>
      <c r="C38" t="s">
        <v>431</v>
      </c>
      <c r="D38" t="s">
        <v>357</v>
      </c>
      <c r="E38">
        <v>341497</v>
      </c>
      <c r="F38">
        <v>376150</v>
      </c>
      <c r="G38" s="16">
        <v>1.028181</v>
      </c>
      <c r="H38" t="s">
        <v>64</v>
      </c>
      <c r="I38" t="s">
        <v>432</v>
      </c>
      <c r="K38" t="s">
        <v>367</v>
      </c>
      <c r="L38" t="s">
        <v>371</v>
      </c>
      <c r="M38" t="s">
        <v>368</v>
      </c>
      <c r="N38">
        <v>0.4</v>
      </c>
      <c r="O38">
        <v>4112.7240000000002</v>
      </c>
      <c r="P38">
        <v>40</v>
      </c>
      <c r="Q38">
        <v>102.818</v>
      </c>
      <c r="R38" t="s">
        <v>372</v>
      </c>
      <c r="S38" t="s">
        <v>373</v>
      </c>
    </row>
    <row r="39" spans="1:19" x14ac:dyDescent="0.25">
      <c r="A39" t="s">
        <v>76</v>
      </c>
      <c r="B39" s="19">
        <v>981</v>
      </c>
      <c r="C39" t="s">
        <v>433</v>
      </c>
      <c r="D39" t="s">
        <v>357</v>
      </c>
      <c r="E39">
        <v>341650</v>
      </c>
      <c r="F39">
        <v>375348</v>
      </c>
      <c r="G39" s="16">
        <v>3.5260090000000002</v>
      </c>
      <c r="H39" t="s">
        <v>64</v>
      </c>
      <c r="K39" t="s">
        <v>367</v>
      </c>
      <c r="L39" t="s">
        <v>371</v>
      </c>
      <c r="M39" t="s">
        <v>368</v>
      </c>
      <c r="N39">
        <v>0.4</v>
      </c>
      <c r="O39">
        <v>14104.036</v>
      </c>
      <c r="P39">
        <v>80</v>
      </c>
      <c r="Q39">
        <v>176.3</v>
      </c>
      <c r="R39" t="s">
        <v>372</v>
      </c>
      <c r="S39" t="s">
        <v>373</v>
      </c>
    </row>
    <row r="40" spans="1:19" x14ac:dyDescent="0.25">
      <c r="A40" t="s">
        <v>159</v>
      </c>
      <c r="B40" s="19">
        <v>983</v>
      </c>
      <c r="C40" t="s">
        <v>434</v>
      </c>
      <c r="D40" t="s">
        <v>357</v>
      </c>
      <c r="E40">
        <v>341412</v>
      </c>
      <c r="F40">
        <v>375703</v>
      </c>
      <c r="G40" s="16">
        <v>4.7755919999999996</v>
      </c>
      <c r="H40" t="s">
        <v>64</v>
      </c>
      <c r="I40" t="s">
        <v>435</v>
      </c>
      <c r="J40" t="s">
        <v>359</v>
      </c>
      <c r="K40" t="s">
        <v>436</v>
      </c>
      <c r="L40" t="s">
        <v>361</v>
      </c>
      <c r="M40" t="s">
        <v>362</v>
      </c>
      <c r="N40">
        <v>0</v>
      </c>
      <c r="O40">
        <v>0</v>
      </c>
      <c r="P40">
        <v>0</v>
      </c>
      <c r="Q40">
        <v>0</v>
      </c>
      <c r="R40" t="s">
        <v>363</v>
      </c>
      <c r="S40" t="s">
        <v>361</v>
      </c>
    </row>
    <row r="41" spans="1:19" x14ac:dyDescent="0.25">
      <c r="A41" t="s">
        <v>438</v>
      </c>
      <c r="B41" s="19">
        <v>984</v>
      </c>
      <c r="C41" t="s">
        <v>437</v>
      </c>
      <c r="D41" t="s">
        <v>357</v>
      </c>
      <c r="E41">
        <v>338310</v>
      </c>
      <c r="F41">
        <v>379061</v>
      </c>
      <c r="G41" s="16">
        <v>4.6421659999999996</v>
      </c>
      <c r="H41" t="s">
        <v>64</v>
      </c>
      <c r="J41" t="s">
        <v>359</v>
      </c>
      <c r="K41" t="s">
        <v>367</v>
      </c>
      <c r="L41" t="s">
        <v>361</v>
      </c>
      <c r="M41" t="s">
        <v>362</v>
      </c>
      <c r="N41">
        <v>0</v>
      </c>
      <c r="O41">
        <v>0</v>
      </c>
      <c r="P41">
        <v>0</v>
      </c>
      <c r="Q41">
        <v>0</v>
      </c>
      <c r="R41" t="s">
        <v>363</v>
      </c>
      <c r="S41" t="s">
        <v>361</v>
      </c>
    </row>
    <row r="42" spans="1:19" x14ac:dyDescent="0.25">
      <c r="A42" t="s">
        <v>131</v>
      </c>
      <c r="B42" s="19">
        <v>1031</v>
      </c>
      <c r="C42" t="s">
        <v>439</v>
      </c>
      <c r="D42" t="s">
        <v>357</v>
      </c>
      <c r="E42">
        <v>343478</v>
      </c>
      <c r="F42">
        <v>376317</v>
      </c>
      <c r="G42" s="16">
        <v>0.23902999999999999</v>
      </c>
      <c r="H42" t="s">
        <v>64</v>
      </c>
      <c r="I42" t="s">
        <v>440</v>
      </c>
      <c r="J42" t="s">
        <v>359</v>
      </c>
      <c r="K42" t="s">
        <v>365</v>
      </c>
      <c r="L42" t="s">
        <v>361</v>
      </c>
      <c r="M42" t="s">
        <v>362</v>
      </c>
      <c r="N42">
        <v>0</v>
      </c>
      <c r="O42">
        <v>0</v>
      </c>
      <c r="P42">
        <v>0</v>
      </c>
      <c r="Q42">
        <v>0</v>
      </c>
      <c r="R42" t="s">
        <v>363</v>
      </c>
      <c r="S42" t="s">
        <v>361</v>
      </c>
    </row>
    <row r="43" spans="1:19" x14ac:dyDescent="0.25">
      <c r="A43" t="s">
        <v>110</v>
      </c>
      <c r="B43" s="19">
        <v>1080</v>
      </c>
      <c r="C43" t="s">
        <v>441</v>
      </c>
      <c r="D43" t="s">
        <v>357</v>
      </c>
      <c r="E43">
        <v>335422</v>
      </c>
      <c r="F43">
        <v>378593</v>
      </c>
      <c r="G43" s="16">
        <v>1.1651050000000001</v>
      </c>
      <c r="H43" t="s">
        <v>10</v>
      </c>
      <c r="K43" t="s">
        <v>367</v>
      </c>
      <c r="L43" t="s">
        <v>371</v>
      </c>
      <c r="M43" t="s">
        <v>46</v>
      </c>
      <c r="N43">
        <v>0.5</v>
      </c>
      <c r="O43">
        <v>5825.5249999999996</v>
      </c>
      <c r="P43">
        <v>0</v>
      </c>
      <c r="Q43">
        <v>0</v>
      </c>
      <c r="R43" t="s">
        <v>505</v>
      </c>
      <c r="S43" t="s">
        <v>401</v>
      </c>
    </row>
    <row r="44" spans="1:19" x14ac:dyDescent="0.25">
      <c r="A44" t="s">
        <v>58</v>
      </c>
      <c r="B44" s="19">
        <v>1114</v>
      </c>
      <c r="C44" t="s">
        <v>442</v>
      </c>
      <c r="D44" t="s">
        <v>443</v>
      </c>
      <c r="E44">
        <v>340298</v>
      </c>
      <c r="F44">
        <v>366805</v>
      </c>
      <c r="G44" s="16">
        <v>0.31539800000000001</v>
      </c>
      <c r="H44" t="s">
        <v>398</v>
      </c>
      <c r="K44" t="s">
        <v>367</v>
      </c>
      <c r="L44" t="s">
        <v>371</v>
      </c>
      <c r="M44" t="s">
        <v>362</v>
      </c>
      <c r="N44">
        <v>0</v>
      </c>
      <c r="O44">
        <v>0</v>
      </c>
      <c r="P44">
        <v>0</v>
      </c>
      <c r="Q44">
        <v>0</v>
      </c>
      <c r="R44" t="s">
        <v>444</v>
      </c>
      <c r="S44" t="s">
        <v>444</v>
      </c>
    </row>
    <row r="45" spans="1:19" x14ac:dyDescent="0.25">
      <c r="A45" t="s">
        <v>55</v>
      </c>
      <c r="B45" s="19">
        <v>1166</v>
      </c>
      <c r="C45" t="s">
        <v>445</v>
      </c>
      <c r="D45" t="s">
        <v>357</v>
      </c>
      <c r="E45">
        <v>341642</v>
      </c>
      <c r="F45">
        <v>366686</v>
      </c>
      <c r="G45" s="16">
        <v>0.42847800000000003</v>
      </c>
      <c r="H45" t="s">
        <v>398</v>
      </c>
      <c r="K45" t="s">
        <v>367</v>
      </c>
      <c r="L45" t="s">
        <v>371</v>
      </c>
      <c r="M45" t="s">
        <v>46</v>
      </c>
      <c r="N45">
        <v>0.5</v>
      </c>
      <c r="O45">
        <v>2142.39</v>
      </c>
      <c r="P45">
        <v>12</v>
      </c>
      <c r="Q45">
        <v>178.53299999999999</v>
      </c>
      <c r="R45" t="s">
        <v>372</v>
      </c>
      <c r="S45" t="s">
        <v>373</v>
      </c>
    </row>
    <row r="46" spans="1:19" x14ac:dyDescent="0.25">
      <c r="A46" t="s">
        <v>61</v>
      </c>
      <c r="B46" s="19">
        <v>1173</v>
      </c>
      <c r="C46" t="s">
        <v>446</v>
      </c>
      <c r="D46" t="s">
        <v>357</v>
      </c>
      <c r="E46">
        <v>339887</v>
      </c>
      <c r="F46">
        <v>366277</v>
      </c>
      <c r="G46" s="16">
        <v>0.34503</v>
      </c>
      <c r="H46" t="s">
        <v>398</v>
      </c>
      <c r="I46" t="s">
        <v>447</v>
      </c>
      <c r="L46" t="s">
        <v>371</v>
      </c>
      <c r="M46" t="s">
        <v>46</v>
      </c>
      <c r="N46">
        <v>1</v>
      </c>
      <c r="O46">
        <v>3450.3</v>
      </c>
      <c r="P46">
        <v>12</v>
      </c>
      <c r="Q46">
        <v>287.52499999999998</v>
      </c>
      <c r="R46" t="s">
        <v>372</v>
      </c>
      <c r="S46" t="s">
        <v>373</v>
      </c>
    </row>
    <row r="47" spans="1:19" x14ac:dyDescent="0.25">
      <c r="A47" t="s">
        <v>449</v>
      </c>
      <c r="B47" s="19">
        <v>1263</v>
      </c>
      <c r="C47" t="s">
        <v>448</v>
      </c>
      <c r="D47" t="s">
        <v>357</v>
      </c>
      <c r="E47">
        <v>341536</v>
      </c>
      <c r="F47">
        <v>366773</v>
      </c>
      <c r="G47" s="16">
        <v>1.0954630000000001</v>
      </c>
      <c r="H47" t="s">
        <v>398</v>
      </c>
      <c r="K47" t="s">
        <v>367</v>
      </c>
      <c r="L47" t="s">
        <v>371</v>
      </c>
      <c r="M47" t="s">
        <v>46</v>
      </c>
      <c r="N47">
        <v>0.5</v>
      </c>
      <c r="O47">
        <v>5477.3149999999996</v>
      </c>
      <c r="P47">
        <v>12</v>
      </c>
      <c r="Q47">
        <v>456.44299999999998</v>
      </c>
      <c r="R47" t="s">
        <v>372</v>
      </c>
      <c r="S47" t="s">
        <v>373</v>
      </c>
    </row>
    <row r="48" spans="1:19" x14ac:dyDescent="0.25">
      <c r="A48" t="s">
        <v>143</v>
      </c>
      <c r="B48" s="19">
        <v>1298</v>
      </c>
      <c r="C48" t="s">
        <v>450</v>
      </c>
      <c r="D48" t="s">
        <v>357</v>
      </c>
      <c r="E48">
        <v>329342</v>
      </c>
      <c r="F48">
        <v>378365</v>
      </c>
      <c r="G48" s="16">
        <v>1.2955540000000001</v>
      </c>
      <c r="H48" t="s">
        <v>451</v>
      </c>
      <c r="I48" t="s">
        <v>452</v>
      </c>
      <c r="J48" t="s">
        <v>359</v>
      </c>
      <c r="K48" t="s">
        <v>367</v>
      </c>
      <c r="L48" t="s">
        <v>361</v>
      </c>
      <c r="M48" t="s">
        <v>368</v>
      </c>
      <c r="N48">
        <v>0.4</v>
      </c>
      <c r="O48">
        <v>0</v>
      </c>
      <c r="P48">
        <v>0</v>
      </c>
      <c r="Q48">
        <v>0</v>
      </c>
      <c r="R48" t="s">
        <v>363</v>
      </c>
      <c r="S48" t="s">
        <v>361</v>
      </c>
    </row>
    <row r="49" spans="1:19" x14ac:dyDescent="0.25">
      <c r="A49" t="s">
        <v>12</v>
      </c>
      <c r="B49" s="19">
        <v>1299</v>
      </c>
      <c r="C49" t="s">
        <v>453</v>
      </c>
      <c r="D49" t="s">
        <v>357</v>
      </c>
      <c r="E49">
        <v>329231</v>
      </c>
      <c r="F49">
        <v>378551</v>
      </c>
      <c r="G49" s="16">
        <v>0.241261</v>
      </c>
      <c r="H49" t="s">
        <v>451</v>
      </c>
      <c r="K49" t="s">
        <v>367</v>
      </c>
      <c r="L49" t="s">
        <v>371</v>
      </c>
      <c r="M49" t="s">
        <v>362</v>
      </c>
      <c r="N49">
        <v>0</v>
      </c>
      <c r="O49">
        <v>0</v>
      </c>
      <c r="P49">
        <v>0</v>
      </c>
      <c r="Q49">
        <v>0</v>
      </c>
      <c r="R49" t="s">
        <v>387</v>
      </c>
      <c r="S49" t="s">
        <v>388</v>
      </c>
    </row>
    <row r="50" spans="1:19" x14ac:dyDescent="0.25">
      <c r="A50" t="s">
        <v>16</v>
      </c>
      <c r="B50" s="19">
        <v>1300</v>
      </c>
      <c r="C50" t="s">
        <v>17</v>
      </c>
      <c r="D50" t="s">
        <v>357</v>
      </c>
      <c r="E50">
        <v>329208</v>
      </c>
      <c r="F50">
        <v>378656</v>
      </c>
      <c r="G50" s="16">
        <v>0.873942</v>
      </c>
      <c r="H50" t="s">
        <v>451</v>
      </c>
      <c r="K50" t="s">
        <v>367</v>
      </c>
      <c r="L50" t="s">
        <v>371</v>
      </c>
      <c r="M50" t="s">
        <v>368</v>
      </c>
      <c r="N50">
        <v>0.4</v>
      </c>
      <c r="O50">
        <v>3495.768</v>
      </c>
      <c r="P50">
        <v>40</v>
      </c>
      <c r="Q50">
        <v>87.394000000000005</v>
      </c>
      <c r="R50" t="s">
        <v>372</v>
      </c>
      <c r="S50" t="s">
        <v>373</v>
      </c>
    </row>
    <row r="51" spans="1:19" x14ac:dyDescent="0.25">
      <c r="A51" t="s">
        <v>18</v>
      </c>
      <c r="B51" s="19">
        <v>1301</v>
      </c>
      <c r="C51" t="s">
        <v>454</v>
      </c>
      <c r="D51" t="s">
        <v>357</v>
      </c>
      <c r="E51">
        <v>329045</v>
      </c>
      <c r="F51">
        <v>378580</v>
      </c>
      <c r="G51" s="16">
        <v>0.62529000000000001</v>
      </c>
      <c r="H51" t="s">
        <v>451</v>
      </c>
      <c r="I51" t="s">
        <v>455</v>
      </c>
      <c r="K51" t="s">
        <v>367</v>
      </c>
      <c r="L51" t="s">
        <v>371</v>
      </c>
      <c r="M51" t="s">
        <v>368</v>
      </c>
      <c r="N51">
        <v>0.4</v>
      </c>
      <c r="O51">
        <v>2501.16</v>
      </c>
      <c r="P51">
        <v>40</v>
      </c>
      <c r="Q51">
        <v>62.529000000000003</v>
      </c>
      <c r="R51" t="s">
        <v>372</v>
      </c>
      <c r="S51" t="s">
        <v>373</v>
      </c>
    </row>
    <row r="52" spans="1:19" x14ac:dyDescent="0.25">
      <c r="A52" t="s">
        <v>20</v>
      </c>
      <c r="B52" s="19">
        <v>1302</v>
      </c>
      <c r="C52" t="s">
        <v>21</v>
      </c>
      <c r="D52" t="s">
        <v>357</v>
      </c>
      <c r="E52">
        <v>329249</v>
      </c>
      <c r="F52">
        <v>378442</v>
      </c>
      <c r="G52" s="16">
        <v>0.56925499999999996</v>
      </c>
      <c r="H52" t="s">
        <v>451</v>
      </c>
      <c r="K52" t="s">
        <v>367</v>
      </c>
      <c r="L52" t="s">
        <v>371</v>
      </c>
      <c r="M52" t="s">
        <v>368</v>
      </c>
      <c r="N52">
        <v>0.4</v>
      </c>
      <c r="O52">
        <v>2277.02</v>
      </c>
      <c r="P52">
        <v>40</v>
      </c>
      <c r="Q52">
        <v>56.926000000000002</v>
      </c>
      <c r="R52" t="s">
        <v>372</v>
      </c>
      <c r="S52" t="s">
        <v>373</v>
      </c>
    </row>
    <row r="53" spans="1:19" x14ac:dyDescent="0.25">
      <c r="A53" t="s">
        <v>22</v>
      </c>
      <c r="B53" s="19">
        <v>1304</v>
      </c>
      <c r="C53" t="s">
        <v>453</v>
      </c>
      <c r="D53" t="s">
        <v>357</v>
      </c>
      <c r="E53">
        <v>329219</v>
      </c>
      <c r="F53">
        <v>378607</v>
      </c>
      <c r="G53" s="16">
        <v>0.29262500000000002</v>
      </c>
      <c r="H53" t="s">
        <v>451</v>
      </c>
      <c r="I53" t="s">
        <v>456</v>
      </c>
      <c r="K53" t="s">
        <v>367</v>
      </c>
      <c r="L53" t="s">
        <v>371</v>
      </c>
      <c r="M53" t="s">
        <v>368</v>
      </c>
      <c r="N53">
        <v>0.4</v>
      </c>
      <c r="O53">
        <v>1170.5</v>
      </c>
      <c r="P53">
        <v>40</v>
      </c>
      <c r="Q53">
        <v>29.263000000000002</v>
      </c>
      <c r="R53" t="s">
        <v>372</v>
      </c>
      <c r="S53" t="s">
        <v>373</v>
      </c>
    </row>
    <row r="54" spans="1:19" x14ac:dyDescent="0.25">
      <c r="A54" t="s">
        <v>257</v>
      </c>
      <c r="B54" s="19">
        <v>1350</v>
      </c>
      <c r="C54" t="s">
        <v>457</v>
      </c>
      <c r="D54" t="s">
        <v>357</v>
      </c>
      <c r="E54">
        <v>352389</v>
      </c>
      <c r="F54">
        <v>346755</v>
      </c>
      <c r="G54" s="16">
        <v>1.83846</v>
      </c>
      <c r="H54" t="s">
        <v>10</v>
      </c>
      <c r="I54" t="s">
        <v>458</v>
      </c>
      <c r="J54" t="s">
        <v>359</v>
      </c>
      <c r="K54" t="s">
        <v>365</v>
      </c>
      <c r="L54" t="s">
        <v>361</v>
      </c>
      <c r="M54" t="s">
        <v>362</v>
      </c>
      <c r="N54">
        <v>0</v>
      </c>
      <c r="O54">
        <v>0</v>
      </c>
      <c r="P54">
        <v>0</v>
      </c>
      <c r="Q54">
        <v>0</v>
      </c>
      <c r="R54" t="s">
        <v>363</v>
      </c>
      <c r="S54" t="s">
        <v>361</v>
      </c>
    </row>
    <row r="55" spans="1:19" x14ac:dyDescent="0.25">
      <c r="A55" t="s">
        <v>181</v>
      </c>
      <c r="B55" s="19">
        <v>1362</v>
      </c>
      <c r="C55" t="s">
        <v>459</v>
      </c>
      <c r="D55" t="s">
        <v>357</v>
      </c>
      <c r="E55">
        <v>336282</v>
      </c>
      <c r="F55">
        <v>375077</v>
      </c>
      <c r="G55" s="16">
        <v>0.414522</v>
      </c>
      <c r="H55" t="s">
        <v>10</v>
      </c>
      <c r="I55" t="s">
        <v>460</v>
      </c>
      <c r="J55" t="s">
        <v>359</v>
      </c>
      <c r="K55" t="s">
        <v>367</v>
      </c>
      <c r="L55" t="s">
        <v>361</v>
      </c>
      <c r="M55" t="s">
        <v>362</v>
      </c>
      <c r="N55">
        <v>0</v>
      </c>
      <c r="O55">
        <v>0</v>
      </c>
      <c r="P55">
        <v>0</v>
      </c>
      <c r="Q55">
        <v>0</v>
      </c>
      <c r="R55" t="s">
        <v>363</v>
      </c>
      <c r="S55" t="s">
        <v>361</v>
      </c>
    </row>
    <row r="56" spans="1:19" x14ac:dyDescent="0.25">
      <c r="A56" t="s">
        <v>462</v>
      </c>
      <c r="B56" s="19">
        <v>1386</v>
      </c>
      <c r="C56" t="s">
        <v>461</v>
      </c>
      <c r="D56" t="s">
        <v>357</v>
      </c>
      <c r="E56">
        <v>346484</v>
      </c>
      <c r="F56">
        <v>376295</v>
      </c>
      <c r="G56" s="16">
        <v>8.0802759999999996</v>
      </c>
      <c r="H56" t="s">
        <v>64</v>
      </c>
      <c r="J56" t="s">
        <v>359</v>
      </c>
      <c r="K56" t="s">
        <v>360</v>
      </c>
      <c r="L56" t="s">
        <v>371</v>
      </c>
      <c r="M56" t="s">
        <v>362</v>
      </c>
      <c r="N56">
        <v>0</v>
      </c>
      <c r="O56">
        <v>0</v>
      </c>
      <c r="P56">
        <v>0</v>
      </c>
      <c r="Q56">
        <v>0</v>
      </c>
      <c r="R56" t="s">
        <v>363</v>
      </c>
      <c r="S56" t="s">
        <v>361</v>
      </c>
    </row>
    <row r="57" spans="1:19" x14ac:dyDescent="0.25">
      <c r="A57" t="s">
        <v>36</v>
      </c>
      <c r="B57" s="19">
        <v>1389</v>
      </c>
      <c r="C57" t="s">
        <v>375</v>
      </c>
      <c r="D57" t="s">
        <v>357</v>
      </c>
      <c r="E57">
        <v>367040</v>
      </c>
      <c r="F57">
        <v>367872</v>
      </c>
      <c r="G57" s="16">
        <v>7.2022199999999996</v>
      </c>
      <c r="H57" t="s">
        <v>24</v>
      </c>
      <c r="K57" t="s">
        <v>367</v>
      </c>
      <c r="L57" t="s">
        <v>371</v>
      </c>
      <c r="M57" t="s">
        <v>368</v>
      </c>
      <c r="N57">
        <v>0.4</v>
      </c>
      <c r="O57">
        <v>28808.880000000001</v>
      </c>
      <c r="P57">
        <v>80</v>
      </c>
      <c r="Q57">
        <v>360.11099999999999</v>
      </c>
      <c r="R57" t="s">
        <v>372</v>
      </c>
      <c r="S57" t="s">
        <v>373</v>
      </c>
    </row>
    <row r="58" spans="1:19" x14ac:dyDescent="0.25">
      <c r="A58" t="s">
        <v>66</v>
      </c>
      <c r="B58" s="19">
        <v>1405</v>
      </c>
      <c r="C58" t="s">
        <v>463</v>
      </c>
      <c r="D58" t="s">
        <v>357</v>
      </c>
      <c r="E58">
        <v>346247</v>
      </c>
      <c r="F58">
        <v>376012</v>
      </c>
      <c r="G58" s="16">
        <v>20.730923000000001</v>
      </c>
      <c r="H58" t="s">
        <v>64</v>
      </c>
      <c r="J58" t="s">
        <v>464</v>
      </c>
      <c r="L58" t="s">
        <v>371</v>
      </c>
      <c r="M58" t="s">
        <v>362</v>
      </c>
      <c r="N58">
        <v>0</v>
      </c>
      <c r="O58">
        <v>0</v>
      </c>
      <c r="P58">
        <v>0</v>
      </c>
      <c r="Q58">
        <v>0</v>
      </c>
      <c r="R58" t="s">
        <v>506</v>
      </c>
      <c r="S58" t="s">
        <v>401</v>
      </c>
    </row>
    <row r="59" spans="1:19" x14ac:dyDescent="0.25">
      <c r="A59" t="s">
        <v>80</v>
      </c>
      <c r="B59" s="19">
        <v>1450</v>
      </c>
      <c r="C59" t="s">
        <v>465</v>
      </c>
      <c r="D59" t="s">
        <v>357</v>
      </c>
      <c r="E59">
        <v>345210</v>
      </c>
      <c r="F59">
        <v>375978</v>
      </c>
      <c r="G59" s="16">
        <v>5.5126929999999996</v>
      </c>
      <c r="H59" t="s">
        <v>64</v>
      </c>
      <c r="K59" t="s">
        <v>367</v>
      </c>
      <c r="L59" t="s">
        <v>371</v>
      </c>
      <c r="M59" t="s">
        <v>368</v>
      </c>
      <c r="N59">
        <v>0.4</v>
      </c>
      <c r="O59">
        <v>22050.772000000001</v>
      </c>
      <c r="P59">
        <v>80</v>
      </c>
      <c r="Q59">
        <v>275.63499999999999</v>
      </c>
      <c r="R59" t="s">
        <v>372</v>
      </c>
      <c r="S59" t="s">
        <v>373</v>
      </c>
    </row>
    <row r="60" spans="1:19" x14ac:dyDescent="0.25">
      <c r="A60" t="s">
        <v>310</v>
      </c>
      <c r="B60" s="19">
        <v>1452</v>
      </c>
      <c r="C60" t="s">
        <v>466</v>
      </c>
      <c r="D60" t="s">
        <v>357</v>
      </c>
      <c r="E60">
        <v>336702</v>
      </c>
      <c r="F60">
        <v>374646</v>
      </c>
      <c r="G60" s="16">
        <v>10.341547</v>
      </c>
      <c r="H60" t="s">
        <v>10</v>
      </c>
      <c r="I60" t="s">
        <v>467</v>
      </c>
      <c r="J60" t="s">
        <v>359</v>
      </c>
      <c r="K60" t="s">
        <v>367</v>
      </c>
      <c r="L60" t="s">
        <v>361</v>
      </c>
      <c r="M60" t="s">
        <v>362</v>
      </c>
      <c r="N60">
        <v>0</v>
      </c>
      <c r="O60">
        <v>0</v>
      </c>
      <c r="P60">
        <v>0</v>
      </c>
      <c r="Q60">
        <v>0</v>
      </c>
      <c r="R60" t="s">
        <v>363</v>
      </c>
      <c r="S60" t="s">
        <v>361</v>
      </c>
    </row>
    <row r="61" spans="1:19" x14ac:dyDescent="0.25">
      <c r="A61" t="s">
        <v>210</v>
      </c>
      <c r="B61" s="19">
        <v>1465</v>
      </c>
      <c r="C61" t="s">
        <v>468</v>
      </c>
      <c r="D61" t="s">
        <v>357</v>
      </c>
      <c r="E61">
        <v>344677</v>
      </c>
      <c r="F61">
        <v>375211</v>
      </c>
      <c r="G61" s="16">
        <v>29.171883999999999</v>
      </c>
      <c r="H61" t="s">
        <v>64</v>
      </c>
      <c r="I61" t="s">
        <v>212</v>
      </c>
      <c r="J61" t="s">
        <v>359</v>
      </c>
      <c r="K61" t="s">
        <v>365</v>
      </c>
      <c r="L61" t="s">
        <v>361</v>
      </c>
      <c r="M61" t="s">
        <v>368</v>
      </c>
      <c r="N61">
        <v>0.4</v>
      </c>
      <c r="O61">
        <v>0</v>
      </c>
      <c r="P61">
        <v>0</v>
      </c>
      <c r="Q61">
        <v>0</v>
      </c>
      <c r="R61" t="s">
        <v>363</v>
      </c>
      <c r="S61" t="s">
        <v>361</v>
      </c>
    </row>
    <row r="62" spans="1:19" x14ac:dyDescent="0.25">
      <c r="A62" t="s">
        <v>302</v>
      </c>
      <c r="B62" s="19">
        <v>1471</v>
      </c>
      <c r="C62" t="s">
        <v>469</v>
      </c>
      <c r="D62" t="s">
        <v>357</v>
      </c>
      <c r="E62">
        <v>337738</v>
      </c>
      <c r="F62">
        <v>379449</v>
      </c>
      <c r="G62" s="16">
        <v>2.1751339999999999</v>
      </c>
      <c r="H62" t="s">
        <v>64</v>
      </c>
      <c r="I62" t="s">
        <v>470</v>
      </c>
      <c r="J62" t="s">
        <v>359</v>
      </c>
      <c r="K62" t="s">
        <v>367</v>
      </c>
      <c r="L62" t="s">
        <v>361</v>
      </c>
      <c r="M62" t="s">
        <v>362</v>
      </c>
      <c r="N62">
        <v>0</v>
      </c>
      <c r="O62">
        <v>0</v>
      </c>
      <c r="P62">
        <v>0</v>
      </c>
      <c r="Q62">
        <v>0</v>
      </c>
      <c r="R62" t="s">
        <v>363</v>
      </c>
      <c r="S62" t="s">
        <v>361</v>
      </c>
    </row>
    <row r="63" spans="1:19" x14ac:dyDescent="0.25">
      <c r="A63" t="s">
        <v>306</v>
      </c>
      <c r="B63" s="19">
        <v>1480</v>
      </c>
      <c r="C63" t="s">
        <v>471</v>
      </c>
      <c r="D63" t="s">
        <v>357</v>
      </c>
      <c r="E63">
        <v>367602</v>
      </c>
      <c r="F63">
        <v>373531</v>
      </c>
      <c r="G63" s="16">
        <v>0.347333</v>
      </c>
      <c r="H63" t="s">
        <v>90</v>
      </c>
      <c r="I63" t="s">
        <v>308</v>
      </c>
      <c r="J63" t="s">
        <v>359</v>
      </c>
      <c r="K63" t="s">
        <v>365</v>
      </c>
      <c r="L63" t="s">
        <v>361</v>
      </c>
      <c r="M63" t="s">
        <v>362</v>
      </c>
      <c r="N63">
        <v>0</v>
      </c>
      <c r="O63">
        <v>0</v>
      </c>
      <c r="P63">
        <v>0</v>
      </c>
      <c r="Q63">
        <v>0</v>
      </c>
      <c r="R63" t="s">
        <v>363</v>
      </c>
      <c r="S63" t="s">
        <v>361</v>
      </c>
    </row>
    <row r="64" spans="1:19" x14ac:dyDescent="0.25">
      <c r="A64" t="s">
        <v>104</v>
      </c>
      <c r="B64" s="19">
        <v>1484</v>
      </c>
      <c r="C64" t="s">
        <v>472</v>
      </c>
      <c r="D64" t="s">
        <v>443</v>
      </c>
      <c r="E64">
        <v>348030</v>
      </c>
      <c r="F64">
        <v>374409</v>
      </c>
      <c r="G64" s="16">
        <v>3.8195220000000001</v>
      </c>
      <c r="H64" t="s">
        <v>473</v>
      </c>
      <c r="I64" t="s">
        <v>474</v>
      </c>
      <c r="K64" t="s">
        <v>367</v>
      </c>
      <c r="L64" t="s">
        <v>371</v>
      </c>
      <c r="M64" t="s">
        <v>362</v>
      </c>
      <c r="N64">
        <v>0</v>
      </c>
      <c r="O64">
        <v>0</v>
      </c>
      <c r="P64">
        <v>0</v>
      </c>
      <c r="Q64">
        <v>0</v>
      </c>
      <c r="R64" t="s">
        <v>444</v>
      </c>
      <c r="S64" t="s">
        <v>444</v>
      </c>
    </row>
    <row r="65" spans="1:19" x14ac:dyDescent="0.25">
      <c r="A65" t="s">
        <v>477</v>
      </c>
      <c r="B65" s="19">
        <v>1491</v>
      </c>
      <c r="C65" t="s">
        <v>475</v>
      </c>
      <c r="D65" t="s">
        <v>357</v>
      </c>
      <c r="E65">
        <v>371698</v>
      </c>
      <c r="F65">
        <v>366578</v>
      </c>
      <c r="G65">
        <v>14.132076</v>
      </c>
      <c r="H65" t="s">
        <v>476</v>
      </c>
      <c r="I65" t="s">
        <v>507</v>
      </c>
      <c r="J65" t="s">
        <v>359</v>
      </c>
      <c r="K65" t="s">
        <v>360</v>
      </c>
      <c r="L65" t="s">
        <v>361</v>
      </c>
      <c r="M65" t="s">
        <v>368</v>
      </c>
      <c r="N65">
        <v>0.4</v>
      </c>
      <c r="O65">
        <v>0</v>
      </c>
      <c r="P65">
        <v>0</v>
      </c>
      <c r="Q65">
        <v>0</v>
      </c>
      <c r="R65" t="s">
        <v>363</v>
      </c>
      <c r="S65" t="s">
        <v>361</v>
      </c>
    </row>
    <row r="66" spans="1:19" x14ac:dyDescent="0.25">
      <c r="A66" t="s">
        <v>302</v>
      </c>
      <c r="B66" s="19">
        <v>1518</v>
      </c>
      <c r="C66" t="s">
        <v>469</v>
      </c>
      <c r="D66" t="s">
        <v>357</v>
      </c>
      <c r="E66">
        <v>337774</v>
      </c>
      <c r="F66">
        <v>379565</v>
      </c>
      <c r="G66">
        <v>12.17446</v>
      </c>
      <c r="H66" t="s">
        <v>64</v>
      </c>
      <c r="I66" t="s">
        <v>470</v>
      </c>
      <c r="J66" t="s">
        <v>478</v>
      </c>
      <c r="K66" t="s">
        <v>426</v>
      </c>
      <c r="L66" t="s">
        <v>479</v>
      </c>
      <c r="M66" t="s">
        <v>362</v>
      </c>
      <c r="N66">
        <v>0</v>
      </c>
      <c r="O66">
        <v>0</v>
      </c>
      <c r="P66">
        <v>0</v>
      </c>
      <c r="Q66">
        <v>0</v>
      </c>
      <c r="R66" t="s">
        <v>480</v>
      </c>
      <c r="S66" t="s">
        <v>481</v>
      </c>
    </row>
    <row r="67" spans="1:19" x14ac:dyDescent="0.25">
      <c r="A67" t="s">
        <v>206</v>
      </c>
      <c r="B67" s="19">
        <v>1589</v>
      </c>
      <c r="C67" t="s">
        <v>482</v>
      </c>
      <c r="D67" t="s">
        <v>382</v>
      </c>
      <c r="E67">
        <v>340867</v>
      </c>
      <c r="F67">
        <v>366664</v>
      </c>
      <c r="G67">
        <v>0.24535399999999999</v>
      </c>
      <c r="H67" t="s">
        <v>398</v>
      </c>
      <c r="I67" t="s">
        <v>483</v>
      </c>
      <c r="J67" t="s">
        <v>359</v>
      </c>
      <c r="K67" t="s">
        <v>367</v>
      </c>
      <c r="L67" t="s">
        <v>361</v>
      </c>
      <c r="M67" t="s">
        <v>46</v>
      </c>
      <c r="N67">
        <v>0.5</v>
      </c>
      <c r="O67">
        <v>0</v>
      </c>
      <c r="P67">
        <v>0</v>
      </c>
      <c r="Q67">
        <v>0</v>
      </c>
      <c r="R67" t="s">
        <v>484</v>
      </c>
      <c r="S67" t="s">
        <v>361</v>
      </c>
    </row>
    <row r="68" spans="1:19" x14ac:dyDescent="0.25">
      <c r="A68" t="s">
        <v>71</v>
      </c>
      <c r="B68" s="19">
        <v>2006</v>
      </c>
      <c r="C68" t="s">
        <v>485</v>
      </c>
      <c r="D68" t="s">
        <v>357</v>
      </c>
      <c r="E68">
        <v>341737</v>
      </c>
      <c r="F68">
        <v>375149</v>
      </c>
      <c r="G68">
        <v>1.9622820000000001</v>
      </c>
      <c r="H68" t="s">
        <v>64</v>
      </c>
      <c r="K68" t="s">
        <v>367</v>
      </c>
      <c r="L68" t="s">
        <v>371</v>
      </c>
      <c r="M68" t="s">
        <v>368</v>
      </c>
      <c r="N68">
        <v>0.4</v>
      </c>
      <c r="O68">
        <v>7849.1279999999997</v>
      </c>
      <c r="P68">
        <v>40</v>
      </c>
      <c r="Q68">
        <v>196.22800000000001</v>
      </c>
      <c r="R68" t="s">
        <v>372</v>
      </c>
      <c r="S68" t="s">
        <v>373</v>
      </c>
    </row>
    <row r="69" spans="1:19" x14ac:dyDescent="0.25">
      <c r="A69" t="s">
        <v>265</v>
      </c>
      <c r="B69" s="19">
        <v>2088</v>
      </c>
      <c r="C69" t="s">
        <v>486</v>
      </c>
      <c r="D69" t="s">
        <v>357</v>
      </c>
      <c r="E69">
        <v>350233</v>
      </c>
      <c r="F69">
        <v>370843</v>
      </c>
      <c r="G69">
        <v>0.37839299999999998</v>
      </c>
      <c r="H69" t="s">
        <v>10</v>
      </c>
      <c r="I69" t="s">
        <v>487</v>
      </c>
      <c r="J69" t="s">
        <v>359</v>
      </c>
      <c r="K69" t="s">
        <v>367</v>
      </c>
      <c r="L69" t="s">
        <v>361</v>
      </c>
      <c r="M69" t="s">
        <v>362</v>
      </c>
      <c r="N69">
        <v>0</v>
      </c>
      <c r="O69">
        <v>0</v>
      </c>
      <c r="P69">
        <v>0</v>
      </c>
      <c r="Q69">
        <v>0</v>
      </c>
      <c r="R69" t="s">
        <v>363</v>
      </c>
      <c r="S69" t="s">
        <v>361</v>
      </c>
    </row>
    <row r="70" spans="1:19" x14ac:dyDescent="0.25">
      <c r="A70" t="s">
        <v>273</v>
      </c>
      <c r="B70" s="19">
        <v>2091</v>
      </c>
      <c r="C70" t="s">
        <v>488</v>
      </c>
      <c r="D70" t="s">
        <v>357</v>
      </c>
      <c r="E70">
        <v>372915</v>
      </c>
      <c r="F70">
        <v>371992</v>
      </c>
      <c r="G70">
        <v>0.66378499999999996</v>
      </c>
      <c r="H70" t="s">
        <v>10</v>
      </c>
      <c r="I70" t="s">
        <v>275</v>
      </c>
      <c r="J70" t="s">
        <v>359</v>
      </c>
      <c r="K70" t="s">
        <v>365</v>
      </c>
      <c r="L70" t="s">
        <v>361</v>
      </c>
      <c r="M70" t="s">
        <v>368</v>
      </c>
      <c r="N70">
        <v>0.4</v>
      </c>
      <c r="O70">
        <v>0</v>
      </c>
      <c r="P70">
        <v>0</v>
      </c>
      <c r="Q70">
        <v>0</v>
      </c>
      <c r="R70" t="s">
        <v>363</v>
      </c>
      <c r="S70" t="s">
        <v>361</v>
      </c>
    </row>
    <row r="71" spans="1:19" x14ac:dyDescent="0.25">
      <c r="A71" t="s">
        <v>68</v>
      </c>
      <c r="B71" s="19">
        <v>2173</v>
      </c>
      <c r="C71" t="s">
        <v>489</v>
      </c>
      <c r="D71" t="s">
        <v>357</v>
      </c>
      <c r="E71">
        <v>346180</v>
      </c>
      <c r="F71">
        <v>376333</v>
      </c>
      <c r="G71">
        <v>4.1486520000000002</v>
      </c>
      <c r="H71" t="s">
        <v>64</v>
      </c>
      <c r="K71" t="s">
        <v>367</v>
      </c>
      <c r="L71" t="s">
        <v>371</v>
      </c>
      <c r="M71" t="s">
        <v>362</v>
      </c>
      <c r="N71">
        <v>0</v>
      </c>
      <c r="O71">
        <v>0</v>
      </c>
      <c r="P71">
        <v>0</v>
      </c>
      <c r="Q71">
        <v>0</v>
      </c>
      <c r="R71" t="s">
        <v>506</v>
      </c>
      <c r="S71" t="s">
        <v>401</v>
      </c>
    </row>
    <row r="72" spans="1:19" x14ac:dyDescent="0.25">
      <c r="A72" t="s">
        <v>68</v>
      </c>
      <c r="B72" s="19">
        <v>2174</v>
      </c>
      <c r="C72" t="s">
        <v>489</v>
      </c>
      <c r="D72" t="s">
        <v>357</v>
      </c>
      <c r="E72">
        <v>346590</v>
      </c>
      <c r="F72">
        <v>375857</v>
      </c>
      <c r="G72">
        <v>9.2884530000000005</v>
      </c>
      <c r="H72" t="s">
        <v>64</v>
      </c>
      <c r="K72" t="s">
        <v>367</v>
      </c>
      <c r="L72" t="s">
        <v>371</v>
      </c>
      <c r="M72" t="s">
        <v>362</v>
      </c>
      <c r="N72">
        <v>0</v>
      </c>
      <c r="O72">
        <v>0</v>
      </c>
      <c r="P72">
        <v>0</v>
      </c>
      <c r="Q72">
        <v>0</v>
      </c>
      <c r="R72" t="s">
        <v>509</v>
      </c>
      <c r="S72" t="s">
        <v>401</v>
      </c>
    </row>
    <row r="73" spans="1:19" x14ac:dyDescent="0.25">
      <c r="A73" t="s">
        <v>286</v>
      </c>
      <c r="B73" s="19">
        <v>2216</v>
      </c>
      <c r="C73" t="s">
        <v>490</v>
      </c>
      <c r="D73" t="s">
        <v>357</v>
      </c>
      <c r="E73">
        <v>350380</v>
      </c>
      <c r="F73">
        <v>359711</v>
      </c>
      <c r="G73">
        <v>0.57798700000000003</v>
      </c>
      <c r="H73" t="s">
        <v>10</v>
      </c>
      <c r="I73" t="s">
        <v>288</v>
      </c>
      <c r="J73" t="s">
        <v>359</v>
      </c>
      <c r="K73" t="s">
        <v>365</v>
      </c>
      <c r="L73" t="s">
        <v>361</v>
      </c>
      <c r="N73">
        <v>0</v>
      </c>
      <c r="O73">
        <v>0</v>
      </c>
      <c r="P73">
        <v>0</v>
      </c>
      <c r="Q73">
        <v>0</v>
      </c>
      <c r="R73" t="s">
        <v>363</v>
      </c>
      <c r="S73" t="s">
        <v>361</v>
      </c>
    </row>
    <row r="74" spans="1:19" x14ac:dyDescent="0.25">
      <c r="A74" t="s">
        <v>290</v>
      </c>
      <c r="B74" s="19">
        <v>2226</v>
      </c>
      <c r="C74" t="s">
        <v>491</v>
      </c>
      <c r="D74" t="s">
        <v>357</v>
      </c>
      <c r="E74">
        <v>367686</v>
      </c>
      <c r="F74">
        <v>366174</v>
      </c>
      <c r="G74">
        <v>0.361788</v>
      </c>
      <c r="H74" t="s">
        <v>24</v>
      </c>
      <c r="I74" t="s">
        <v>292</v>
      </c>
      <c r="J74" t="s">
        <v>359</v>
      </c>
      <c r="K74" t="s">
        <v>365</v>
      </c>
      <c r="L74" t="s">
        <v>361</v>
      </c>
      <c r="N74">
        <v>0</v>
      </c>
      <c r="O74">
        <v>0</v>
      </c>
      <c r="P74">
        <v>0</v>
      </c>
      <c r="Q74">
        <v>0</v>
      </c>
      <c r="R74" t="s">
        <v>363</v>
      </c>
      <c r="S74" t="s">
        <v>361</v>
      </c>
    </row>
    <row r="75" spans="1:19" x14ac:dyDescent="0.25">
      <c r="A75" t="s">
        <v>202</v>
      </c>
      <c r="B75" s="19">
        <v>2250</v>
      </c>
      <c r="C75" t="s">
        <v>492</v>
      </c>
      <c r="D75" t="s">
        <v>357</v>
      </c>
      <c r="E75">
        <v>339117</v>
      </c>
      <c r="F75">
        <v>366688</v>
      </c>
      <c r="G75">
        <v>0.193908</v>
      </c>
      <c r="H75" t="s">
        <v>398</v>
      </c>
      <c r="I75" t="s">
        <v>204</v>
      </c>
      <c r="J75" t="s">
        <v>359</v>
      </c>
      <c r="K75" t="s">
        <v>367</v>
      </c>
      <c r="L75" t="s">
        <v>361</v>
      </c>
      <c r="N75">
        <v>0</v>
      </c>
      <c r="O75">
        <v>0</v>
      </c>
      <c r="P75">
        <v>0</v>
      </c>
      <c r="Q75">
        <v>0</v>
      </c>
      <c r="R75" t="s">
        <v>363</v>
      </c>
      <c r="S75" t="s">
        <v>361</v>
      </c>
    </row>
    <row r="76" spans="1:19" x14ac:dyDescent="0.25">
      <c r="A76" t="s">
        <v>278</v>
      </c>
      <c r="B76" s="19">
        <v>2251</v>
      </c>
      <c r="C76" t="s">
        <v>493</v>
      </c>
      <c r="D76" t="s">
        <v>357</v>
      </c>
      <c r="E76">
        <v>374921</v>
      </c>
      <c r="F76">
        <v>371177</v>
      </c>
      <c r="G76">
        <v>0.90751099999999996</v>
      </c>
      <c r="H76" t="s">
        <v>10</v>
      </c>
      <c r="I76" t="s">
        <v>280</v>
      </c>
      <c r="J76" t="s">
        <v>359</v>
      </c>
      <c r="K76" t="s">
        <v>365</v>
      </c>
      <c r="L76" t="s">
        <v>361</v>
      </c>
      <c r="N76">
        <v>0</v>
      </c>
      <c r="O76">
        <v>0</v>
      </c>
      <c r="P76">
        <v>0</v>
      </c>
      <c r="Q76">
        <v>0</v>
      </c>
      <c r="R76" t="s">
        <v>363</v>
      </c>
      <c r="S76" t="s">
        <v>361</v>
      </c>
    </row>
    <row r="77" spans="1:19" x14ac:dyDescent="0.25">
      <c r="A77" t="s">
        <v>294</v>
      </c>
      <c r="B77" s="19">
        <v>2256</v>
      </c>
      <c r="C77" t="s">
        <v>494</v>
      </c>
      <c r="D77" t="s">
        <v>357</v>
      </c>
      <c r="E77">
        <v>366920</v>
      </c>
      <c r="F77">
        <v>367006</v>
      </c>
      <c r="G77">
        <v>0.52327000000000001</v>
      </c>
      <c r="H77" t="s">
        <v>24</v>
      </c>
      <c r="I77" t="s">
        <v>495</v>
      </c>
      <c r="J77" t="s">
        <v>359</v>
      </c>
      <c r="K77" t="s">
        <v>365</v>
      </c>
      <c r="L77" t="s">
        <v>361</v>
      </c>
      <c r="N77">
        <v>0</v>
      </c>
      <c r="O77">
        <v>0</v>
      </c>
      <c r="P77">
        <v>0</v>
      </c>
      <c r="Q77">
        <v>0</v>
      </c>
      <c r="R77" t="s">
        <v>363</v>
      </c>
      <c r="S77" t="s">
        <v>361</v>
      </c>
    </row>
    <row r="78" spans="1:19" x14ac:dyDescent="0.25">
      <c r="A78" t="s">
        <v>282</v>
      </c>
      <c r="B78" s="19">
        <v>2262</v>
      </c>
      <c r="C78" t="s">
        <v>496</v>
      </c>
      <c r="D78" t="s">
        <v>357</v>
      </c>
      <c r="E78">
        <v>372851</v>
      </c>
      <c r="F78">
        <v>370182</v>
      </c>
      <c r="G78">
        <v>0.20294799999999999</v>
      </c>
      <c r="H78" t="s">
        <v>10</v>
      </c>
      <c r="I78" t="s">
        <v>284</v>
      </c>
      <c r="J78" t="s">
        <v>359</v>
      </c>
      <c r="K78" t="s">
        <v>367</v>
      </c>
      <c r="L78" t="s">
        <v>361</v>
      </c>
      <c r="N78">
        <v>0</v>
      </c>
      <c r="O78">
        <v>0</v>
      </c>
      <c r="P78">
        <v>0</v>
      </c>
      <c r="Q78">
        <v>0</v>
      </c>
      <c r="R78" t="s">
        <v>363</v>
      </c>
      <c r="S78" t="s">
        <v>361</v>
      </c>
    </row>
    <row r="79" spans="1:19" x14ac:dyDescent="0.25">
      <c r="A79" t="s">
        <v>269</v>
      </c>
      <c r="B79" s="19">
        <v>2266</v>
      </c>
      <c r="C79" t="s">
        <v>497</v>
      </c>
      <c r="D79" t="s">
        <v>357</v>
      </c>
      <c r="E79">
        <v>372801</v>
      </c>
      <c r="F79">
        <v>370038</v>
      </c>
      <c r="G79">
        <v>0.45410400000000001</v>
      </c>
      <c r="H79" t="s">
        <v>10</v>
      </c>
      <c r="I79" t="s">
        <v>271</v>
      </c>
      <c r="J79" t="s">
        <v>359</v>
      </c>
      <c r="K79" t="s">
        <v>367</v>
      </c>
      <c r="L79" t="s">
        <v>361</v>
      </c>
      <c r="N79">
        <v>0</v>
      </c>
      <c r="O79">
        <v>0</v>
      </c>
      <c r="P79">
        <v>0</v>
      </c>
      <c r="Q79">
        <v>0</v>
      </c>
      <c r="R79" t="s">
        <v>363</v>
      </c>
      <c r="S79" t="s">
        <v>361</v>
      </c>
    </row>
    <row r="80" spans="1:19" x14ac:dyDescent="0.25">
      <c r="A80" t="s">
        <v>194</v>
      </c>
      <c r="B80" s="19">
        <v>2277</v>
      </c>
      <c r="C80" t="s">
        <v>498</v>
      </c>
      <c r="D80" t="s">
        <v>357</v>
      </c>
      <c r="E80">
        <v>338302</v>
      </c>
      <c r="F80">
        <v>366634</v>
      </c>
      <c r="G80">
        <v>0.36728100000000002</v>
      </c>
      <c r="H80" t="s">
        <v>398</v>
      </c>
      <c r="I80" t="s">
        <v>196</v>
      </c>
      <c r="J80" t="s">
        <v>359</v>
      </c>
      <c r="K80" t="s">
        <v>367</v>
      </c>
      <c r="L80" t="s">
        <v>361</v>
      </c>
      <c r="N80">
        <v>0</v>
      </c>
      <c r="O80">
        <v>0</v>
      </c>
      <c r="P80">
        <v>0</v>
      </c>
      <c r="Q80">
        <v>0</v>
      </c>
      <c r="R80" t="s">
        <v>363</v>
      </c>
      <c r="S80" t="s">
        <v>361</v>
      </c>
    </row>
    <row r="81" spans="1:19" x14ac:dyDescent="0.25">
      <c r="A81" t="s">
        <v>249</v>
      </c>
      <c r="B81" s="19">
        <v>2295</v>
      </c>
      <c r="C81" t="s">
        <v>499</v>
      </c>
      <c r="D81" t="s">
        <v>357</v>
      </c>
      <c r="E81">
        <v>336630</v>
      </c>
      <c r="F81">
        <v>360152</v>
      </c>
      <c r="G81">
        <v>5.3198000000000002E-2</v>
      </c>
      <c r="H81" t="s">
        <v>10</v>
      </c>
      <c r="I81" t="s">
        <v>500</v>
      </c>
      <c r="J81" t="s">
        <v>359</v>
      </c>
      <c r="K81" t="s">
        <v>367</v>
      </c>
      <c r="L81" t="s">
        <v>361</v>
      </c>
      <c r="N81">
        <v>0</v>
      </c>
      <c r="O81">
        <v>0</v>
      </c>
      <c r="P81">
        <v>0</v>
      </c>
      <c r="Q81">
        <v>0</v>
      </c>
      <c r="R81" t="s">
        <v>363</v>
      </c>
      <c r="S81" t="s">
        <v>361</v>
      </c>
    </row>
    <row r="82" spans="1:19" x14ac:dyDescent="0.25">
      <c r="A82" t="s">
        <v>121</v>
      </c>
      <c r="B82" s="19">
        <v>2339</v>
      </c>
      <c r="C82" t="s">
        <v>122</v>
      </c>
      <c r="D82" t="s">
        <v>357</v>
      </c>
      <c r="E82">
        <v>340416</v>
      </c>
      <c r="F82">
        <v>374022</v>
      </c>
      <c r="G82">
        <v>0.46029399999999998</v>
      </c>
      <c r="H82" t="s">
        <v>64</v>
      </c>
      <c r="K82" t="s">
        <v>367</v>
      </c>
      <c r="L82" t="s">
        <v>371</v>
      </c>
      <c r="M82" t="s">
        <v>46</v>
      </c>
      <c r="N82">
        <v>0.4</v>
      </c>
      <c r="O82">
        <v>1841.1759999999999</v>
      </c>
      <c r="P82">
        <v>12</v>
      </c>
      <c r="Q82">
        <v>153.43100000000001</v>
      </c>
      <c r="R82" t="s">
        <v>372</v>
      </c>
      <c r="S82" t="s">
        <v>373</v>
      </c>
    </row>
    <row r="83" spans="1:19" x14ac:dyDescent="0.25">
      <c r="A83" t="s">
        <v>148</v>
      </c>
      <c r="B83" s="19" t="s">
        <v>502</v>
      </c>
      <c r="C83" t="s">
        <v>375</v>
      </c>
      <c r="D83" t="s">
        <v>357</v>
      </c>
      <c r="E83">
        <v>367049</v>
      </c>
      <c r="F83">
        <v>367373</v>
      </c>
      <c r="G83">
        <v>1.713401</v>
      </c>
      <c r="H83" t="s">
        <v>24</v>
      </c>
      <c r="I83" t="s">
        <v>501</v>
      </c>
      <c r="K83" t="s">
        <v>426</v>
      </c>
      <c r="L83" t="s">
        <v>503</v>
      </c>
      <c r="N83">
        <v>0</v>
      </c>
      <c r="O83">
        <v>0</v>
      </c>
      <c r="P83">
        <v>0</v>
      </c>
      <c r="Q83">
        <v>0</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105542-2198-46C3-9E5E-FB315FD6B83F}">
  <ds:schemaRefs>
    <ds:schemaRef ds:uri="http://schemas.microsoft.com/office/2006/metadata/properties"/>
    <ds:schemaRef ds:uri="http://schemas.microsoft.com/office/infopath/2007/PartnerControls"/>
    <ds:schemaRef ds:uri="5e545650-0c62-4ba5-9dbc-e4ba9e8199de"/>
    <ds:schemaRef ds:uri="08135965-8b6e-4e13-8015-4eb4fe441bf5"/>
  </ds:schemaRefs>
</ds:datastoreItem>
</file>

<file path=customXml/itemProps2.xml><?xml version="1.0" encoding="utf-8"?>
<ds:datastoreItem xmlns:ds="http://schemas.openxmlformats.org/officeDocument/2006/customXml" ds:itemID="{5870940D-388A-4BF7-9455-11BAEE047883}">
  <ds:schemaRefs>
    <ds:schemaRef ds:uri="http://schemas.microsoft.com/sharepoint/v3/contenttype/forms"/>
  </ds:schemaRefs>
</ds:datastoreItem>
</file>

<file path=customXml/itemProps3.xml><?xml version="1.0" encoding="utf-8"?>
<ds:datastoreItem xmlns:ds="http://schemas.openxmlformats.org/officeDocument/2006/customXml" ds:itemID="{3013DEC1-0252-494A-BF14-434A9F86AC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2025 Allocations</vt:lpstr>
      <vt:lpstr>2025 EmpPermission</vt:lpstr>
      <vt:lpstr>Notes</vt:lpstr>
      <vt:lpstr>XY extract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JENNINGS, Lyndsay</dc:creator>
  <cp:keywords/>
  <dc:description/>
  <cp:lastModifiedBy>JENNINGS, Lyndsay</cp:lastModifiedBy>
  <cp:revision/>
  <dcterms:created xsi:type="dcterms:W3CDTF">2025-09-15T07:59:40Z</dcterms:created>
  <dcterms:modified xsi:type="dcterms:W3CDTF">2025-11-11T11:14:29Z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y fmtid="{D5CDD505-2E9C-101B-9397-08002B2CF9AE}" pid="3" name="MediaServiceImageTags">
    <vt:lpwstr/>
  </property>
</Properties>
</file>