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wccouncil.sharepoint.com/sites/CWC-T-Policy/Shared Documents/Evidence Base/Land Availability Assessment 2024/Stage One 2026 Update_April 2026/"/>
    </mc:Choice>
  </mc:AlternateContent>
  <xr:revisionPtr revIDLastSave="195" documentId="8_{B69AA3C2-BE7A-487E-BF65-2F4E74692543}" xr6:coauthVersionLast="47" xr6:coauthVersionMax="47" xr10:uidLastSave="{E79763BA-B791-4A4F-9F37-ACC07987013C}"/>
  <bookViews>
    <workbookView xWindow="-120" yWindow="-120" windowWidth="23280" windowHeight="14880" xr2:uid="{EA6DCB76-0609-4A44-AB9D-3D16EA0BD752}"/>
  </bookViews>
  <sheets>
    <sheet name="LAA (2026) Emp Mixed" sheetId="6" r:id="rId1"/>
    <sheet name="LAA (2026) Other" sheetId="7" r:id="rId2"/>
  </sheets>
  <definedNames>
    <definedName name="_xlnm._FilterDatabase" localSheetId="0" hidden="1">'LAA (2026) Emp Mixed'!$A$1:$BA$451</definedName>
    <definedName name="_xlnm._FilterDatabase" localSheetId="1" hidden="1">'LAA (2026) Other'!$A$1:$AT$169</definedName>
    <definedName name="SOne" localSheetId="0">'LAA (2026) Emp Mixed'!$A$1:$BA$451</definedName>
    <definedName name="SOne" localSheetId="1">'LAA (2026) Other'!$A$1:$AT$169</definedName>
    <definedName name="SOne">#REF!</definedName>
    <definedName name="StageOne" localSheetId="0">'LAA (2026) Emp Mixed'!$A$1:$BA$451</definedName>
    <definedName name="StageOne" localSheetId="1">'LAA (2026) Other'!$A$1:$AT$169</definedName>
    <definedName name="Stage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I169" i="7" l="1"/>
  <c r="AF169" i="7"/>
  <c r="AC169" i="7"/>
  <c r="AA169" i="7"/>
  <c r="Y169" i="7"/>
  <c r="W169" i="7"/>
  <c r="T169" i="7"/>
  <c r="AI168" i="7"/>
  <c r="AF168" i="7"/>
  <c r="AC168" i="7"/>
  <c r="AA168" i="7"/>
  <c r="Y168" i="7"/>
  <c r="W168" i="7"/>
  <c r="T168" i="7"/>
  <c r="AI167" i="7"/>
  <c r="AF167" i="7"/>
  <c r="AC167" i="7"/>
  <c r="AA167" i="7"/>
  <c r="Y167" i="7"/>
  <c r="W167" i="7"/>
  <c r="T167" i="7"/>
  <c r="AI166" i="7"/>
  <c r="AF166" i="7"/>
  <c r="AC166" i="7"/>
  <c r="AA166" i="7"/>
  <c r="Y166" i="7"/>
  <c r="W166" i="7"/>
  <c r="T166" i="7"/>
  <c r="AI165" i="7"/>
  <c r="AF165" i="7"/>
  <c r="AC165" i="7"/>
  <c r="AA165" i="7"/>
  <c r="Y165" i="7"/>
  <c r="W165" i="7"/>
  <c r="T165" i="7"/>
  <c r="AI164" i="7"/>
  <c r="AF164" i="7"/>
  <c r="AC164" i="7"/>
  <c r="AA164" i="7"/>
  <c r="Y164" i="7"/>
  <c r="W164" i="7"/>
  <c r="T164" i="7"/>
  <c r="AI163" i="7"/>
  <c r="AF163" i="7"/>
  <c r="AC163" i="7"/>
  <c r="AA163" i="7"/>
  <c r="Y163" i="7"/>
  <c r="W163" i="7"/>
  <c r="T163" i="7"/>
  <c r="AI162" i="7"/>
  <c r="AF162" i="7"/>
  <c r="AC162" i="7"/>
  <c r="AA162" i="7"/>
  <c r="Y162" i="7"/>
  <c r="W162" i="7"/>
  <c r="T162" i="7"/>
  <c r="AI161" i="7"/>
  <c r="AF161" i="7"/>
  <c r="AC161" i="7"/>
  <c r="AA161" i="7"/>
  <c r="Y161" i="7"/>
  <c r="W161" i="7"/>
  <c r="T161" i="7"/>
  <c r="AI160" i="7"/>
  <c r="AF160" i="7"/>
  <c r="AC160" i="7"/>
  <c r="AA160" i="7"/>
  <c r="Y160" i="7"/>
  <c r="W160" i="7"/>
  <c r="T160" i="7"/>
  <c r="AI159" i="7"/>
  <c r="AF159" i="7"/>
  <c r="AC159" i="7"/>
  <c r="AA159" i="7"/>
  <c r="Y159" i="7"/>
  <c r="W159" i="7"/>
  <c r="T159" i="7"/>
  <c r="AI158" i="7"/>
  <c r="AF158" i="7"/>
  <c r="AC158" i="7"/>
  <c r="AA158" i="7"/>
  <c r="Y158" i="7"/>
  <c r="W158" i="7"/>
  <c r="T158" i="7"/>
  <c r="AI157" i="7"/>
  <c r="AF157" i="7"/>
  <c r="AC157" i="7"/>
  <c r="AA157" i="7"/>
  <c r="Y157" i="7"/>
  <c r="W157" i="7"/>
  <c r="T157" i="7"/>
  <c r="AI156" i="7"/>
  <c r="AF156" i="7"/>
  <c r="AC156" i="7"/>
  <c r="AA156" i="7"/>
  <c r="Y156" i="7"/>
  <c r="W156" i="7"/>
  <c r="T156" i="7"/>
  <c r="AI155" i="7"/>
  <c r="AF155" i="7"/>
  <c r="AC155" i="7"/>
  <c r="AA155" i="7"/>
  <c r="Y155" i="7"/>
  <c r="W155" i="7"/>
  <c r="T155" i="7"/>
  <c r="AI154" i="7"/>
  <c r="AF154" i="7"/>
  <c r="AC154" i="7"/>
  <c r="AA154" i="7"/>
  <c r="Y154" i="7"/>
  <c r="W154" i="7"/>
  <c r="T154" i="7"/>
  <c r="AI153" i="7"/>
  <c r="AF153" i="7"/>
  <c r="AC153" i="7"/>
  <c r="AA153" i="7"/>
  <c r="Y153" i="7"/>
  <c r="W153" i="7"/>
  <c r="T153" i="7"/>
  <c r="AI152" i="7"/>
  <c r="AF152" i="7"/>
  <c r="AC152" i="7"/>
  <c r="AA152" i="7"/>
  <c r="Y152" i="7"/>
  <c r="W152" i="7"/>
  <c r="T152" i="7"/>
  <c r="AI151" i="7"/>
  <c r="AF151" i="7"/>
  <c r="AC151" i="7"/>
  <c r="AA151" i="7"/>
  <c r="Y151" i="7"/>
  <c r="W151" i="7"/>
  <c r="T151" i="7"/>
  <c r="AI150" i="7"/>
  <c r="AF150" i="7"/>
  <c r="AC150" i="7"/>
  <c r="AA150" i="7"/>
  <c r="Y150" i="7"/>
  <c r="W150" i="7"/>
  <c r="T150" i="7"/>
  <c r="AI149" i="7"/>
  <c r="AF149" i="7"/>
  <c r="AC149" i="7"/>
  <c r="AA149" i="7"/>
  <c r="Y149" i="7"/>
  <c r="W149" i="7"/>
  <c r="T149" i="7"/>
  <c r="AI148" i="7"/>
  <c r="AF148" i="7"/>
  <c r="AC148" i="7"/>
  <c r="AA148" i="7"/>
  <c r="Y148" i="7"/>
  <c r="W148" i="7"/>
  <c r="T148" i="7"/>
  <c r="AI147" i="7"/>
  <c r="AF147" i="7"/>
  <c r="AC147" i="7"/>
  <c r="AA147" i="7"/>
  <c r="Y147" i="7"/>
  <c r="W147" i="7"/>
  <c r="T147" i="7"/>
  <c r="AI146" i="7"/>
  <c r="AF146" i="7"/>
  <c r="AC146" i="7"/>
  <c r="AA146" i="7"/>
  <c r="Y146" i="7"/>
  <c r="W146" i="7"/>
  <c r="T146" i="7"/>
  <c r="AI145" i="7"/>
  <c r="AF145" i="7"/>
  <c r="AC145" i="7"/>
  <c r="AA145" i="7"/>
  <c r="Y145" i="7"/>
  <c r="W145" i="7"/>
  <c r="T145" i="7"/>
  <c r="AI144" i="7"/>
  <c r="AF144" i="7"/>
  <c r="AC144" i="7"/>
  <c r="AA144" i="7"/>
  <c r="Y144" i="7"/>
  <c r="W144" i="7"/>
  <c r="T144" i="7"/>
  <c r="AI143" i="7"/>
  <c r="AF143" i="7"/>
  <c r="AC143" i="7"/>
  <c r="AA143" i="7"/>
  <c r="Y143" i="7"/>
  <c r="W143" i="7"/>
  <c r="T143" i="7"/>
  <c r="AI142" i="7"/>
  <c r="AF142" i="7"/>
  <c r="AC142" i="7"/>
  <c r="AA142" i="7"/>
  <c r="Y142" i="7"/>
  <c r="W142" i="7"/>
  <c r="T142" i="7"/>
  <c r="AI141" i="7"/>
  <c r="AF141" i="7"/>
  <c r="AC141" i="7"/>
  <c r="AA141" i="7"/>
  <c r="Y141" i="7"/>
  <c r="W141" i="7"/>
  <c r="T141" i="7"/>
  <c r="AI140" i="7"/>
  <c r="AF140" i="7"/>
  <c r="AC140" i="7"/>
  <c r="AA140" i="7"/>
  <c r="Y140" i="7"/>
  <c r="W140" i="7"/>
  <c r="T140" i="7"/>
  <c r="AI139" i="7"/>
  <c r="AF139" i="7"/>
  <c r="AC139" i="7"/>
  <c r="AA139" i="7"/>
  <c r="Y139" i="7"/>
  <c r="W139" i="7"/>
  <c r="T139" i="7"/>
  <c r="AI138" i="7"/>
  <c r="AF138" i="7"/>
  <c r="AC138" i="7"/>
  <c r="AA138" i="7"/>
  <c r="Y138" i="7"/>
  <c r="W138" i="7"/>
  <c r="T138" i="7"/>
  <c r="AI137" i="7"/>
  <c r="AF137" i="7"/>
  <c r="AC137" i="7"/>
  <c r="AA137" i="7"/>
  <c r="Y137" i="7"/>
  <c r="W137" i="7"/>
  <c r="T137" i="7"/>
  <c r="AI136" i="7"/>
  <c r="AF136" i="7"/>
  <c r="AC136" i="7"/>
  <c r="AA136" i="7"/>
  <c r="Y136" i="7"/>
  <c r="W136" i="7"/>
  <c r="T136" i="7"/>
  <c r="AI135" i="7"/>
  <c r="AF135" i="7"/>
  <c r="AC135" i="7"/>
  <c r="AA135" i="7"/>
  <c r="Y135" i="7"/>
  <c r="W135" i="7"/>
  <c r="T135" i="7"/>
  <c r="AI134" i="7"/>
  <c r="AF134" i="7"/>
  <c r="AC134" i="7"/>
  <c r="AA134" i="7"/>
  <c r="Y134" i="7"/>
  <c r="W134" i="7"/>
  <c r="T134" i="7"/>
  <c r="AI133" i="7"/>
  <c r="AF133" i="7"/>
  <c r="AC133" i="7"/>
  <c r="AA133" i="7"/>
  <c r="Y133" i="7"/>
  <c r="W133" i="7"/>
  <c r="T133" i="7"/>
  <c r="AI132" i="7"/>
  <c r="AF132" i="7"/>
  <c r="AC132" i="7"/>
  <c r="AA132" i="7"/>
  <c r="Y132" i="7"/>
  <c r="W132" i="7"/>
  <c r="T132" i="7"/>
  <c r="AI131" i="7"/>
  <c r="AF131" i="7"/>
  <c r="AC131" i="7"/>
  <c r="AA131" i="7"/>
  <c r="Y131" i="7"/>
  <c r="W131" i="7"/>
  <c r="T131" i="7"/>
  <c r="AI130" i="7"/>
  <c r="AF130" i="7"/>
  <c r="AC130" i="7"/>
  <c r="AA130" i="7"/>
  <c r="Y130" i="7"/>
  <c r="W130" i="7"/>
  <c r="T130" i="7"/>
  <c r="AI129" i="7"/>
  <c r="AF129" i="7"/>
  <c r="AC129" i="7"/>
  <c r="AA129" i="7"/>
  <c r="Y129" i="7"/>
  <c r="W129" i="7"/>
  <c r="T129" i="7"/>
  <c r="AI128" i="7"/>
  <c r="AF128" i="7"/>
  <c r="AC128" i="7"/>
  <c r="AA128" i="7"/>
  <c r="Y128" i="7"/>
  <c r="W128" i="7"/>
  <c r="T128" i="7"/>
  <c r="AI127" i="7"/>
  <c r="AF127" i="7"/>
  <c r="AC127" i="7"/>
  <c r="AA127" i="7"/>
  <c r="Y127" i="7"/>
  <c r="W127" i="7"/>
  <c r="T127" i="7"/>
  <c r="AI126" i="7"/>
  <c r="AF126" i="7"/>
  <c r="AC126" i="7"/>
  <c r="AA126" i="7"/>
  <c r="Y126" i="7"/>
  <c r="W126" i="7"/>
  <c r="T126" i="7"/>
  <c r="AI125" i="7"/>
  <c r="AF125" i="7"/>
  <c r="AC125" i="7"/>
  <c r="AA125" i="7"/>
  <c r="Y125" i="7"/>
  <c r="W125" i="7"/>
  <c r="T125" i="7"/>
  <c r="AI124" i="7"/>
  <c r="AF124" i="7"/>
  <c r="AC124" i="7"/>
  <c r="AA124" i="7"/>
  <c r="Y124" i="7"/>
  <c r="W124" i="7"/>
  <c r="T124" i="7"/>
  <c r="AI123" i="7"/>
  <c r="AF123" i="7"/>
  <c r="AC123" i="7"/>
  <c r="AA123" i="7"/>
  <c r="Y123" i="7"/>
  <c r="W123" i="7"/>
  <c r="T123" i="7"/>
  <c r="AI122" i="7"/>
  <c r="AF122" i="7"/>
  <c r="AC122" i="7"/>
  <c r="AA122" i="7"/>
  <c r="Y122" i="7"/>
  <c r="W122" i="7"/>
  <c r="T122" i="7"/>
  <c r="AI121" i="7"/>
  <c r="AF121" i="7"/>
  <c r="AC121" i="7"/>
  <c r="AA121" i="7"/>
  <c r="Y121" i="7"/>
  <c r="W121" i="7"/>
  <c r="T121" i="7"/>
  <c r="AI120" i="7"/>
  <c r="AF120" i="7"/>
  <c r="AC120" i="7"/>
  <c r="AA120" i="7"/>
  <c r="Y120" i="7"/>
  <c r="W120" i="7"/>
  <c r="T120" i="7"/>
  <c r="AI119" i="7"/>
  <c r="AF119" i="7"/>
  <c r="AC119" i="7"/>
  <c r="AA119" i="7"/>
  <c r="Y119" i="7"/>
  <c r="W119" i="7"/>
  <c r="T119" i="7"/>
  <c r="AI118" i="7"/>
  <c r="AF118" i="7"/>
  <c r="AC118" i="7"/>
  <c r="AA118" i="7"/>
  <c r="Y118" i="7"/>
  <c r="W118" i="7"/>
  <c r="T118" i="7"/>
  <c r="AI117" i="7"/>
  <c r="AF117" i="7"/>
  <c r="AC117" i="7"/>
  <c r="AA117" i="7"/>
  <c r="Y117" i="7"/>
  <c r="W117" i="7"/>
  <c r="T117" i="7"/>
  <c r="AI116" i="7"/>
  <c r="AF116" i="7"/>
  <c r="AC116" i="7"/>
  <c r="AA116" i="7"/>
  <c r="Y116" i="7"/>
  <c r="W116" i="7"/>
  <c r="T116" i="7"/>
  <c r="AI115" i="7"/>
  <c r="AF115" i="7"/>
  <c r="AC115" i="7"/>
  <c r="AA115" i="7"/>
  <c r="Y115" i="7"/>
  <c r="W115" i="7"/>
  <c r="T115" i="7"/>
  <c r="AI114" i="7"/>
  <c r="AF114" i="7"/>
  <c r="AC114" i="7"/>
  <c r="AA114" i="7"/>
  <c r="Y114" i="7"/>
  <c r="W114" i="7"/>
  <c r="T114" i="7"/>
  <c r="AI113" i="7"/>
  <c r="AF113" i="7"/>
  <c r="AC113" i="7"/>
  <c r="AA113" i="7"/>
  <c r="Y113" i="7"/>
  <c r="W113" i="7"/>
  <c r="T113" i="7"/>
  <c r="AI112" i="7"/>
  <c r="AF112" i="7"/>
  <c r="AC112" i="7"/>
  <c r="AA112" i="7"/>
  <c r="Y112" i="7"/>
  <c r="W112" i="7"/>
  <c r="T112" i="7"/>
  <c r="AI111" i="7"/>
  <c r="AF111" i="7"/>
  <c r="AC111" i="7"/>
  <c r="AA111" i="7"/>
  <c r="Y111" i="7"/>
  <c r="W111" i="7"/>
  <c r="T111" i="7"/>
  <c r="AI110" i="7"/>
  <c r="AF110" i="7"/>
  <c r="AC110" i="7"/>
  <c r="AA110" i="7"/>
  <c r="Y110" i="7"/>
  <c r="W110" i="7"/>
  <c r="T110" i="7"/>
  <c r="AI109" i="7"/>
  <c r="AF109" i="7"/>
  <c r="AC109" i="7"/>
  <c r="AA109" i="7"/>
  <c r="Y109" i="7"/>
  <c r="W109" i="7"/>
  <c r="T109" i="7"/>
  <c r="AI108" i="7"/>
  <c r="AF108" i="7"/>
  <c r="AC108" i="7"/>
  <c r="AA108" i="7"/>
  <c r="Y108" i="7"/>
  <c r="W108" i="7"/>
  <c r="T108" i="7"/>
  <c r="AI107" i="7"/>
  <c r="AF107" i="7"/>
  <c r="AC107" i="7"/>
  <c r="AA107" i="7"/>
  <c r="Y107" i="7"/>
  <c r="W107" i="7"/>
  <c r="T107" i="7"/>
  <c r="AI106" i="7"/>
  <c r="AF106" i="7"/>
  <c r="AC106" i="7"/>
  <c r="AA106" i="7"/>
  <c r="Y106" i="7"/>
  <c r="W106" i="7"/>
  <c r="T106" i="7"/>
  <c r="AI105" i="7"/>
  <c r="AF105" i="7"/>
  <c r="AC105" i="7"/>
  <c r="AA105" i="7"/>
  <c r="Y105" i="7"/>
  <c r="W105" i="7"/>
  <c r="T105" i="7"/>
  <c r="AI104" i="7"/>
  <c r="AF104" i="7"/>
  <c r="AC104" i="7"/>
  <c r="AA104" i="7"/>
  <c r="Y104" i="7"/>
  <c r="W104" i="7"/>
  <c r="T104" i="7"/>
  <c r="AI103" i="7"/>
  <c r="AF103" i="7"/>
  <c r="AC103" i="7"/>
  <c r="AA103" i="7"/>
  <c r="Y103" i="7"/>
  <c r="W103" i="7"/>
  <c r="T103" i="7"/>
  <c r="AI102" i="7"/>
  <c r="AF102" i="7"/>
  <c r="AC102" i="7"/>
  <c r="AA102" i="7"/>
  <c r="Y102" i="7"/>
  <c r="W102" i="7"/>
  <c r="T102" i="7"/>
  <c r="AI101" i="7"/>
  <c r="AF101" i="7"/>
  <c r="AC101" i="7"/>
  <c r="AA101" i="7"/>
  <c r="Y101" i="7"/>
  <c r="W101" i="7"/>
  <c r="T101" i="7"/>
  <c r="AI100" i="7"/>
  <c r="AF100" i="7"/>
  <c r="AC100" i="7"/>
  <c r="AA100" i="7"/>
  <c r="Y100" i="7"/>
  <c r="W100" i="7"/>
  <c r="T100" i="7"/>
  <c r="AI99" i="7"/>
  <c r="AF99" i="7"/>
  <c r="AC99" i="7"/>
  <c r="AA99" i="7"/>
  <c r="Y99" i="7"/>
  <c r="W99" i="7"/>
  <c r="T99" i="7"/>
  <c r="AI98" i="7"/>
  <c r="AF98" i="7"/>
  <c r="AC98" i="7"/>
  <c r="AA98" i="7"/>
  <c r="Y98" i="7"/>
  <c r="W98" i="7"/>
  <c r="T98" i="7"/>
  <c r="AI97" i="7"/>
  <c r="AF97" i="7"/>
  <c r="AC97" i="7"/>
  <c r="AA97" i="7"/>
  <c r="Y97" i="7"/>
  <c r="W97" i="7"/>
  <c r="T97" i="7"/>
  <c r="AI96" i="7"/>
  <c r="AF96" i="7"/>
  <c r="AC96" i="7"/>
  <c r="AA96" i="7"/>
  <c r="Y96" i="7"/>
  <c r="W96" i="7"/>
  <c r="T96" i="7"/>
  <c r="AI95" i="7"/>
  <c r="AF95" i="7"/>
  <c r="AC95" i="7"/>
  <c r="AA95" i="7"/>
  <c r="Y95" i="7"/>
  <c r="W95" i="7"/>
  <c r="T95" i="7"/>
  <c r="AI94" i="7"/>
  <c r="AF94" i="7"/>
  <c r="AC94" i="7"/>
  <c r="AA94" i="7"/>
  <c r="Y94" i="7"/>
  <c r="W94" i="7"/>
  <c r="T94" i="7"/>
  <c r="AI93" i="7"/>
  <c r="AF93" i="7"/>
  <c r="AC93" i="7"/>
  <c r="AA93" i="7"/>
  <c r="Y93" i="7"/>
  <c r="W93" i="7"/>
  <c r="T93" i="7"/>
  <c r="AI92" i="7"/>
  <c r="AF92" i="7"/>
  <c r="AC92" i="7"/>
  <c r="AA92" i="7"/>
  <c r="Y92" i="7"/>
  <c r="W92" i="7"/>
  <c r="T92" i="7"/>
  <c r="AI91" i="7"/>
  <c r="AF91" i="7"/>
  <c r="AC91" i="7"/>
  <c r="AA91" i="7"/>
  <c r="Y91" i="7"/>
  <c r="W91" i="7"/>
  <c r="T91" i="7"/>
  <c r="AI90" i="7"/>
  <c r="AF90" i="7"/>
  <c r="AC90" i="7"/>
  <c r="AA90" i="7"/>
  <c r="Y90" i="7"/>
  <c r="W90" i="7"/>
  <c r="T90" i="7"/>
  <c r="AI89" i="7"/>
  <c r="AF89" i="7"/>
  <c r="AC89" i="7"/>
  <c r="AA89" i="7"/>
  <c r="Y89" i="7"/>
  <c r="W89" i="7"/>
  <c r="T89" i="7"/>
  <c r="AI88" i="7"/>
  <c r="AF88" i="7"/>
  <c r="AC88" i="7"/>
  <c r="AA88" i="7"/>
  <c r="Y88" i="7"/>
  <c r="W88" i="7"/>
  <c r="T88" i="7"/>
  <c r="AI87" i="7"/>
  <c r="AF87" i="7"/>
  <c r="AC87" i="7"/>
  <c r="AA87" i="7"/>
  <c r="Y87" i="7"/>
  <c r="W87" i="7"/>
  <c r="T87" i="7"/>
  <c r="AI86" i="7"/>
  <c r="AF86" i="7"/>
  <c r="AC86" i="7"/>
  <c r="AA86" i="7"/>
  <c r="Y86" i="7"/>
  <c r="W86" i="7"/>
  <c r="T86" i="7"/>
  <c r="AI85" i="7"/>
  <c r="AF85" i="7"/>
  <c r="AC85" i="7"/>
  <c r="AA85" i="7"/>
  <c r="Y85" i="7"/>
  <c r="W85" i="7"/>
  <c r="T85" i="7"/>
  <c r="AI84" i="7"/>
  <c r="AF84" i="7"/>
  <c r="AC84" i="7"/>
  <c r="AA84" i="7"/>
  <c r="Y84" i="7"/>
  <c r="W84" i="7"/>
  <c r="T84" i="7"/>
  <c r="AI83" i="7"/>
  <c r="AF83" i="7"/>
  <c r="AC83" i="7"/>
  <c r="AA83" i="7"/>
  <c r="Y83" i="7"/>
  <c r="W83" i="7"/>
  <c r="T83" i="7"/>
  <c r="AI82" i="7"/>
  <c r="AF82" i="7"/>
  <c r="AC82" i="7"/>
  <c r="AA82" i="7"/>
  <c r="Y82" i="7"/>
  <c r="W82" i="7"/>
  <c r="T82" i="7"/>
  <c r="AI81" i="7"/>
  <c r="AF81" i="7"/>
  <c r="AC81" i="7"/>
  <c r="AA81" i="7"/>
  <c r="Y81" i="7"/>
  <c r="W81" i="7"/>
  <c r="T81" i="7"/>
  <c r="AI80" i="7"/>
  <c r="AF80" i="7"/>
  <c r="AC80" i="7"/>
  <c r="AA80" i="7"/>
  <c r="Y80" i="7"/>
  <c r="W80" i="7"/>
  <c r="T80" i="7"/>
  <c r="AI79" i="7"/>
  <c r="AF79" i="7"/>
  <c r="AC79" i="7"/>
  <c r="AA79" i="7"/>
  <c r="Y79" i="7"/>
  <c r="W79" i="7"/>
  <c r="T79" i="7"/>
  <c r="AI78" i="7"/>
  <c r="AF78" i="7"/>
  <c r="AC78" i="7"/>
  <c r="AA78" i="7"/>
  <c r="Y78" i="7"/>
  <c r="W78" i="7"/>
  <c r="T78" i="7"/>
  <c r="AI77" i="7"/>
  <c r="AF77" i="7"/>
  <c r="AC77" i="7"/>
  <c r="AA77" i="7"/>
  <c r="Y77" i="7"/>
  <c r="W77" i="7"/>
  <c r="T77" i="7"/>
  <c r="AI76" i="7"/>
  <c r="AF76" i="7"/>
  <c r="AC76" i="7"/>
  <c r="AA76" i="7"/>
  <c r="Y76" i="7"/>
  <c r="W76" i="7"/>
  <c r="T76" i="7"/>
  <c r="AI75" i="7"/>
  <c r="AF75" i="7"/>
  <c r="AC75" i="7"/>
  <c r="AA75" i="7"/>
  <c r="Y75" i="7"/>
  <c r="W75" i="7"/>
  <c r="T75" i="7"/>
  <c r="AI74" i="7"/>
  <c r="AF74" i="7"/>
  <c r="AC74" i="7"/>
  <c r="AA74" i="7"/>
  <c r="Y74" i="7"/>
  <c r="W74" i="7"/>
  <c r="T74" i="7"/>
  <c r="AI73" i="7"/>
  <c r="AF73" i="7"/>
  <c r="AC73" i="7"/>
  <c r="AA73" i="7"/>
  <c r="Y73" i="7"/>
  <c r="W73" i="7"/>
  <c r="T73" i="7"/>
  <c r="AI72" i="7"/>
  <c r="AF72" i="7"/>
  <c r="AC72" i="7"/>
  <c r="AA72" i="7"/>
  <c r="Y72" i="7"/>
  <c r="W72" i="7"/>
  <c r="T72" i="7"/>
  <c r="AI71" i="7"/>
  <c r="AF71" i="7"/>
  <c r="AC71" i="7"/>
  <c r="AA71" i="7"/>
  <c r="Y71" i="7"/>
  <c r="W71" i="7"/>
  <c r="T71" i="7"/>
  <c r="AI70" i="7"/>
  <c r="AF70" i="7"/>
  <c r="AC70" i="7"/>
  <c r="AA70" i="7"/>
  <c r="Y70" i="7"/>
  <c r="W70" i="7"/>
  <c r="T70" i="7"/>
  <c r="AI69" i="7"/>
  <c r="AF69" i="7"/>
  <c r="AC69" i="7"/>
  <c r="AA69" i="7"/>
  <c r="Y69" i="7"/>
  <c r="W69" i="7"/>
  <c r="T69" i="7"/>
  <c r="AI68" i="7"/>
  <c r="AF68" i="7"/>
  <c r="AC68" i="7"/>
  <c r="AA68" i="7"/>
  <c r="Y68" i="7"/>
  <c r="W68" i="7"/>
  <c r="T68" i="7"/>
  <c r="AI67" i="7"/>
  <c r="AF67" i="7"/>
  <c r="AC67" i="7"/>
  <c r="AA67" i="7"/>
  <c r="Y67" i="7"/>
  <c r="W67" i="7"/>
  <c r="T67" i="7"/>
  <c r="AI66" i="7"/>
  <c r="AF66" i="7"/>
  <c r="AC66" i="7"/>
  <c r="AA66" i="7"/>
  <c r="Y66" i="7"/>
  <c r="W66" i="7"/>
  <c r="T66" i="7"/>
  <c r="AI65" i="7"/>
  <c r="AF65" i="7"/>
  <c r="AC65" i="7"/>
  <c r="AA65" i="7"/>
  <c r="Y65" i="7"/>
  <c r="W65" i="7"/>
  <c r="T65" i="7"/>
  <c r="AI64" i="7"/>
  <c r="AF64" i="7"/>
  <c r="AC64" i="7"/>
  <c r="AA64" i="7"/>
  <c r="Y64" i="7"/>
  <c r="W64" i="7"/>
  <c r="T64" i="7"/>
  <c r="AI63" i="7"/>
  <c r="AF63" i="7"/>
  <c r="AC63" i="7"/>
  <c r="AA63" i="7"/>
  <c r="Y63" i="7"/>
  <c r="W63" i="7"/>
  <c r="T63" i="7"/>
  <c r="AI62" i="7"/>
  <c r="AF62" i="7"/>
  <c r="AC62" i="7"/>
  <c r="AA62" i="7"/>
  <c r="Y62" i="7"/>
  <c r="W62" i="7"/>
  <c r="T62" i="7"/>
  <c r="AI61" i="7"/>
  <c r="AF61" i="7"/>
  <c r="AC61" i="7"/>
  <c r="AA61" i="7"/>
  <c r="Y61" i="7"/>
  <c r="W61" i="7"/>
  <c r="T61" i="7"/>
  <c r="AI60" i="7"/>
  <c r="AF60" i="7"/>
  <c r="AC60" i="7"/>
  <c r="AA60" i="7"/>
  <c r="Y60" i="7"/>
  <c r="W60" i="7"/>
  <c r="T60" i="7"/>
  <c r="AI59" i="7"/>
  <c r="AF59" i="7"/>
  <c r="AC59" i="7"/>
  <c r="AA59" i="7"/>
  <c r="Y59" i="7"/>
  <c r="W59" i="7"/>
  <c r="T59" i="7"/>
  <c r="AI58" i="7"/>
  <c r="AF58" i="7"/>
  <c r="AC58" i="7"/>
  <c r="AA58" i="7"/>
  <c r="Y58" i="7"/>
  <c r="W58" i="7"/>
  <c r="T58" i="7"/>
  <c r="AI57" i="7"/>
  <c r="AF57" i="7"/>
  <c r="AC57" i="7"/>
  <c r="AA57" i="7"/>
  <c r="Y57" i="7"/>
  <c r="W57" i="7"/>
  <c r="T57" i="7"/>
  <c r="AI56" i="7"/>
  <c r="AF56" i="7"/>
  <c r="AC56" i="7"/>
  <c r="AA56" i="7"/>
  <c r="Y56" i="7"/>
  <c r="W56" i="7"/>
  <c r="T56" i="7"/>
  <c r="AI55" i="7"/>
  <c r="AF55" i="7"/>
  <c r="AC55" i="7"/>
  <c r="AA55" i="7"/>
  <c r="Y55" i="7"/>
  <c r="W55" i="7"/>
  <c r="T55" i="7"/>
  <c r="AI54" i="7"/>
  <c r="AF54" i="7"/>
  <c r="AC54" i="7"/>
  <c r="AA54" i="7"/>
  <c r="Y54" i="7"/>
  <c r="W54" i="7"/>
  <c r="T54" i="7"/>
  <c r="AI53" i="7"/>
  <c r="AF53" i="7"/>
  <c r="AC53" i="7"/>
  <c r="AA53" i="7"/>
  <c r="Y53" i="7"/>
  <c r="W53" i="7"/>
  <c r="T53" i="7"/>
  <c r="AI52" i="7"/>
  <c r="AF52" i="7"/>
  <c r="AC52" i="7"/>
  <c r="AA52" i="7"/>
  <c r="Y52" i="7"/>
  <c r="W52" i="7"/>
  <c r="T52" i="7"/>
  <c r="AI51" i="7"/>
  <c r="AF51" i="7"/>
  <c r="AC51" i="7"/>
  <c r="AA51" i="7"/>
  <c r="Y51" i="7"/>
  <c r="W51" i="7"/>
  <c r="T51" i="7"/>
  <c r="AI50" i="7"/>
  <c r="AF50" i="7"/>
  <c r="AC50" i="7"/>
  <c r="AA50" i="7"/>
  <c r="Y50" i="7"/>
  <c r="W50" i="7"/>
  <c r="T50" i="7"/>
  <c r="AI49" i="7"/>
  <c r="AF49" i="7"/>
  <c r="AC49" i="7"/>
  <c r="AA49" i="7"/>
  <c r="Y49" i="7"/>
  <c r="W49" i="7"/>
  <c r="T49" i="7"/>
  <c r="AI48" i="7"/>
  <c r="AF48" i="7"/>
  <c r="AC48" i="7"/>
  <c r="AA48" i="7"/>
  <c r="Y48" i="7"/>
  <c r="W48" i="7"/>
  <c r="T48" i="7"/>
  <c r="AI47" i="7"/>
  <c r="AF47" i="7"/>
  <c r="AC47" i="7"/>
  <c r="AA47" i="7"/>
  <c r="Y47" i="7"/>
  <c r="W47" i="7"/>
  <c r="T47" i="7"/>
  <c r="AI46" i="7"/>
  <c r="AF46" i="7"/>
  <c r="AC46" i="7"/>
  <c r="AA46" i="7"/>
  <c r="Y46" i="7"/>
  <c r="W46" i="7"/>
  <c r="T46" i="7"/>
  <c r="AI45" i="7"/>
  <c r="AF45" i="7"/>
  <c r="AC45" i="7"/>
  <c r="AA45" i="7"/>
  <c r="Y45" i="7"/>
  <c r="W45" i="7"/>
  <c r="T45" i="7"/>
  <c r="AI44" i="7"/>
  <c r="AF44" i="7"/>
  <c r="AC44" i="7"/>
  <c r="AA44" i="7"/>
  <c r="Y44" i="7"/>
  <c r="W44" i="7"/>
  <c r="T44" i="7"/>
  <c r="AI43" i="7"/>
  <c r="AF43" i="7"/>
  <c r="AC43" i="7"/>
  <c r="AA43" i="7"/>
  <c r="Y43" i="7"/>
  <c r="W43" i="7"/>
  <c r="T43" i="7"/>
  <c r="AI42" i="7"/>
  <c r="AF42" i="7"/>
  <c r="AC42" i="7"/>
  <c r="AA42" i="7"/>
  <c r="Y42" i="7"/>
  <c r="W42" i="7"/>
  <c r="T42" i="7"/>
  <c r="AI41" i="7"/>
  <c r="AF41" i="7"/>
  <c r="AC41" i="7"/>
  <c r="AA41" i="7"/>
  <c r="Y41" i="7"/>
  <c r="W41" i="7"/>
  <c r="T41" i="7"/>
  <c r="AI40" i="7"/>
  <c r="AF40" i="7"/>
  <c r="AC40" i="7"/>
  <c r="AA40" i="7"/>
  <c r="Y40" i="7"/>
  <c r="W40" i="7"/>
  <c r="T40" i="7"/>
  <c r="AI39" i="7"/>
  <c r="AF39" i="7"/>
  <c r="AC39" i="7"/>
  <c r="AA39" i="7"/>
  <c r="Y39" i="7"/>
  <c r="W39" i="7"/>
  <c r="T39" i="7"/>
  <c r="AI38" i="7"/>
  <c r="AF38" i="7"/>
  <c r="AC38" i="7"/>
  <c r="AA38" i="7"/>
  <c r="Y38" i="7"/>
  <c r="W38" i="7"/>
  <c r="T38" i="7"/>
  <c r="AI37" i="7"/>
  <c r="AF37" i="7"/>
  <c r="AC37" i="7"/>
  <c r="AA37" i="7"/>
  <c r="Y37" i="7"/>
  <c r="W37" i="7"/>
  <c r="T37" i="7"/>
  <c r="AI36" i="7"/>
  <c r="AF36" i="7"/>
  <c r="AC36" i="7"/>
  <c r="AA36" i="7"/>
  <c r="Y36" i="7"/>
  <c r="W36" i="7"/>
  <c r="T36" i="7"/>
  <c r="AI35" i="7"/>
  <c r="AF35" i="7"/>
  <c r="AC35" i="7"/>
  <c r="AA35" i="7"/>
  <c r="Y35" i="7"/>
  <c r="W35" i="7"/>
  <c r="T35" i="7"/>
  <c r="AI34" i="7"/>
  <c r="AF34" i="7"/>
  <c r="AC34" i="7"/>
  <c r="AA34" i="7"/>
  <c r="Y34" i="7"/>
  <c r="W34" i="7"/>
  <c r="T34" i="7"/>
  <c r="AI33" i="7"/>
  <c r="AF33" i="7"/>
  <c r="AC33" i="7"/>
  <c r="AA33" i="7"/>
  <c r="Y33" i="7"/>
  <c r="W33" i="7"/>
  <c r="T33" i="7"/>
  <c r="AI32" i="7"/>
  <c r="AF32" i="7"/>
  <c r="AC32" i="7"/>
  <c r="AA32" i="7"/>
  <c r="Y32" i="7"/>
  <c r="W32" i="7"/>
  <c r="T32" i="7"/>
  <c r="AI31" i="7"/>
  <c r="AF31" i="7"/>
  <c r="AC31" i="7"/>
  <c r="AA31" i="7"/>
  <c r="Y31" i="7"/>
  <c r="W31" i="7"/>
  <c r="T31" i="7"/>
  <c r="AI30" i="7"/>
  <c r="AF30" i="7"/>
  <c r="AC30" i="7"/>
  <c r="AA30" i="7"/>
  <c r="Y30" i="7"/>
  <c r="W30" i="7"/>
  <c r="T30" i="7"/>
  <c r="AI29" i="7"/>
  <c r="AF29" i="7"/>
  <c r="AC29" i="7"/>
  <c r="AA29" i="7"/>
  <c r="Y29" i="7"/>
  <c r="W29" i="7"/>
  <c r="T29" i="7"/>
  <c r="AI28" i="7"/>
  <c r="AF28" i="7"/>
  <c r="AC28" i="7"/>
  <c r="AA28" i="7"/>
  <c r="Y28" i="7"/>
  <c r="W28" i="7"/>
  <c r="T28" i="7"/>
  <c r="AI27" i="7"/>
  <c r="AF27" i="7"/>
  <c r="AC27" i="7"/>
  <c r="AA27" i="7"/>
  <c r="Y27" i="7"/>
  <c r="W27" i="7"/>
  <c r="T27" i="7"/>
  <c r="AI26" i="7"/>
  <c r="AF26" i="7"/>
  <c r="AC26" i="7"/>
  <c r="AA26" i="7"/>
  <c r="Y26" i="7"/>
  <c r="W26" i="7"/>
  <c r="T26" i="7"/>
  <c r="AI25" i="7"/>
  <c r="AF25" i="7"/>
  <c r="AC25" i="7"/>
  <c r="AA25" i="7"/>
  <c r="Y25" i="7"/>
  <c r="W25" i="7"/>
  <c r="T25" i="7"/>
  <c r="AI24" i="7"/>
  <c r="AF24" i="7"/>
  <c r="AC24" i="7"/>
  <c r="AA24" i="7"/>
  <c r="Y24" i="7"/>
  <c r="W24" i="7"/>
  <c r="T24" i="7"/>
  <c r="AI23" i="7"/>
  <c r="AF23" i="7"/>
  <c r="AC23" i="7"/>
  <c r="AA23" i="7"/>
  <c r="Y23" i="7"/>
  <c r="W23" i="7"/>
  <c r="T23" i="7"/>
  <c r="AI22" i="7"/>
  <c r="AF22" i="7"/>
  <c r="AC22" i="7"/>
  <c r="AA22" i="7"/>
  <c r="Y22" i="7"/>
  <c r="W22" i="7"/>
  <c r="T22" i="7"/>
  <c r="AI21" i="7"/>
  <c r="AF21" i="7"/>
  <c r="AC21" i="7"/>
  <c r="AA21" i="7"/>
  <c r="Y21" i="7"/>
  <c r="W21" i="7"/>
  <c r="T21" i="7"/>
  <c r="AI20" i="7"/>
  <c r="AF20" i="7"/>
  <c r="AC20" i="7"/>
  <c r="AA20" i="7"/>
  <c r="Y20" i="7"/>
  <c r="W20" i="7"/>
  <c r="T20" i="7"/>
  <c r="AI19" i="7"/>
  <c r="AF19" i="7"/>
  <c r="AC19" i="7"/>
  <c r="AA19" i="7"/>
  <c r="Y19" i="7"/>
  <c r="W19" i="7"/>
  <c r="T19" i="7"/>
  <c r="AI18" i="7"/>
  <c r="AF18" i="7"/>
  <c r="AC18" i="7"/>
  <c r="AA18" i="7"/>
  <c r="Y18" i="7"/>
  <c r="W18" i="7"/>
  <c r="T18" i="7"/>
  <c r="AI17" i="7"/>
  <c r="AF17" i="7"/>
  <c r="AC17" i="7"/>
  <c r="AA17" i="7"/>
  <c r="Y17" i="7"/>
  <c r="W17" i="7"/>
  <c r="T17" i="7"/>
  <c r="AI16" i="7"/>
  <c r="AF16" i="7"/>
  <c r="AC16" i="7"/>
  <c r="AA16" i="7"/>
  <c r="Y16" i="7"/>
  <c r="W16" i="7"/>
  <c r="T16" i="7"/>
  <c r="AI15" i="7"/>
  <c r="AF15" i="7"/>
  <c r="AC15" i="7"/>
  <c r="AA15" i="7"/>
  <c r="Y15" i="7"/>
  <c r="W15" i="7"/>
  <c r="T15" i="7"/>
  <c r="AI14" i="7"/>
  <c r="AF14" i="7"/>
  <c r="AC14" i="7"/>
  <c r="AA14" i="7"/>
  <c r="Y14" i="7"/>
  <c r="W14" i="7"/>
  <c r="T14" i="7"/>
  <c r="AI13" i="7"/>
  <c r="AF13" i="7"/>
  <c r="AC13" i="7"/>
  <c r="AA13" i="7"/>
  <c r="Y13" i="7"/>
  <c r="W13" i="7"/>
  <c r="T13" i="7"/>
  <c r="AI12" i="7"/>
  <c r="AF12" i="7"/>
  <c r="AC12" i="7"/>
  <c r="AA12" i="7"/>
  <c r="Y12" i="7"/>
  <c r="W12" i="7"/>
  <c r="T12" i="7"/>
  <c r="AI11" i="7"/>
  <c r="AF11" i="7"/>
  <c r="AC11" i="7"/>
  <c r="AA11" i="7"/>
  <c r="Y11" i="7"/>
  <c r="W11" i="7"/>
  <c r="T11" i="7"/>
  <c r="AI10" i="7"/>
  <c r="AF10" i="7"/>
  <c r="AC10" i="7"/>
  <c r="AA10" i="7"/>
  <c r="Y10" i="7"/>
  <c r="W10" i="7"/>
  <c r="T10" i="7"/>
  <c r="AI9" i="7"/>
  <c r="AF9" i="7"/>
  <c r="AC9" i="7"/>
  <c r="AA9" i="7"/>
  <c r="Y9" i="7"/>
  <c r="W9" i="7"/>
  <c r="T9" i="7"/>
  <c r="AI8" i="7"/>
  <c r="AF8" i="7"/>
  <c r="AC8" i="7"/>
  <c r="AA8" i="7"/>
  <c r="Y8" i="7"/>
  <c r="W8" i="7"/>
  <c r="T8" i="7"/>
  <c r="AI7" i="7"/>
  <c r="AF7" i="7"/>
  <c r="AC7" i="7"/>
  <c r="AA7" i="7"/>
  <c r="Y7" i="7"/>
  <c r="W7" i="7"/>
  <c r="T7" i="7"/>
  <c r="AI6" i="7"/>
  <c r="AF6" i="7"/>
  <c r="AC6" i="7"/>
  <c r="AA6" i="7"/>
  <c r="Y6" i="7"/>
  <c r="W6" i="7"/>
  <c r="T6" i="7"/>
  <c r="AI5" i="7"/>
  <c r="AF5" i="7"/>
  <c r="AC5" i="7"/>
  <c r="AA5" i="7"/>
  <c r="Y5" i="7"/>
  <c r="W5" i="7"/>
  <c r="T5" i="7"/>
  <c r="AI4" i="7"/>
  <c r="AF4" i="7"/>
  <c r="AC4" i="7"/>
  <c r="AA4" i="7"/>
  <c r="Y4" i="7"/>
  <c r="W4" i="7"/>
  <c r="T4" i="7"/>
  <c r="AI3" i="7"/>
  <c r="AF3" i="7"/>
  <c r="AC3" i="7"/>
  <c r="AA3" i="7"/>
  <c r="Y3" i="7"/>
  <c r="W3" i="7"/>
  <c r="T3" i="7"/>
  <c r="AI2" i="7"/>
  <c r="AF2" i="7"/>
  <c r="AC2" i="7"/>
  <c r="AA2" i="7"/>
  <c r="Y2" i="7"/>
  <c r="W2" i="7"/>
  <c r="T2" i="7"/>
  <c r="AI451" i="6"/>
  <c r="AF451" i="6"/>
  <c r="AC451" i="6"/>
  <c r="AA451" i="6"/>
  <c r="Y451" i="6"/>
  <c r="W451" i="6"/>
  <c r="T451" i="6"/>
  <c r="AV450" i="6"/>
  <c r="AZ450" i="6" s="1"/>
  <c r="BA450" i="6" s="1"/>
  <c r="AI450" i="6"/>
  <c r="AF450" i="6"/>
  <c r="AC450" i="6"/>
  <c r="AA450" i="6"/>
  <c r="Y450" i="6"/>
  <c r="W450" i="6"/>
  <c r="T450" i="6"/>
  <c r="AV449" i="6"/>
  <c r="AZ449" i="6" s="1"/>
  <c r="BA449" i="6" s="1"/>
  <c r="AI449" i="6"/>
  <c r="AF449" i="6"/>
  <c r="AC449" i="6"/>
  <c r="AA449" i="6"/>
  <c r="Y449" i="6"/>
  <c r="W449" i="6"/>
  <c r="T449" i="6"/>
  <c r="AV448" i="6"/>
  <c r="AI448" i="6"/>
  <c r="AF448" i="6"/>
  <c r="AC448" i="6"/>
  <c r="AA448" i="6"/>
  <c r="Y448" i="6"/>
  <c r="W448" i="6"/>
  <c r="T448" i="6"/>
  <c r="AI447" i="6"/>
  <c r="AF447" i="6"/>
  <c r="AC447" i="6"/>
  <c r="AA447" i="6"/>
  <c r="Y447" i="6"/>
  <c r="W447" i="6"/>
  <c r="T447" i="6"/>
  <c r="AV446" i="6"/>
  <c r="AI446" i="6"/>
  <c r="AF446" i="6"/>
  <c r="AC446" i="6"/>
  <c r="AA446" i="6"/>
  <c r="Y446" i="6"/>
  <c r="W446" i="6"/>
  <c r="T446" i="6"/>
  <c r="AI445" i="6"/>
  <c r="AF445" i="6"/>
  <c r="AC445" i="6"/>
  <c r="AA445" i="6"/>
  <c r="Y445" i="6"/>
  <c r="W445" i="6"/>
  <c r="T445" i="6"/>
  <c r="AV444" i="6"/>
  <c r="AZ444" i="6" s="1"/>
  <c r="BA444" i="6" s="1"/>
  <c r="AI444" i="6"/>
  <c r="AF444" i="6"/>
  <c r="AC444" i="6"/>
  <c r="AA444" i="6"/>
  <c r="Y444" i="6"/>
  <c r="W444" i="6"/>
  <c r="T444" i="6"/>
  <c r="AV443" i="6"/>
  <c r="AZ443" i="6" s="1"/>
  <c r="BA443" i="6" s="1"/>
  <c r="AI443" i="6"/>
  <c r="AF443" i="6"/>
  <c r="AC443" i="6"/>
  <c r="AA443" i="6"/>
  <c r="Y443" i="6"/>
  <c r="W443" i="6"/>
  <c r="T443" i="6"/>
  <c r="AV442" i="6"/>
  <c r="AI442" i="6"/>
  <c r="AF442" i="6"/>
  <c r="AC442" i="6"/>
  <c r="AA442" i="6"/>
  <c r="Y442" i="6"/>
  <c r="W442" i="6"/>
  <c r="T442" i="6"/>
  <c r="AI441" i="6"/>
  <c r="AF441" i="6"/>
  <c r="AC441" i="6"/>
  <c r="AA441" i="6"/>
  <c r="Y441" i="6"/>
  <c r="W441" i="6"/>
  <c r="T441" i="6"/>
  <c r="AV440" i="6"/>
  <c r="AI440" i="6"/>
  <c r="AF440" i="6"/>
  <c r="AC440" i="6"/>
  <c r="AA440" i="6"/>
  <c r="Y440" i="6"/>
  <c r="W440" i="6"/>
  <c r="T440" i="6"/>
  <c r="AV439" i="6"/>
  <c r="AZ439" i="6" s="1"/>
  <c r="BA439" i="6" s="1"/>
  <c r="AI439" i="6"/>
  <c r="AF439" i="6"/>
  <c r="AC439" i="6"/>
  <c r="AA439" i="6"/>
  <c r="Y439" i="6"/>
  <c r="W439" i="6"/>
  <c r="T439" i="6"/>
  <c r="AV438" i="6"/>
  <c r="AZ438" i="6" s="1"/>
  <c r="BA438" i="6" s="1"/>
  <c r="AI438" i="6"/>
  <c r="AF438" i="6"/>
  <c r="AC438" i="6"/>
  <c r="AA438" i="6"/>
  <c r="Y438" i="6"/>
  <c r="W438" i="6"/>
  <c r="T438" i="6"/>
  <c r="AZ437" i="6"/>
  <c r="BA437" i="6" s="1"/>
  <c r="AI437" i="6"/>
  <c r="AF437" i="6"/>
  <c r="AC437" i="6"/>
  <c r="AA437" i="6"/>
  <c r="Y437" i="6"/>
  <c r="W437" i="6"/>
  <c r="T437" i="6"/>
  <c r="AV436" i="6"/>
  <c r="AZ436" i="6" s="1"/>
  <c r="BA436" i="6" s="1"/>
  <c r="AI436" i="6"/>
  <c r="AF436" i="6"/>
  <c r="AC436" i="6"/>
  <c r="AA436" i="6"/>
  <c r="Y436" i="6"/>
  <c r="W436" i="6"/>
  <c r="T436" i="6"/>
  <c r="AV435" i="6"/>
  <c r="AZ435" i="6" s="1"/>
  <c r="BA435" i="6" s="1"/>
  <c r="AI435" i="6"/>
  <c r="AF435" i="6"/>
  <c r="AC435" i="6"/>
  <c r="AA435" i="6"/>
  <c r="Y435" i="6"/>
  <c r="W435" i="6"/>
  <c r="T435" i="6"/>
  <c r="AV434" i="6"/>
  <c r="AZ434" i="6" s="1"/>
  <c r="BA434" i="6" s="1"/>
  <c r="AI434" i="6"/>
  <c r="AF434" i="6"/>
  <c r="AC434" i="6"/>
  <c r="AA434" i="6"/>
  <c r="Y434" i="6"/>
  <c r="W434" i="6"/>
  <c r="T434" i="6"/>
  <c r="AV433" i="6"/>
  <c r="AZ433" i="6" s="1"/>
  <c r="BA433" i="6" s="1"/>
  <c r="AI433" i="6"/>
  <c r="AF433" i="6"/>
  <c r="AC433" i="6"/>
  <c r="AA433" i="6"/>
  <c r="Y433" i="6"/>
  <c r="W433" i="6"/>
  <c r="T433" i="6"/>
  <c r="AV432" i="6"/>
  <c r="AZ432" i="6" s="1"/>
  <c r="BA432" i="6" s="1"/>
  <c r="AI432" i="6"/>
  <c r="AF432" i="6"/>
  <c r="AC432" i="6"/>
  <c r="AA432" i="6"/>
  <c r="Y432" i="6"/>
  <c r="W432" i="6"/>
  <c r="T432" i="6"/>
  <c r="AV431" i="6"/>
  <c r="AZ431" i="6" s="1"/>
  <c r="BA431" i="6" s="1"/>
  <c r="AI431" i="6"/>
  <c r="AF431" i="6"/>
  <c r="AC431" i="6"/>
  <c r="AA431" i="6"/>
  <c r="Y431" i="6"/>
  <c r="W431" i="6"/>
  <c r="T431" i="6"/>
  <c r="AI430" i="6"/>
  <c r="AF430" i="6"/>
  <c r="AC430" i="6"/>
  <c r="AA430" i="6"/>
  <c r="Y430" i="6"/>
  <c r="W430" i="6"/>
  <c r="T430" i="6"/>
  <c r="AV429" i="6"/>
  <c r="AI429" i="6"/>
  <c r="AF429" i="6"/>
  <c r="AC429" i="6"/>
  <c r="AA429" i="6"/>
  <c r="Y429" i="6"/>
  <c r="W429" i="6"/>
  <c r="T429" i="6"/>
  <c r="AV428" i="6"/>
  <c r="AZ428" i="6" s="1"/>
  <c r="BA428" i="6" s="1"/>
  <c r="AI428" i="6"/>
  <c r="AF428" i="6"/>
  <c r="AC428" i="6"/>
  <c r="AA428" i="6"/>
  <c r="Y428" i="6"/>
  <c r="W428" i="6"/>
  <c r="T428" i="6"/>
  <c r="AV427" i="6"/>
  <c r="AZ427" i="6" s="1"/>
  <c r="BA427" i="6" s="1"/>
  <c r="AI427" i="6"/>
  <c r="AF427" i="6"/>
  <c r="AC427" i="6"/>
  <c r="AA427" i="6"/>
  <c r="Y427" i="6"/>
  <c r="W427" i="6"/>
  <c r="T427" i="6"/>
  <c r="AV426" i="6"/>
  <c r="AZ426" i="6" s="1"/>
  <c r="BA426" i="6" s="1"/>
  <c r="AI426" i="6"/>
  <c r="AF426" i="6"/>
  <c r="AC426" i="6"/>
  <c r="AA426" i="6"/>
  <c r="Y426" i="6"/>
  <c r="W426" i="6"/>
  <c r="T426" i="6"/>
  <c r="AV425" i="6"/>
  <c r="AI425" i="6"/>
  <c r="AF425" i="6"/>
  <c r="AC425" i="6"/>
  <c r="AA425" i="6"/>
  <c r="Y425" i="6"/>
  <c r="W425" i="6"/>
  <c r="T425" i="6"/>
  <c r="AV424" i="6"/>
  <c r="AI424" i="6"/>
  <c r="AF424" i="6"/>
  <c r="AC424" i="6"/>
  <c r="AA424" i="6"/>
  <c r="Y424" i="6"/>
  <c r="W424" i="6"/>
  <c r="T424" i="6"/>
  <c r="AV423" i="6"/>
  <c r="AI423" i="6"/>
  <c r="AF423" i="6"/>
  <c r="AC423" i="6"/>
  <c r="AA423" i="6"/>
  <c r="Y423" i="6"/>
  <c r="W423" i="6"/>
  <c r="T423" i="6"/>
  <c r="AV422" i="6"/>
  <c r="AZ422" i="6" s="1"/>
  <c r="BA422" i="6" s="1"/>
  <c r="AI422" i="6"/>
  <c r="AF422" i="6"/>
  <c r="AC422" i="6"/>
  <c r="AA422" i="6"/>
  <c r="Y422" i="6"/>
  <c r="W422" i="6"/>
  <c r="T422" i="6"/>
  <c r="AV421" i="6"/>
  <c r="AI421" i="6"/>
  <c r="AF421" i="6"/>
  <c r="AC421" i="6"/>
  <c r="AA421" i="6"/>
  <c r="Y421" i="6"/>
  <c r="W421" i="6"/>
  <c r="T421" i="6"/>
  <c r="AV420" i="6"/>
  <c r="AI420" i="6"/>
  <c r="AF420" i="6"/>
  <c r="AC420" i="6"/>
  <c r="AA420" i="6"/>
  <c r="Y420" i="6"/>
  <c r="W420" i="6"/>
  <c r="T420" i="6"/>
  <c r="AV419" i="6"/>
  <c r="AI419" i="6"/>
  <c r="AF419" i="6"/>
  <c r="AC419" i="6"/>
  <c r="AA419" i="6"/>
  <c r="Y419" i="6"/>
  <c r="W419" i="6"/>
  <c r="T419" i="6"/>
  <c r="AV418" i="6"/>
  <c r="AI418" i="6"/>
  <c r="AF418" i="6"/>
  <c r="AC418" i="6"/>
  <c r="AA418" i="6"/>
  <c r="Y418" i="6"/>
  <c r="W418" i="6"/>
  <c r="T418" i="6"/>
  <c r="AV417" i="6"/>
  <c r="AI417" i="6"/>
  <c r="AF417" i="6"/>
  <c r="AC417" i="6"/>
  <c r="AA417" i="6"/>
  <c r="Y417" i="6"/>
  <c r="W417" i="6"/>
  <c r="T417" i="6"/>
  <c r="AV416" i="6"/>
  <c r="AI416" i="6"/>
  <c r="AF416" i="6"/>
  <c r="AC416" i="6"/>
  <c r="AA416" i="6"/>
  <c r="Y416" i="6"/>
  <c r="W416" i="6"/>
  <c r="T416" i="6"/>
  <c r="AV415" i="6"/>
  <c r="AI415" i="6"/>
  <c r="AF415" i="6"/>
  <c r="AC415" i="6"/>
  <c r="AA415" i="6"/>
  <c r="Y415" i="6"/>
  <c r="W415" i="6"/>
  <c r="T415" i="6"/>
  <c r="AV414" i="6"/>
  <c r="AI414" i="6"/>
  <c r="AF414" i="6"/>
  <c r="AC414" i="6"/>
  <c r="AA414" i="6"/>
  <c r="Y414" i="6"/>
  <c r="W414" i="6"/>
  <c r="T414" i="6"/>
  <c r="AV413" i="6"/>
  <c r="AI413" i="6"/>
  <c r="AF413" i="6"/>
  <c r="AC413" i="6"/>
  <c r="AA413" i="6"/>
  <c r="Y413" i="6"/>
  <c r="W413" i="6"/>
  <c r="T413" i="6"/>
  <c r="AV412" i="6"/>
  <c r="AI412" i="6"/>
  <c r="AF412" i="6"/>
  <c r="AC412" i="6"/>
  <c r="AA412" i="6"/>
  <c r="Y412" i="6"/>
  <c r="W412" i="6"/>
  <c r="T412" i="6"/>
  <c r="AV411" i="6"/>
  <c r="AI411" i="6"/>
  <c r="AF411" i="6"/>
  <c r="AC411" i="6"/>
  <c r="AA411" i="6"/>
  <c r="Y411" i="6"/>
  <c r="W411" i="6"/>
  <c r="T411" i="6"/>
  <c r="AV410" i="6"/>
  <c r="AI410" i="6"/>
  <c r="AF410" i="6"/>
  <c r="AC410" i="6"/>
  <c r="AA410" i="6"/>
  <c r="Y410" i="6"/>
  <c r="W410" i="6"/>
  <c r="T410" i="6"/>
  <c r="AV409" i="6"/>
  <c r="AI409" i="6"/>
  <c r="AF409" i="6"/>
  <c r="AC409" i="6"/>
  <c r="AA409" i="6"/>
  <c r="Y409" i="6"/>
  <c r="W409" i="6"/>
  <c r="T409" i="6"/>
  <c r="AV408" i="6"/>
  <c r="AI408" i="6"/>
  <c r="AF408" i="6"/>
  <c r="AC408" i="6"/>
  <c r="AA408" i="6"/>
  <c r="Y408" i="6"/>
  <c r="W408" i="6"/>
  <c r="T408" i="6"/>
  <c r="AV407" i="6"/>
  <c r="AI407" i="6"/>
  <c r="AF407" i="6"/>
  <c r="AC407" i="6"/>
  <c r="AA407" i="6"/>
  <c r="Y407" i="6"/>
  <c r="W407" i="6"/>
  <c r="T407" i="6"/>
  <c r="AV406" i="6"/>
  <c r="AI406" i="6"/>
  <c r="AF406" i="6"/>
  <c r="AC406" i="6"/>
  <c r="AA406" i="6"/>
  <c r="Y406" i="6"/>
  <c r="W406" i="6"/>
  <c r="T406" i="6"/>
  <c r="AV405" i="6"/>
  <c r="AI405" i="6"/>
  <c r="AF405" i="6"/>
  <c r="AC405" i="6"/>
  <c r="AA405" i="6"/>
  <c r="Y405" i="6"/>
  <c r="W405" i="6"/>
  <c r="T405" i="6"/>
  <c r="AV404" i="6"/>
  <c r="AZ404" i="6" s="1"/>
  <c r="BA404" i="6" s="1"/>
  <c r="AI404" i="6"/>
  <c r="AF404" i="6"/>
  <c r="AC404" i="6"/>
  <c r="AA404" i="6"/>
  <c r="Y404" i="6"/>
  <c r="W404" i="6"/>
  <c r="T404" i="6"/>
  <c r="AV403" i="6"/>
  <c r="AI403" i="6"/>
  <c r="AF403" i="6"/>
  <c r="AC403" i="6"/>
  <c r="AA403" i="6"/>
  <c r="Y403" i="6"/>
  <c r="W403" i="6"/>
  <c r="T403" i="6"/>
  <c r="AV402" i="6"/>
  <c r="AI402" i="6"/>
  <c r="AF402" i="6"/>
  <c r="AC402" i="6"/>
  <c r="AA402" i="6"/>
  <c r="Y402" i="6"/>
  <c r="W402" i="6"/>
  <c r="T402" i="6"/>
  <c r="AV401" i="6"/>
  <c r="AI401" i="6"/>
  <c r="AF401" i="6"/>
  <c r="AC401" i="6"/>
  <c r="AA401" i="6"/>
  <c r="Y401" i="6"/>
  <c r="W401" i="6"/>
  <c r="T401" i="6"/>
  <c r="AV400" i="6"/>
  <c r="AI400" i="6"/>
  <c r="AF400" i="6"/>
  <c r="AC400" i="6"/>
  <c r="AA400" i="6"/>
  <c r="Y400" i="6"/>
  <c r="W400" i="6"/>
  <c r="T400" i="6"/>
  <c r="AV399" i="6"/>
  <c r="AI399" i="6"/>
  <c r="AF399" i="6"/>
  <c r="AC399" i="6"/>
  <c r="AA399" i="6"/>
  <c r="Y399" i="6"/>
  <c r="W399" i="6"/>
  <c r="T399" i="6"/>
  <c r="AV398" i="6"/>
  <c r="AI398" i="6"/>
  <c r="AF398" i="6"/>
  <c r="AC398" i="6"/>
  <c r="AA398" i="6"/>
  <c r="Y398" i="6"/>
  <c r="W398" i="6"/>
  <c r="T398" i="6"/>
  <c r="AV397" i="6"/>
  <c r="AI397" i="6"/>
  <c r="AF397" i="6"/>
  <c r="AC397" i="6"/>
  <c r="AA397" i="6"/>
  <c r="Y397" i="6"/>
  <c r="W397" i="6"/>
  <c r="T397" i="6"/>
  <c r="AV396" i="6"/>
  <c r="AI396" i="6"/>
  <c r="AF396" i="6"/>
  <c r="AC396" i="6"/>
  <c r="AA396" i="6"/>
  <c r="Y396" i="6"/>
  <c r="W396" i="6"/>
  <c r="T396" i="6"/>
  <c r="AI395" i="6"/>
  <c r="AF395" i="6"/>
  <c r="AC395" i="6"/>
  <c r="AA395" i="6"/>
  <c r="Y395" i="6"/>
  <c r="W395" i="6"/>
  <c r="T395" i="6"/>
  <c r="AI394" i="6"/>
  <c r="AF394" i="6"/>
  <c r="AC394" i="6"/>
  <c r="AA394" i="6"/>
  <c r="Y394" i="6"/>
  <c r="W394" i="6"/>
  <c r="T394" i="6"/>
  <c r="AV393" i="6"/>
  <c r="AI393" i="6"/>
  <c r="AF393" i="6"/>
  <c r="AC393" i="6"/>
  <c r="AA393" i="6"/>
  <c r="Y393" i="6"/>
  <c r="W393" i="6"/>
  <c r="T393" i="6"/>
  <c r="AV392" i="6"/>
  <c r="AZ392" i="6" s="1"/>
  <c r="BA392" i="6" s="1"/>
  <c r="AI392" i="6"/>
  <c r="AF392" i="6"/>
  <c r="AC392" i="6"/>
  <c r="AA392" i="6"/>
  <c r="Y392" i="6"/>
  <c r="W392" i="6"/>
  <c r="T392" i="6"/>
  <c r="AI391" i="6"/>
  <c r="AF391" i="6"/>
  <c r="AC391" i="6"/>
  <c r="AA391" i="6"/>
  <c r="Y391" i="6"/>
  <c r="W391" i="6"/>
  <c r="T391" i="6"/>
  <c r="AI390" i="6"/>
  <c r="AF390" i="6"/>
  <c r="AC390" i="6"/>
  <c r="AA390" i="6"/>
  <c r="Y390" i="6"/>
  <c r="W390" i="6"/>
  <c r="T390" i="6"/>
  <c r="AV389" i="6"/>
  <c r="AZ389" i="6" s="1"/>
  <c r="BA389" i="6" s="1"/>
  <c r="AI389" i="6"/>
  <c r="AF389" i="6"/>
  <c r="AC389" i="6"/>
  <c r="AA389" i="6"/>
  <c r="Y389" i="6"/>
  <c r="W389" i="6"/>
  <c r="T389" i="6"/>
  <c r="AV388" i="6"/>
  <c r="AZ388" i="6" s="1"/>
  <c r="BA388" i="6" s="1"/>
  <c r="AI388" i="6"/>
  <c r="AF388" i="6"/>
  <c r="AC388" i="6"/>
  <c r="AA388" i="6"/>
  <c r="Y388" i="6"/>
  <c r="W388" i="6"/>
  <c r="T388" i="6"/>
  <c r="AV387" i="6"/>
  <c r="AZ387" i="6" s="1"/>
  <c r="BA387" i="6" s="1"/>
  <c r="AI387" i="6"/>
  <c r="AF387" i="6"/>
  <c r="AC387" i="6"/>
  <c r="AA387" i="6"/>
  <c r="Y387" i="6"/>
  <c r="W387" i="6"/>
  <c r="T387" i="6"/>
  <c r="AI386" i="6"/>
  <c r="AF386" i="6"/>
  <c r="AC386" i="6"/>
  <c r="AA386" i="6"/>
  <c r="Y386" i="6"/>
  <c r="W386" i="6"/>
  <c r="T386" i="6"/>
  <c r="AV385" i="6"/>
  <c r="AZ385" i="6" s="1"/>
  <c r="BA385" i="6" s="1"/>
  <c r="AI385" i="6"/>
  <c r="AF385" i="6"/>
  <c r="AC385" i="6"/>
  <c r="AA385" i="6"/>
  <c r="Y385" i="6"/>
  <c r="W385" i="6"/>
  <c r="T385" i="6"/>
  <c r="AV384" i="6"/>
  <c r="AZ384" i="6" s="1"/>
  <c r="BA384" i="6" s="1"/>
  <c r="AI384" i="6"/>
  <c r="AF384" i="6"/>
  <c r="AC384" i="6"/>
  <c r="AA384" i="6"/>
  <c r="Y384" i="6"/>
  <c r="W384" i="6"/>
  <c r="T384" i="6"/>
  <c r="AV383" i="6"/>
  <c r="AZ383" i="6" s="1"/>
  <c r="BA383" i="6" s="1"/>
  <c r="AI383" i="6"/>
  <c r="AF383" i="6"/>
  <c r="AC383" i="6"/>
  <c r="AA383" i="6"/>
  <c r="Y383" i="6"/>
  <c r="W383" i="6"/>
  <c r="T383" i="6"/>
  <c r="AV382" i="6"/>
  <c r="AI382" i="6"/>
  <c r="AF382" i="6"/>
  <c r="AC382" i="6"/>
  <c r="AA382" i="6"/>
  <c r="Y382" i="6"/>
  <c r="W382" i="6"/>
  <c r="T382" i="6"/>
  <c r="AV381" i="6"/>
  <c r="AI381" i="6"/>
  <c r="AF381" i="6"/>
  <c r="AC381" i="6"/>
  <c r="AA381" i="6"/>
  <c r="Y381" i="6"/>
  <c r="W381" i="6"/>
  <c r="T381" i="6"/>
  <c r="AV380" i="6"/>
  <c r="AI380" i="6"/>
  <c r="AF380" i="6"/>
  <c r="AC380" i="6"/>
  <c r="AA380" i="6"/>
  <c r="Y380" i="6"/>
  <c r="W380" i="6"/>
  <c r="T380" i="6"/>
  <c r="AV379" i="6"/>
  <c r="AI379" i="6"/>
  <c r="AF379" i="6"/>
  <c r="AC379" i="6"/>
  <c r="AA379" i="6"/>
  <c r="Y379" i="6"/>
  <c r="W379" i="6"/>
  <c r="T379" i="6"/>
  <c r="AV378" i="6"/>
  <c r="AI378" i="6"/>
  <c r="AF378" i="6"/>
  <c r="AC378" i="6"/>
  <c r="AA378" i="6"/>
  <c r="Y378" i="6"/>
  <c r="W378" i="6"/>
  <c r="T378" i="6"/>
  <c r="AV377" i="6"/>
  <c r="AI377" i="6"/>
  <c r="AF377" i="6"/>
  <c r="AC377" i="6"/>
  <c r="AA377" i="6"/>
  <c r="Y377" i="6"/>
  <c r="W377" i="6"/>
  <c r="T377" i="6"/>
  <c r="AV376" i="6"/>
  <c r="AI376" i="6"/>
  <c r="AF376" i="6"/>
  <c r="AC376" i="6"/>
  <c r="AA376" i="6"/>
  <c r="Y376" i="6"/>
  <c r="W376" i="6"/>
  <c r="T376" i="6"/>
  <c r="AV375" i="6"/>
  <c r="AZ375" i="6" s="1"/>
  <c r="BA375" i="6" s="1"/>
  <c r="AI375" i="6"/>
  <c r="AF375" i="6"/>
  <c r="AC375" i="6"/>
  <c r="AA375" i="6"/>
  <c r="Y375" i="6"/>
  <c r="W375" i="6"/>
  <c r="T375" i="6"/>
  <c r="AV374" i="6"/>
  <c r="AI374" i="6"/>
  <c r="AF374" i="6"/>
  <c r="AC374" i="6"/>
  <c r="AA374" i="6"/>
  <c r="Y374" i="6"/>
  <c r="W374" i="6"/>
  <c r="T374" i="6"/>
  <c r="AI373" i="6"/>
  <c r="AF373" i="6"/>
  <c r="AC373" i="6"/>
  <c r="AA373" i="6"/>
  <c r="Y373" i="6"/>
  <c r="W373" i="6"/>
  <c r="T373" i="6"/>
  <c r="AI372" i="6"/>
  <c r="AF372" i="6"/>
  <c r="AC372" i="6"/>
  <c r="AA372" i="6"/>
  <c r="Y372" i="6"/>
  <c r="W372" i="6"/>
  <c r="T372" i="6"/>
  <c r="AI371" i="6"/>
  <c r="AF371" i="6"/>
  <c r="AC371" i="6"/>
  <c r="AA371" i="6"/>
  <c r="Y371" i="6"/>
  <c r="W371" i="6"/>
  <c r="T371" i="6"/>
  <c r="AV370" i="6"/>
  <c r="AZ370" i="6" s="1"/>
  <c r="BA370" i="6" s="1"/>
  <c r="AI370" i="6"/>
  <c r="AF370" i="6"/>
  <c r="AC370" i="6"/>
  <c r="AA370" i="6"/>
  <c r="Y370" i="6"/>
  <c r="W370" i="6"/>
  <c r="T370" i="6"/>
  <c r="AV369" i="6"/>
  <c r="AZ369" i="6" s="1"/>
  <c r="BA369" i="6" s="1"/>
  <c r="AI369" i="6"/>
  <c r="AF369" i="6"/>
  <c r="AC369" i="6"/>
  <c r="AA369" i="6"/>
  <c r="Y369" i="6"/>
  <c r="W369" i="6"/>
  <c r="T369" i="6"/>
  <c r="AI368" i="6"/>
  <c r="AF368" i="6"/>
  <c r="AC368" i="6"/>
  <c r="AA368" i="6"/>
  <c r="Y368" i="6"/>
  <c r="W368" i="6"/>
  <c r="T368" i="6"/>
  <c r="AV367" i="6"/>
  <c r="AZ367" i="6" s="1"/>
  <c r="BA367" i="6" s="1"/>
  <c r="AI367" i="6"/>
  <c r="AF367" i="6"/>
  <c r="AC367" i="6"/>
  <c r="AA367" i="6"/>
  <c r="Y367" i="6"/>
  <c r="W367" i="6"/>
  <c r="T367" i="6"/>
  <c r="AI366" i="6"/>
  <c r="AF366" i="6"/>
  <c r="AC366" i="6"/>
  <c r="AA366" i="6"/>
  <c r="Y366" i="6"/>
  <c r="W366" i="6"/>
  <c r="T366" i="6"/>
  <c r="AV365" i="6"/>
  <c r="AI365" i="6"/>
  <c r="AF365" i="6"/>
  <c r="AC365" i="6"/>
  <c r="AA365" i="6"/>
  <c r="Y365" i="6"/>
  <c r="W365" i="6"/>
  <c r="T365" i="6"/>
  <c r="AV364" i="6"/>
  <c r="AI364" i="6"/>
  <c r="AF364" i="6"/>
  <c r="AC364" i="6"/>
  <c r="AA364" i="6"/>
  <c r="Y364" i="6"/>
  <c r="W364" i="6"/>
  <c r="T364" i="6"/>
  <c r="AV363" i="6"/>
  <c r="AI363" i="6"/>
  <c r="AF363" i="6"/>
  <c r="AC363" i="6"/>
  <c r="AA363" i="6"/>
  <c r="Y363" i="6"/>
  <c r="W363" i="6"/>
  <c r="T363" i="6"/>
  <c r="AV362" i="6"/>
  <c r="AZ362" i="6" s="1"/>
  <c r="BA362" i="6" s="1"/>
  <c r="AI362" i="6"/>
  <c r="AF362" i="6"/>
  <c r="AC362" i="6"/>
  <c r="AA362" i="6"/>
  <c r="Y362" i="6"/>
  <c r="W362" i="6"/>
  <c r="T362" i="6"/>
  <c r="AV361" i="6"/>
  <c r="AI361" i="6"/>
  <c r="AF361" i="6"/>
  <c r="AC361" i="6"/>
  <c r="AA361" i="6"/>
  <c r="Y361" i="6"/>
  <c r="W361" i="6"/>
  <c r="T361" i="6"/>
  <c r="AV360" i="6"/>
  <c r="AI360" i="6"/>
  <c r="AF360" i="6"/>
  <c r="AC360" i="6"/>
  <c r="AA360" i="6"/>
  <c r="Y360" i="6"/>
  <c r="W360" i="6"/>
  <c r="T360" i="6"/>
  <c r="AI359" i="6"/>
  <c r="AF359" i="6"/>
  <c r="AC359" i="6"/>
  <c r="AA359" i="6"/>
  <c r="Y359" i="6"/>
  <c r="W359" i="6"/>
  <c r="T359" i="6"/>
  <c r="AV358" i="6"/>
  <c r="AZ358" i="6" s="1"/>
  <c r="BA358" i="6" s="1"/>
  <c r="AI358" i="6"/>
  <c r="AF358" i="6"/>
  <c r="AC358" i="6"/>
  <c r="AA358" i="6"/>
  <c r="Y358" i="6"/>
  <c r="W358" i="6"/>
  <c r="T358" i="6"/>
  <c r="AV357" i="6"/>
  <c r="AI357" i="6"/>
  <c r="AF357" i="6"/>
  <c r="AC357" i="6"/>
  <c r="AA357" i="6"/>
  <c r="Y357" i="6"/>
  <c r="W357" i="6"/>
  <c r="T357" i="6"/>
  <c r="AV356" i="6"/>
  <c r="AI356" i="6"/>
  <c r="AF356" i="6"/>
  <c r="AC356" i="6"/>
  <c r="AA356" i="6"/>
  <c r="Y356" i="6"/>
  <c r="W356" i="6"/>
  <c r="T356" i="6"/>
  <c r="AI355" i="6"/>
  <c r="AF355" i="6"/>
  <c r="AC355" i="6"/>
  <c r="AA355" i="6"/>
  <c r="Y355" i="6"/>
  <c r="W355" i="6"/>
  <c r="T355" i="6"/>
  <c r="AV354" i="6"/>
  <c r="AZ354" i="6" s="1"/>
  <c r="BA354" i="6" s="1"/>
  <c r="AI354" i="6"/>
  <c r="AF354" i="6"/>
  <c r="AC354" i="6"/>
  <c r="AA354" i="6"/>
  <c r="Y354" i="6"/>
  <c r="W354" i="6"/>
  <c r="T354" i="6"/>
  <c r="AI353" i="6"/>
  <c r="AF353" i="6"/>
  <c r="AC353" i="6"/>
  <c r="AA353" i="6"/>
  <c r="Y353" i="6"/>
  <c r="W353" i="6"/>
  <c r="T353" i="6"/>
  <c r="AI352" i="6"/>
  <c r="AF352" i="6"/>
  <c r="AC352" i="6"/>
  <c r="AA352" i="6"/>
  <c r="Y352" i="6"/>
  <c r="W352" i="6"/>
  <c r="T352" i="6"/>
  <c r="AV351" i="6"/>
  <c r="AZ351" i="6" s="1"/>
  <c r="BA351" i="6" s="1"/>
  <c r="AI351" i="6"/>
  <c r="AF351" i="6"/>
  <c r="AC351" i="6"/>
  <c r="AA351" i="6"/>
  <c r="Y351" i="6"/>
  <c r="W351" i="6"/>
  <c r="T351" i="6"/>
  <c r="AV350" i="6"/>
  <c r="AI350" i="6"/>
  <c r="AF350" i="6"/>
  <c r="AC350" i="6"/>
  <c r="AA350" i="6"/>
  <c r="Y350" i="6"/>
  <c r="W350" i="6"/>
  <c r="T350" i="6"/>
  <c r="AV349" i="6"/>
  <c r="AI349" i="6"/>
  <c r="AF349" i="6"/>
  <c r="AC349" i="6"/>
  <c r="AA349" i="6"/>
  <c r="Y349" i="6"/>
  <c r="W349" i="6"/>
  <c r="T349" i="6"/>
  <c r="AV348" i="6"/>
  <c r="AZ348" i="6" s="1"/>
  <c r="BA348" i="6" s="1"/>
  <c r="AI348" i="6"/>
  <c r="AF348" i="6"/>
  <c r="AC348" i="6"/>
  <c r="AA348" i="6"/>
  <c r="Y348" i="6"/>
  <c r="W348" i="6"/>
  <c r="T348" i="6"/>
  <c r="AV347" i="6"/>
  <c r="AZ347" i="6" s="1"/>
  <c r="BA347" i="6" s="1"/>
  <c r="AI347" i="6"/>
  <c r="AF347" i="6"/>
  <c r="AC347" i="6"/>
  <c r="AA347" i="6"/>
  <c r="Y347" i="6"/>
  <c r="W347" i="6"/>
  <c r="T347" i="6"/>
  <c r="AV346" i="6"/>
  <c r="AZ346" i="6" s="1"/>
  <c r="BA346" i="6" s="1"/>
  <c r="AI346" i="6"/>
  <c r="AF346" i="6"/>
  <c r="AC346" i="6"/>
  <c r="AA346" i="6"/>
  <c r="Y346" i="6"/>
  <c r="W346" i="6"/>
  <c r="T346" i="6"/>
  <c r="AV345" i="6"/>
  <c r="AZ345" i="6" s="1"/>
  <c r="BA345" i="6" s="1"/>
  <c r="AI345" i="6"/>
  <c r="AF345" i="6"/>
  <c r="AC345" i="6"/>
  <c r="AA345" i="6"/>
  <c r="Y345" i="6"/>
  <c r="W345" i="6"/>
  <c r="T345" i="6"/>
  <c r="AV344" i="6"/>
  <c r="AZ344" i="6" s="1"/>
  <c r="BA344" i="6" s="1"/>
  <c r="AI344" i="6"/>
  <c r="AF344" i="6"/>
  <c r="AC344" i="6"/>
  <c r="AA344" i="6"/>
  <c r="Y344" i="6"/>
  <c r="W344" i="6"/>
  <c r="T344" i="6"/>
  <c r="AV343" i="6"/>
  <c r="AZ343" i="6" s="1"/>
  <c r="BA343" i="6" s="1"/>
  <c r="AI343" i="6"/>
  <c r="AF343" i="6"/>
  <c r="AC343" i="6"/>
  <c r="AA343" i="6"/>
  <c r="Y343" i="6"/>
  <c r="W343" i="6"/>
  <c r="T343" i="6"/>
  <c r="AV342" i="6"/>
  <c r="AZ342" i="6" s="1"/>
  <c r="BA342" i="6" s="1"/>
  <c r="AI342" i="6"/>
  <c r="AF342" i="6"/>
  <c r="AC342" i="6"/>
  <c r="AA342" i="6"/>
  <c r="Y342" i="6"/>
  <c r="W342" i="6"/>
  <c r="T342" i="6"/>
  <c r="AV341" i="6"/>
  <c r="AZ341" i="6" s="1"/>
  <c r="BA341" i="6" s="1"/>
  <c r="AI341" i="6"/>
  <c r="AF341" i="6"/>
  <c r="AC341" i="6"/>
  <c r="AA341" i="6"/>
  <c r="Y341" i="6"/>
  <c r="W341" i="6"/>
  <c r="T341" i="6"/>
  <c r="AV340" i="6"/>
  <c r="AZ340" i="6" s="1"/>
  <c r="BA340" i="6" s="1"/>
  <c r="AI340" i="6"/>
  <c r="AF340" i="6"/>
  <c r="AC340" i="6"/>
  <c r="AA340" i="6"/>
  <c r="Y340" i="6"/>
  <c r="W340" i="6"/>
  <c r="T340" i="6"/>
  <c r="AV339" i="6"/>
  <c r="AZ339" i="6" s="1"/>
  <c r="BA339" i="6" s="1"/>
  <c r="AI339" i="6"/>
  <c r="AF339" i="6"/>
  <c r="AC339" i="6"/>
  <c r="AA339" i="6"/>
  <c r="Y339" i="6"/>
  <c r="W339" i="6"/>
  <c r="T339" i="6"/>
  <c r="AV338" i="6"/>
  <c r="AI338" i="6"/>
  <c r="AF338" i="6"/>
  <c r="AC338" i="6"/>
  <c r="AA338" i="6"/>
  <c r="Y338" i="6"/>
  <c r="W338" i="6"/>
  <c r="T338" i="6"/>
  <c r="AV337" i="6"/>
  <c r="AZ337" i="6" s="1"/>
  <c r="BA337" i="6" s="1"/>
  <c r="AI337" i="6"/>
  <c r="AF337" i="6"/>
  <c r="AC337" i="6"/>
  <c r="AA337" i="6"/>
  <c r="Y337" i="6"/>
  <c r="W337" i="6"/>
  <c r="T337" i="6"/>
  <c r="AI336" i="6"/>
  <c r="AF336" i="6"/>
  <c r="AC336" i="6"/>
  <c r="AA336" i="6"/>
  <c r="Y336" i="6"/>
  <c r="W336" i="6"/>
  <c r="T336" i="6"/>
  <c r="AV335" i="6"/>
  <c r="AZ335" i="6" s="1"/>
  <c r="BA335" i="6" s="1"/>
  <c r="AI335" i="6"/>
  <c r="AF335" i="6"/>
  <c r="AC335" i="6"/>
  <c r="AA335" i="6"/>
  <c r="Y335" i="6"/>
  <c r="W335" i="6"/>
  <c r="T335" i="6"/>
  <c r="AV334" i="6"/>
  <c r="AZ334" i="6" s="1"/>
  <c r="BA334" i="6" s="1"/>
  <c r="AI334" i="6"/>
  <c r="AF334" i="6"/>
  <c r="AC334" i="6"/>
  <c r="AA334" i="6"/>
  <c r="Y334" i="6"/>
  <c r="W334" i="6"/>
  <c r="T334" i="6"/>
  <c r="AI333" i="6"/>
  <c r="AF333" i="6"/>
  <c r="AC333" i="6"/>
  <c r="AA333" i="6"/>
  <c r="Y333" i="6"/>
  <c r="W333" i="6"/>
  <c r="T333" i="6"/>
  <c r="AV332" i="6"/>
  <c r="AZ332" i="6" s="1"/>
  <c r="BA332" i="6" s="1"/>
  <c r="AI332" i="6"/>
  <c r="AF332" i="6"/>
  <c r="AC332" i="6"/>
  <c r="AA332" i="6"/>
  <c r="Y332" i="6"/>
  <c r="W332" i="6"/>
  <c r="T332" i="6"/>
  <c r="AV331" i="6"/>
  <c r="AZ331" i="6" s="1"/>
  <c r="BA331" i="6" s="1"/>
  <c r="AI331" i="6"/>
  <c r="AF331" i="6"/>
  <c r="AC331" i="6"/>
  <c r="AA331" i="6"/>
  <c r="Y331" i="6"/>
  <c r="W331" i="6"/>
  <c r="T331" i="6"/>
  <c r="AV330" i="6"/>
  <c r="AZ330" i="6" s="1"/>
  <c r="BA330" i="6" s="1"/>
  <c r="AI330" i="6"/>
  <c r="AF330" i="6"/>
  <c r="AC330" i="6"/>
  <c r="AA330" i="6"/>
  <c r="Y330" i="6"/>
  <c r="W330" i="6"/>
  <c r="T330" i="6"/>
  <c r="AV329" i="6"/>
  <c r="AZ329" i="6" s="1"/>
  <c r="BA329" i="6" s="1"/>
  <c r="AI329" i="6"/>
  <c r="AF329" i="6"/>
  <c r="AC329" i="6"/>
  <c r="AA329" i="6"/>
  <c r="Y329" i="6"/>
  <c r="W329" i="6"/>
  <c r="T329" i="6"/>
  <c r="AV328" i="6"/>
  <c r="AZ328" i="6" s="1"/>
  <c r="BA328" i="6" s="1"/>
  <c r="AI328" i="6"/>
  <c r="AF328" i="6"/>
  <c r="AC328" i="6"/>
  <c r="AA328" i="6"/>
  <c r="Y328" i="6"/>
  <c r="W328" i="6"/>
  <c r="T328" i="6"/>
  <c r="AI327" i="6"/>
  <c r="AF327" i="6"/>
  <c r="AC327" i="6"/>
  <c r="AA327" i="6"/>
  <c r="Y327" i="6"/>
  <c r="W327" i="6"/>
  <c r="T327" i="6"/>
  <c r="AV326" i="6"/>
  <c r="AZ326" i="6" s="1"/>
  <c r="BA326" i="6" s="1"/>
  <c r="AI326" i="6"/>
  <c r="AF326" i="6"/>
  <c r="AC326" i="6"/>
  <c r="AA326" i="6"/>
  <c r="Y326" i="6"/>
  <c r="W326" i="6"/>
  <c r="T326" i="6"/>
  <c r="AV325" i="6"/>
  <c r="AZ325" i="6" s="1"/>
  <c r="BA325" i="6" s="1"/>
  <c r="AI325" i="6"/>
  <c r="AF325" i="6"/>
  <c r="AC325" i="6"/>
  <c r="AA325" i="6"/>
  <c r="Y325" i="6"/>
  <c r="W325" i="6"/>
  <c r="T325" i="6"/>
  <c r="AV324" i="6"/>
  <c r="AZ324" i="6" s="1"/>
  <c r="BA324" i="6" s="1"/>
  <c r="AI324" i="6"/>
  <c r="AF324" i="6"/>
  <c r="AC324" i="6"/>
  <c r="AA324" i="6"/>
  <c r="Y324" i="6"/>
  <c r="W324" i="6"/>
  <c r="T324" i="6"/>
  <c r="AV323" i="6"/>
  <c r="AZ323" i="6" s="1"/>
  <c r="BA323" i="6" s="1"/>
  <c r="AI323" i="6"/>
  <c r="AF323" i="6"/>
  <c r="AC323" i="6"/>
  <c r="AA323" i="6"/>
  <c r="Y323" i="6"/>
  <c r="W323" i="6"/>
  <c r="T323" i="6"/>
  <c r="AV322" i="6"/>
  <c r="AZ322" i="6" s="1"/>
  <c r="BA322" i="6" s="1"/>
  <c r="AI322" i="6"/>
  <c r="AF322" i="6"/>
  <c r="AC322" i="6"/>
  <c r="AA322" i="6"/>
  <c r="Y322" i="6"/>
  <c r="W322" i="6"/>
  <c r="T322" i="6"/>
  <c r="AV321" i="6"/>
  <c r="AI321" i="6"/>
  <c r="AF321" i="6"/>
  <c r="AC321" i="6"/>
  <c r="AA321" i="6"/>
  <c r="Y321" i="6"/>
  <c r="W321" i="6"/>
  <c r="T321" i="6"/>
  <c r="AV320" i="6"/>
  <c r="AI320" i="6"/>
  <c r="AF320" i="6"/>
  <c r="AC320" i="6"/>
  <c r="AA320" i="6"/>
  <c r="Y320" i="6"/>
  <c r="W320" i="6"/>
  <c r="T320" i="6"/>
  <c r="AV319" i="6"/>
  <c r="AZ319" i="6" s="1"/>
  <c r="BA319" i="6" s="1"/>
  <c r="AI319" i="6"/>
  <c r="AF319" i="6"/>
  <c r="AC319" i="6"/>
  <c r="AA319" i="6"/>
  <c r="Y319" i="6"/>
  <c r="W319" i="6"/>
  <c r="T319" i="6"/>
  <c r="AV318" i="6"/>
  <c r="AZ318" i="6" s="1"/>
  <c r="BA318" i="6" s="1"/>
  <c r="AI318" i="6"/>
  <c r="AF318" i="6"/>
  <c r="AC318" i="6"/>
  <c r="AA318" i="6"/>
  <c r="Y318" i="6"/>
  <c r="W318" i="6"/>
  <c r="T318" i="6"/>
  <c r="AV317" i="6"/>
  <c r="AI317" i="6"/>
  <c r="AF317" i="6"/>
  <c r="AC317" i="6"/>
  <c r="AA317" i="6"/>
  <c r="Y317" i="6"/>
  <c r="W317" i="6"/>
  <c r="T317" i="6"/>
  <c r="AV316" i="6"/>
  <c r="AZ316" i="6" s="1"/>
  <c r="BA316" i="6" s="1"/>
  <c r="AI316" i="6"/>
  <c r="AF316" i="6"/>
  <c r="AC316" i="6"/>
  <c r="AA316" i="6"/>
  <c r="Y316" i="6"/>
  <c r="W316" i="6"/>
  <c r="T316" i="6"/>
  <c r="AV315" i="6"/>
  <c r="AZ315" i="6" s="1"/>
  <c r="BA315" i="6" s="1"/>
  <c r="AI315" i="6"/>
  <c r="AF315" i="6"/>
  <c r="AC315" i="6"/>
  <c r="AA315" i="6"/>
  <c r="Y315" i="6"/>
  <c r="W315" i="6"/>
  <c r="T315" i="6"/>
  <c r="AI314" i="6"/>
  <c r="AF314" i="6"/>
  <c r="AC314" i="6"/>
  <c r="AA314" i="6"/>
  <c r="Y314" i="6"/>
  <c r="W314" i="6"/>
  <c r="T314" i="6"/>
  <c r="AI313" i="6"/>
  <c r="AF313" i="6"/>
  <c r="AC313" i="6"/>
  <c r="AA313" i="6"/>
  <c r="Y313" i="6"/>
  <c r="W313" i="6"/>
  <c r="T313" i="6"/>
  <c r="AV312" i="6"/>
  <c r="AZ312" i="6" s="1"/>
  <c r="BA312" i="6" s="1"/>
  <c r="AI312" i="6"/>
  <c r="AF312" i="6"/>
  <c r="AC312" i="6"/>
  <c r="AA312" i="6"/>
  <c r="Y312" i="6"/>
  <c r="W312" i="6"/>
  <c r="T312" i="6"/>
  <c r="AV311" i="6"/>
  <c r="AI311" i="6"/>
  <c r="AF311" i="6"/>
  <c r="AC311" i="6"/>
  <c r="AA311" i="6"/>
  <c r="Y311" i="6"/>
  <c r="W311" i="6"/>
  <c r="T311" i="6"/>
  <c r="AV310" i="6"/>
  <c r="AZ310" i="6" s="1"/>
  <c r="BA310" i="6" s="1"/>
  <c r="AI310" i="6"/>
  <c r="AF310" i="6"/>
  <c r="AC310" i="6"/>
  <c r="AA310" i="6"/>
  <c r="Y310" i="6"/>
  <c r="W310" i="6"/>
  <c r="T310" i="6"/>
  <c r="AI309" i="6"/>
  <c r="AF309" i="6"/>
  <c r="AC309" i="6"/>
  <c r="AA309" i="6"/>
  <c r="Y309" i="6"/>
  <c r="W309" i="6"/>
  <c r="T309" i="6"/>
  <c r="AV308" i="6"/>
  <c r="AI308" i="6"/>
  <c r="AF308" i="6"/>
  <c r="AC308" i="6"/>
  <c r="AA308" i="6"/>
  <c r="Y308" i="6"/>
  <c r="W308" i="6"/>
  <c r="T308" i="6"/>
  <c r="AV307" i="6"/>
  <c r="AZ307" i="6" s="1"/>
  <c r="BA307" i="6" s="1"/>
  <c r="AI307" i="6"/>
  <c r="AF307" i="6"/>
  <c r="AC307" i="6"/>
  <c r="AA307" i="6"/>
  <c r="Y307" i="6"/>
  <c r="W307" i="6"/>
  <c r="T307" i="6"/>
  <c r="AV306" i="6"/>
  <c r="AZ306" i="6" s="1"/>
  <c r="BA306" i="6" s="1"/>
  <c r="AI306" i="6"/>
  <c r="AF306" i="6"/>
  <c r="AC306" i="6"/>
  <c r="AA306" i="6"/>
  <c r="Y306" i="6"/>
  <c r="W306" i="6"/>
  <c r="T306" i="6"/>
  <c r="AV305" i="6"/>
  <c r="AZ305" i="6" s="1"/>
  <c r="BA305" i="6" s="1"/>
  <c r="AI305" i="6"/>
  <c r="AF305" i="6"/>
  <c r="AC305" i="6"/>
  <c r="AA305" i="6"/>
  <c r="Y305" i="6"/>
  <c r="W305" i="6"/>
  <c r="T305" i="6"/>
  <c r="AV304" i="6"/>
  <c r="AZ304" i="6" s="1"/>
  <c r="BA304" i="6" s="1"/>
  <c r="AI304" i="6"/>
  <c r="AF304" i="6"/>
  <c r="AC304" i="6"/>
  <c r="AA304" i="6"/>
  <c r="Y304" i="6"/>
  <c r="W304" i="6"/>
  <c r="T304" i="6"/>
  <c r="AV303" i="6"/>
  <c r="AZ303" i="6" s="1"/>
  <c r="BA303" i="6" s="1"/>
  <c r="AI303" i="6"/>
  <c r="AF303" i="6"/>
  <c r="AC303" i="6"/>
  <c r="AA303" i="6"/>
  <c r="Y303" i="6"/>
  <c r="W303" i="6"/>
  <c r="T303" i="6"/>
  <c r="AV302" i="6"/>
  <c r="AZ302" i="6" s="1"/>
  <c r="BA302" i="6" s="1"/>
  <c r="AI302" i="6"/>
  <c r="AF302" i="6"/>
  <c r="AC302" i="6"/>
  <c r="AA302" i="6"/>
  <c r="Y302" i="6"/>
  <c r="W302" i="6"/>
  <c r="T302" i="6"/>
  <c r="AV301" i="6"/>
  <c r="AZ301" i="6" s="1"/>
  <c r="BA301" i="6" s="1"/>
  <c r="AI301" i="6"/>
  <c r="AF301" i="6"/>
  <c r="AC301" i="6"/>
  <c r="AA301" i="6"/>
  <c r="Y301" i="6"/>
  <c r="W301" i="6"/>
  <c r="T301" i="6"/>
  <c r="AV300" i="6"/>
  <c r="AI300" i="6"/>
  <c r="AF300" i="6"/>
  <c r="AC300" i="6"/>
  <c r="AA300" i="6"/>
  <c r="Y300" i="6"/>
  <c r="W300" i="6"/>
  <c r="T300" i="6"/>
  <c r="AV299" i="6"/>
  <c r="AI299" i="6"/>
  <c r="AF299" i="6"/>
  <c r="AC299" i="6"/>
  <c r="AA299" i="6"/>
  <c r="Y299" i="6"/>
  <c r="W299" i="6"/>
  <c r="T299" i="6"/>
  <c r="AV298" i="6"/>
  <c r="AZ298" i="6" s="1"/>
  <c r="BA298" i="6" s="1"/>
  <c r="AI298" i="6"/>
  <c r="AF298" i="6"/>
  <c r="AC298" i="6"/>
  <c r="AA298" i="6"/>
  <c r="Y298" i="6"/>
  <c r="W298" i="6"/>
  <c r="T298" i="6"/>
  <c r="AV297" i="6"/>
  <c r="AZ297" i="6" s="1"/>
  <c r="BA297" i="6" s="1"/>
  <c r="AI297" i="6"/>
  <c r="AF297" i="6"/>
  <c r="AC297" i="6"/>
  <c r="AA297" i="6"/>
  <c r="Y297" i="6"/>
  <c r="W297" i="6"/>
  <c r="T297" i="6"/>
  <c r="AV296" i="6"/>
  <c r="AI296" i="6"/>
  <c r="AF296" i="6"/>
  <c r="AC296" i="6"/>
  <c r="AA296" i="6"/>
  <c r="Y296" i="6"/>
  <c r="W296" i="6"/>
  <c r="T296" i="6"/>
  <c r="AI295" i="6"/>
  <c r="AF295" i="6"/>
  <c r="AC295" i="6"/>
  <c r="AA295" i="6"/>
  <c r="Y295" i="6"/>
  <c r="W295" i="6"/>
  <c r="T295" i="6"/>
  <c r="AV294" i="6"/>
  <c r="AZ294" i="6" s="1"/>
  <c r="BA294" i="6" s="1"/>
  <c r="AI294" i="6"/>
  <c r="AF294" i="6"/>
  <c r="AC294" i="6"/>
  <c r="AA294" i="6"/>
  <c r="Y294" i="6"/>
  <c r="W294" i="6"/>
  <c r="T294" i="6"/>
  <c r="AV293" i="6"/>
  <c r="AI293" i="6"/>
  <c r="AF293" i="6"/>
  <c r="AC293" i="6"/>
  <c r="AA293" i="6"/>
  <c r="Y293" i="6"/>
  <c r="W293" i="6"/>
  <c r="T293" i="6"/>
  <c r="AV292" i="6"/>
  <c r="AI292" i="6"/>
  <c r="AF292" i="6"/>
  <c r="AC292" i="6"/>
  <c r="AA292" i="6"/>
  <c r="Y292" i="6"/>
  <c r="W292" i="6"/>
  <c r="T292" i="6"/>
  <c r="AV291" i="6"/>
  <c r="AI291" i="6"/>
  <c r="AF291" i="6"/>
  <c r="AC291" i="6"/>
  <c r="AA291" i="6"/>
  <c r="Y291" i="6"/>
  <c r="W291" i="6"/>
  <c r="T291" i="6"/>
  <c r="AV290" i="6"/>
  <c r="AZ290" i="6" s="1"/>
  <c r="BA290" i="6" s="1"/>
  <c r="AI290" i="6"/>
  <c r="AF290" i="6"/>
  <c r="AC290" i="6"/>
  <c r="AA290" i="6"/>
  <c r="Y290" i="6"/>
  <c r="W290" i="6"/>
  <c r="T290" i="6"/>
  <c r="AV289" i="6"/>
  <c r="AZ289" i="6" s="1"/>
  <c r="BA289" i="6" s="1"/>
  <c r="AI289" i="6"/>
  <c r="AF289" i="6"/>
  <c r="AC289" i="6"/>
  <c r="AA289" i="6"/>
  <c r="Y289" i="6"/>
  <c r="W289" i="6"/>
  <c r="T289" i="6"/>
  <c r="AV288" i="6"/>
  <c r="AZ288" i="6" s="1"/>
  <c r="BA288" i="6" s="1"/>
  <c r="AI288" i="6"/>
  <c r="AF288" i="6"/>
  <c r="AC288" i="6"/>
  <c r="AA288" i="6"/>
  <c r="Y288" i="6"/>
  <c r="W288" i="6"/>
  <c r="T288" i="6"/>
  <c r="AV287" i="6"/>
  <c r="AI287" i="6"/>
  <c r="AF287" i="6"/>
  <c r="AC287" i="6"/>
  <c r="AA287" i="6"/>
  <c r="Y287" i="6"/>
  <c r="W287" i="6"/>
  <c r="T287" i="6"/>
  <c r="AV286" i="6"/>
  <c r="AZ286" i="6" s="1"/>
  <c r="BA286" i="6" s="1"/>
  <c r="AI286" i="6"/>
  <c r="AF286" i="6"/>
  <c r="AC286" i="6"/>
  <c r="AA286" i="6"/>
  <c r="Y286" i="6"/>
  <c r="W286" i="6"/>
  <c r="T286" i="6"/>
  <c r="AV285" i="6"/>
  <c r="AZ285" i="6" s="1"/>
  <c r="BA285" i="6" s="1"/>
  <c r="AI285" i="6"/>
  <c r="AF285" i="6"/>
  <c r="AC285" i="6"/>
  <c r="AA285" i="6"/>
  <c r="Y285" i="6"/>
  <c r="W285" i="6"/>
  <c r="T285" i="6"/>
  <c r="AV284" i="6"/>
  <c r="AZ284" i="6" s="1"/>
  <c r="BA284" i="6" s="1"/>
  <c r="AI284" i="6"/>
  <c r="AF284" i="6"/>
  <c r="AC284" i="6"/>
  <c r="AA284" i="6"/>
  <c r="Y284" i="6"/>
  <c r="W284" i="6"/>
  <c r="T284" i="6"/>
  <c r="AI283" i="6"/>
  <c r="AF283" i="6"/>
  <c r="AC283" i="6"/>
  <c r="AA283" i="6"/>
  <c r="Y283" i="6"/>
  <c r="W283" i="6"/>
  <c r="T283" i="6"/>
  <c r="AV282" i="6"/>
  <c r="AZ282" i="6" s="1"/>
  <c r="BA282" i="6" s="1"/>
  <c r="AI282" i="6"/>
  <c r="AF282" i="6"/>
  <c r="AC282" i="6"/>
  <c r="AA282" i="6"/>
  <c r="Y282" i="6"/>
  <c r="W282" i="6"/>
  <c r="T282" i="6"/>
  <c r="AV281" i="6"/>
  <c r="AZ281" i="6" s="1"/>
  <c r="BA281" i="6" s="1"/>
  <c r="AI281" i="6"/>
  <c r="AF281" i="6"/>
  <c r="AC281" i="6"/>
  <c r="AA281" i="6"/>
  <c r="Y281" i="6"/>
  <c r="W281" i="6"/>
  <c r="T281" i="6"/>
  <c r="AV280" i="6"/>
  <c r="AZ280" i="6" s="1"/>
  <c r="BA280" i="6" s="1"/>
  <c r="AI280" i="6"/>
  <c r="AF280" i="6"/>
  <c r="AC280" i="6"/>
  <c r="AA280" i="6"/>
  <c r="Y280" i="6"/>
  <c r="W280" i="6"/>
  <c r="T280" i="6"/>
  <c r="AV279" i="6"/>
  <c r="AZ279" i="6" s="1"/>
  <c r="BA279" i="6" s="1"/>
  <c r="AI279" i="6"/>
  <c r="AF279" i="6"/>
  <c r="AC279" i="6"/>
  <c r="AA279" i="6"/>
  <c r="Y279" i="6"/>
  <c r="W279" i="6"/>
  <c r="T279" i="6"/>
  <c r="AV278" i="6"/>
  <c r="AZ278" i="6" s="1"/>
  <c r="BA278" i="6" s="1"/>
  <c r="AI278" i="6"/>
  <c r="AF278" i="6"/>
  <c r="AC278" i="6"/>
  <c r="AA278" i="6"/>
  <c r="Y278" i="6"/>
  <c r="W278" i="6"/>
  <c r="T278" i="6"/>
  <c r="AV277" i="6"/>
  <c r="AZ277" i="6" s="1"/>
  <c r="BA277" i="6" s="1"/>
  <c r="AI277" i="6"/>
  <c r="AF277" i="6"/>
  <c r="AC277" i="6"/>
  <c r="AA277" i="6"/>
  <c r="Y277" i="6"/>
  <c r="W277" i="6"/>
  <c r="T277" i="6"/>
  <c r="AV276" i="6"/>
  <c r="AZ276" i="6" s="1"/>
  <c r="BA276" i="6" s="1"/>
  <c r="AI276" i="6"/>
  <c r="AF276" i="6"/>
  <c r="AC276" i="6"/>
  <c r="AA276" i="6"/>
  <c r="Y276" i="6"/>
  <c r="W276" i="6"/>
  <c r="T276" i="6"/>
  <c r="AV275" i="6"/>
  <c r="AZ275" i="6" s="1"/>
  <c r="BA275" i="6" s="1"/>
  <c r="AI275" i="6"/>
  <c r="AF275" i="6"/>
  <c r="AC275" i="6"/>
  <c r="AA275" i="6"/>
  <c r="Y275" i="6"/>
  <c r="W275" i="6"/>
  <c r="T275" i="6"/>
  <c r="AV274" i="6"/>
  <c r="AZ274" i="6" s="1"/>
  <c r="BA274" i="6" s="1"/>
  <c r="AI274" i="6"/>
  <c r="AF274" i="6"/>
  <c r="AC274" i="6"/>
  <c r="AA274" i="6"/>
  <c r="Y274" i="6"/>
  <c r="W274" i="6"/>
  <c r="T274" i="6"/>
  <c r="AV273" i="6"/>
  <c r="AZ273" i="6" s="1"/>
  <c r="BA273" i="6" s="1"/>
  <c r="AI273" i="6"/>
  <c r="AF273" i="6"/>
  <c r="AC273" i="6"/>
  <c r="AA273" i="6"/>
  <c r="Y273" i="6"/>
  <c r="W273" i="6"/>
  <c r="T273" i="6"/>
  <c r="AV272" i="6"/>
  <c r="AI272" i="6"/>
  <c r="AF272" i="6"/>
  <c r="AC272" i="6"/>
  <c r="AA272" i="6"/>
  <c r="Y272" i="6"/>
  <c r="W272" i="6"/>
  <c r="T272" i="6"/>
  <c r="AV271" i="6"/>
  <c r="AZ271" i="6" s="1"/>
  <c r="BA271" i="6" s="1"/>
  <c r="AI271" i="6"/>
  <c r="AF271" i="6"/>
  <c r="AC271" i="6"/>
  <c r="AA271" i="6"/>
  <c r="Y271" i="6"/>
  <c r="W271" i="6"/>
  <c r="T271" i="6"/>
  <c r="AV270" i="6"/>
  <c r="AZ270" i="6" s="1"/>
  <c r="BA270" i="6" s="1"/>
  <c r="AI270" i="6"/>
  <c r="AF270" i="6"/>
  <c r="AC270" i="6"/>
  <c r="AA270" i="6"/>
  <c r="Y270" i="6"/>
  <c r="W270" i="6"/>
  <c r="T270" i="6"/>
  <c r="AV269" i="6"/>
  <c r="AZ269" i="6" s="1"/>
  <c r="BA269" i="6" s="1"/>
  <c r="AI269" i="6"/>
  <c r="AF269" i="6"/>
  <c r="AC269" i="6"/>
  <c r="AA269" i="6"/>
  <c r="Y269" i="6"/>
  <c r="W269" i="6"/>
  <c r="T269" i="6"/>
  <c r="AV268" i="6"/>
  <c r="AZ268" i="6" s="1"/>
  <c r="BA268" i="6" s="1"/>
  <c r="AI268" i="6"/>
  <c r="AF268" i="6"/>
  <c r="AC268" i="6"/>
  <c r="AA268" i="6"/>
  <c r="Y268" i="6"/>
  <c r="W268" i="6"/>
  <c r="T268" i="6"/>
  <c r="AV267" i="6"/>
  <c r="AZ267" i="6" s="1"/>
  <c r="BA267" i="6" s="1"/>
  <c r="AI267" i="6"/>
  <c r="AF267" i="6"/>
  <c r="AC267" i="6"/>
  <c r="AA267" i="6"/>
  <c r="Y267" i="6"/>
  <c r="W267" i="6"/>
  <c r="T267" i="6"/>
  <c r="AV266" i="6"/>
  <c r="AZ266" i="6" s="1"/>
  <c r="BA266" i="6" s="1"/>
  <c r="AI266" i="6"/>
  <c r="AF266" i="6"/>
  <c r="AC266" i="6"/>
  <c r="AA266" i="6"/>
  <c r="Y266" i="6"/>
  <c r="W266" i="6"/>
  <c r="T266" i="6"/>
  <c r="AV265" i="6"/>
  <c r="AZ265" i="6" s="1"/>
  <c r="BA265" i="6" s="1"/>
  <c r="AI265" i="6"/>
  <c r="AF265" i="6"/>
  <c r="AC265" i="6"/>
  <c r="AA265" i="6"/>
  <c r="Y265" i="6"/>
  <c r="W265" i="6"/>
  <c r="T265" i="6"/>
  <c r="AV264" i="6"/>
  <c r="AZ264" i="6" s="1"/>
  <c r="BA264" i="6" s="1"/>
  <c r="AI264" i="6"/>
  <c r="AF264" i="6"/>
  <c r="AC264" i="6"/>
  <c r="AA264" i="6"/>
  <c r="Y264" i="6"/>
  <c r="W264" i="6"/>
  <c r="T264" i="6"/>
  <c r="AV263" i="6"/>
  <c r="AZ263" i="6" s="1"/>
  <c r="BA263" i="6" s="1"/>
  <c r="AI263" i="6"/>
  <c r="AF263" i="6"/>
  <c r="AC263" i="6"/>
  <c r="AA263" i="6"/>
  <c r="Y263" i="6"/>
  <c r="W263" i="6"/>
  <c r="T263" i="6"/>
  <c r="AV262" i="6"/>
  <c r="AI262" i="6"/>
  <c r="AF262" i="6"/>
  <c r="AC262" i="6"/>
  <c r="AA262" i="6"/>
  <c r="Y262" i="6"/>
  <c r="W262" i="6"/>
  <c r="T262" i="6"/>
  <c r="AV261" i="6"/>
  <c r="AZ261" i="6" s="1"/>
  <c r="BA261" i="6" s="1"/>
  <c r="AI261" i="6"/>
  <c r="AF261" i="6"/>
  <c r="AC261" i="6"/>
  <c r="AA261" i="6"/>
  <c r="Y261" i="6"/>
  <c r="W261" i="6"/>
  <c r="T261" i="6"/>
  <c r="AV260" i="6"/>
  <c r="AZ260" i="6" s="1"/>
  <c r="BA260" i="6" s="1"/>
  <c r="AI260" i="6"/>
  <c r="AF260" i="6"/>
  <c r="AC260" i="6"/>
  <c r="AA260" i="6"/>
  <c r="Y260" i="6"/>
  <c r="W260" i="6"/>
  <c r="T260" i="6"/>
  <c r="AV259" i="6"/>
  <c r="AI259" i="6"/>
  <c r="AF259" i="6"/>
  <c r="AC259" i="6"/>
  <c r="AA259" i="6"/>
  <c r="Y259" i="6"/>
  <c r="W259" i="6"/>
  <c r="T259" i="6"/>
  <c r="AV258" i="6"/>
  <c r="AZ258" i="6" s="1"/>
  <c r="BA258" i="6" s="1"/>
  <c r="AI258" i="6"/>
  <c r="AF258" i="6"/>
  <c r="AC258" i="6"/>
  <c r="AA258" i="6"/>
  <c r="Y258" i="6"/>
  <c r="W258" i="6"/>
  <c r="T258" i="6"/>
  <c r="AV257" i="6"/>
  <c r="AZ257" i="6" s="1"/>
  <c r="BA257" i="6" s="1"/>
  <c r="AI257" i="6"/>
  <c r="AF257" i="6"/>
  <c r="AC257" i="6"/>
  <c r="AA257" i="6"/>
  <c r="Y257" i="6"/>
  <c r="W257" i="6"/>
  <c r="T257" i="6"/>
  <c r="AV256" i="6"/>
  <c r="AI256" i="6"/>
  <c r="AF256" i="6"/>
  <c r="AC256" i="6"/>
  <c r="AA256" i="6"/>
  <c r="Y256" i="6"/>
  <c r="W256" i="6"/>
  <c r="T256" i="6"/>
  <c r="AV255" i="6"/>
  <c r="AI255" i="6"/>
  <c r="AF255" i="6"/>
  <c r="AC255" i="6"/>
  <c r="AA255" i="6"/>
  <c r="Y255" i="6"/>
  <c r="W255" i="6"/>
  <c r="T255" i="6"/>
  <c r="AI254" i="6"/>
  <c r="AF254" i="6"/>
  <c r="AC254" i="6"/>
  <c r="AA254" i="6"/>
  <c r="Y254" i="6"/>
  <c r="W254" i="6"/>
  <c r="T254" i="6"/>
  <c r="AI253" i="6"/>
  <c r="AF253" i="6"/>
  <c r="AC253" i="6"/>
  <c r="AA253" i="6"/>
  <c r="Y253" i="6"/>
  <c r="W253" i="6"/>
  <c r="T253" i="6"/>
  <c r="AV252" i="6"/>
  <c r="AI252" i="6"/>
  <c r="AF252" i="6"/>
  <c r="AC252" i="6"/>
  <c r="AA252" i="6"/>
  <c r="Y252" i="6"/>
  <c r="W252" i="6"/>
  <c r="T252" i="6"/>
  <c r="AV251" i="6"/>
  <c r="AI251" i="6"/>
  <c r="AF251" i="6"/>
  <c r="AC251" i="6"/>
  <c r="AA251" i="6"/>
  <c r="Y251" i="6"/>
  <c r="W251" i="6"/>
  <c r="T251" i="6"/>
  <c r="AV250" i="6"/>
  <c r="AI250" i="6"/>
  <c r="AF250" i="6"/>
  <c r="AC250" i="6"/>
  <c r="AA250" i="6"/>
  <c r="Y250" i="6"/>
  <c r="W250" i="6"/>
  <c r="T250" i="6"/>
  <c r="AV249" i="6"/>
  <c r="AI249" i="6"/>
  <c r="AF249" i="6"/>
  <c r="AC249" i="6"/>
  <c r="AA249" i="6"/>
  <c r="Y249" i="6"/>
  <c r="W249" i="6"/>
  <c r="T249" i="6"/>
  <c r="AV248" i="6"/>
  <c r="AI248" i="6"/>
  <c r="AF248" i="6"/>
  <c r="AC248" i="6"/>
  <c r="AA248" i="6"/>
  <c r="Y248" i="6"/>
  <c r="W248" i="6"/>
  <c r="T248" i="6"/>
  <c r="AV247" i="6"/>
  <c r="AI247" i="6"/>
  <c r="AF247" i="6"/>
  <c r="AC247" i="6"/>
  <c r="AA247" i="6"/>
  <c r="Y247" i="6"/>
  <c r="W247" i="6"/>
  <c r="T247" i="6"/>
  <c r="AV246" i="6"/>
  <c r="AI246" i="6"/>
  <c r="AF246" i="6"/>
  <c r="AC246" i="6"/>
  <c r="AA246" i="6"/>
  <c r="Y246" i="6"/>
  <c r="W246" i="6"/>
  <c r="T246" i="6"/>
  <c r="AV245" i="6"/>
  <c r="AI245" i="6"/>
  <c r="AF245" i="6"/>
  <c r="AC245" i="6"/>
  <c r="AA245" i="6"/>
  <c r="Y245" i="6"/>
  <c r="W245" i="6"/>
  <c r="T245" i="6"/>
  <c r="AI244" i="6"/>
  <c r="AF244" i="6"/>
  <c r="AC244" i="6"/>
  <c r="AA244" i="6"/>
  <c r="Y244" i="6"/>
  <c r="W244" i="6"/>
  <c r="T244" i="6"/>
  <c r="AV243" i="6"/>
  <c r="AI243" i="6"/>
  <c r="AF243" i="6"/>
  <c r="AC243" i="6"/>
  <c r="AA243" i="6"/>
  <c r="Y243" i="6"/>
  <c r="W243" i="6"/>
  <c r="T243" i="6"/>
  <c r="AV242" i="6"/>
  <c r="AZ242" i="6" s="1"/>
  <c r="BA242" i="6" s="1"/>
  <c r="AI242" i="6"/>
  <c r="AF242" i="6"/>
  <c r="AC242" i="6"/>
  <c r="AA242" i="6"/>
  <c r="Y242" i="6"/>
  <c r="W242" i="6"/>
  <c r="T242" i="6"/>
  <c r="AV241" i="6"/>
  <c r="AI241" i="6"/>
  <c r="AF241" i="6"/>
  <c r="AC241" i="6"/>
  <c r="AA241" i="6"/>
  <c r="Y241" i="6"/>
  <c r="W241" i="6"/>
  <c r="T241" i="6"/>
  <c r="AV240" i="6"/>
  <c r="AI240" i="6"/>
  <c r="AF240" i="6"/>
  <c r="AC240" i="6"/>
  <c r="AA240" i="6"/>
  <c r="Y240" i="6"/>
  <c r="W240" i="6"/>
  <c r="T240" i="6"/>
  <c r="AV239" i="6"/>
  <c r="AZ239" i="6" s="1"/>
  <c r="BA239" i="6" s="1"/>
  <c r="AI239" i="6"/>
  <c r="AF239" i="6"/>
  <c r="AC239" i="6"/>
  <c r="AA239" i="6"/>
  <c r="Y239" i="6"/>
  <c r="W239" i="6"/>
  <c r="T239" i="6"/>
  <c r="AV238" i="6"/>
  <c r="AZ238" i="6" s="1"/>
  <c r="BA238" i="6" s="1"/>
  <c r="AI238" i="6"/>
  <c r="AF238" i="6"/>
  <c r="AC238" i="6"/>
  <c r="AA238" i="6"/>
  <c r="Y238" i="6"/>
  <c r="W238" i="6"/>
  <c r="T238" i="6"/>
  <c r="AV237" i="6"/>
  <c r="AZ237" i="6" s="1"/>
  <c r="BA237" i="6" s="1"/>
  <c r="AI237" i="6"/>
  <c r="AF237" i="6"/>
  <c r="AC237" i="6"/>
  <c r="AA237" i="6"/>
  <c r="Y237" i="6"/>
  <c r="W237" i="6"/>
  <c r="T237" i="6"/>
  <c r="AV236" i="6"/>
  <c r="AZ236" i="6" s="1"/>
  <c r="BA236" i="6" s="1"/>
  <c r="AI236" i="6"/>
  <c r="AF236" i="6"/>
  <c r="AC236" i="6"/>
  <c r="AA236" i="6"/>
  <c r="Y236" i="6"/>
  <c r="W236" i="6"/>
  <c r="T236" i="6"/>
  <c r="AV235" i="6"/>
  <c r="AI235" i="6"/>
  <c r="AF235" i="6"/>
  <c r="AC235" i="6"/>
  <c r="AA235" i="6"/>
  <c r="Y235" i="6"/>
  <c r="W235" i="6"/>
  <c r="T235" i="6"/>
  <c r="AV234" i="6"/>
  <c r="AI234" i="6"/>
  <c r="AF234" i="6"/>
  <c r="AC234" i="6"/>
  <c r="AA234" i="6"/>
  <c r="Y234" i="6"/>
  <c r="W234" i="6"/>
  <c r="T234" i="6"/>
  <c r="AV233" i="6"/>
  <c r="AZ233" i="6" s="1"/>
  <c r="BA233" i="6" s="1"/>
  <c r="AI233" i="6"/>
  <c r="AF233" i="6"/>
  <c r="AC233" i="6"/>
  <c r="AA233" i="6"/>
  <c r="Y233" i="6"/>
  <c r="W233" i="6"/>
  <c r="T233" i="6"/>
  <c r="AV232" i="6"/>
  <c r="AZ232" i="6" s="1"/>
  <c r="BA232" i="6" s="1"/>
  <c r="AI232" i="6"/>
  <c r="AF232" i="6"/>
  <c r="AC232" i="6"/>
  <c r="AA232" i="6"/>
  <c r="Y232" i="6"/>
  <c r="W232" i="6"/>
  <c r="T232" i="6"/>
  <c r="AV231" i="6"/>
  <c r="AI231" i="6"/>
  <c r="AF231" i="6"/>
  <c r="AC231" i="6"/>
  <c r="AA231" i="6"/>
  <c r="Y231" i="6"/>
  <c r="W231" i="6"/>
  <c r="T231" i="6"/>
  <c r="AV230" i="6"/>
  <c r="AI230" i="6"/>
  <c r="AF230" i="6"/>
  <c r="AC230" i="6"/>
  <c r="AA230" i="6"/>
  <c r="Y230" i="6"/>
  <c r="W230" i="6"/>
  <c r="T230" i="6"/>
  <c r="AV229" i="6"/>
  <c r="AI229" i="6"/>
  <c r="AF229" i="6"/>
  <c r="AC229" i="6"/>
  <c r="AA229" i="6"/>
  <c r="Y229" i="6"/>
  <c r="W229" i="6"/>
  <c r="T229" i="6"/>
  <c r="AV228" i="6"/>
  <c r="AZ228" i="6" s="1"/>
  <c r="BA228" i="6" s="1"/>
  <c r="AI228" i="6"/>
  <c r="AF228" i="6"/>
  <c r="AC228" i="6"/>
  <c r="AA228" i="6"/>
  <c r="Y228" i="6"/>
  <c r="W228" i="6"/>
  <c r="T228" i="6"/>
  <c r="AV227" i="6"/>
  <c r="AZ227" i="6" s="1"/>
  <c r="BA227" i="6" s="1"/>
  <c r="AI227" i="6"/>
  <c r="AF227" i="6"/>
  <c r="AC227" i="6"/>
  <c r="AA227" i="6"/>
  <c r="Y227" i="6"/>
  <c r="W227" i="6"/>
  <c r="T227" i="6"/>
  <c r="AV226" i="6"/>
  <c r="AZ226" i="6" s="1"/>
  <c r="BA226" i="6" s="1"/>
  <c r="AI226" i="6"/>
  <c r="AF226" i="6"/>
  <c r="AC226" i="6"/>
  <c r="AA226" i="6"/>
  <c r="Y226" i="6"/>
  <c r="W226" i="6"/>
  <c r="T226" i="6"/>
  <c r="AV225" i="6"/>
  <c r="AZ225" i="6" s="1"/>
  <c r="BA225" i="6" s="1"/>
  <c r="AI225" i="6"/>
  <c r="AF225" i="6"/>
  <c r="AC225" i="6"/>
  <c r="AA225" i="6"/>
  <c r="Y225" i="6"/>
  <c r="W225" i="6"/>
  <c r="T225" i="6"/>
  <c r="AV224" i="6"/>
  <c r="AZ224" i="6" s="1"/>
  <c r="BA224" i="6" s="1"/>
  <c r="AI224" i="6"/>
  <c r="AF224" i="6"/>
  <c r="AC224" i="6"/>
  <c r="AA224" i="6"/>
  <c r="Y224" i="6"/>
  <c r="W224" i="6"/>
  <c r="T224" i="6"/>
  <c r="AV223" i="6"/>
  <c r="AZ223" i="6" s="1"/>
  <c r="BA223" i="6" s="1"/>
  <c r="AI223" i="6"/>
  <c r="AF223" i="6"/>
  <c r="AC223" i="6"/>
  <c r="AA223" i="6"/>
  <c r="Y223" i="6"/>
  <c r="W223" i="6"/>
  <c r="T223" i="6"/>
  <c r="AV222" i="6"/>
  <c r="AZ222" i="6" s="1"/>
  <c r="BA222" i="6" s="1"/>
  <c r="AI222" i="6"/>
  <c r="AF222" i="6"/>
  <c r="AC222" i="6"/>
  <c r="AA222" i="6"/>
  <c r="Y222" i="6"/>
  <c r="W222" i="6"/>
  <c r="T222" i="6"/>
  <c r="AV221" i="6"/>
  <c r="AZ221" i="6" s="1"/>
  <c r="BA221" i="6" s="1"/>
  <c r="AI221" i="6"/>
  <c r="AF221" i="6"/>
  <c r="AC221" i="6"/>
  <c r="AA221" i="6"/>
  <c r="Y221" i="6"/>
  <c r="W221" i="6"/>
  <c r="T221" i="6"/>
  <c r="AV220" i="6"/>
  <c r="AI220" i="6"/>
  <c r="AF220" i="6"/>
  <c r="AC220" i="6"/>
  <c r="AA220" i="6"/>
  <c r="Y220" i="6"/>
  <c r="W220" i="6"/>
  <c r="T220" i="6"/>
  <c r="AV219" i="6"/>
  <c r="AI219" i="6"/>
  <c r="AF219" i="6"/>
  <c r="AC219" i="6"/>
  <c r="AA219" i="6"/>
  <c r="Y219" i="6"/>
  <c r="W219" i="6"/>
  <c r="T219" i="6"/>
  <c r="AV218" i="6"/>
  <c r="AI218" i="6"/>
  <c r="AF218" i="6"/>
  <c r="AC218" i="6"/>
  <c r="AA218" i="6"/>
  <c r="Y218" i="6"/>
  <c r="W218" i="6"/>
  <c r="T218" i="6"/>
  <c r="AV217" i="6"/>
  <c r="AI217" i="6"/>
  <c r="AF217" i="6"/>
  <c r="AC217" i="6"/>
  <c r="AA217" i="6"/>
  <c r="Y217" i="6"/>
  <c r="W217" i="6"/>
  <c r="T217" i="6"/>
  <c r="AV216" i="6"/>
  <c r="AI216" i="6"/>
  <c r="AF216" i="6"/>
  <c r="AC216" i="6"/>
  <c r="AA216" i="6"/>
  <c r="Y216" i="6"/>
  <c r="W216" i="6"/>
  <c r="T216" i="6"/>
  <c r="AV215" i="6"/>
  <c r="AI215" i="6"/>
  <c r="AF215" i="6"/>
  <c r="AC215" i="6"/>
  <c r="AA215" i="6"/>
  <c r="Y215" i="6"/>
  <c r="W215" i="6"/>
  <c r="T215" i="6"/>
  <c r="AV214" i="6"/>
  <c r="AI214" i="6"/>
  <c r="AF214" i="6"/>
  <c r="AC214" i="6"/>
  <c r="AA214" i="6"/>
  <c r="Y214" i="6"/>
  <c r="W214" i="6"/>
  <c r="T214" i="6"/>
  <c r="AV213" i="6"/>
  <c r="AZ213" i="6" s="1"/>
  <c r="BA213" i="6" s="1"/>
  <c r="AI213" i="6"/>
  <c r="AF213" i="6"/>
  <c r="AC213" i="6"/>
  <c r="AA213" i="6"/>
  <c r="Y213" i="6"/>
  <c r="W213" i="6"/>
  <c r="T213" i="6"/>
  <c r="AV212" i="6"/>
  <c r="AI212" i="6"/>
  <c r="AF212" i="6"/>
  <c r="AC212" i="6"/>
  <c r="AA212" i="6"/>
  <c r="Y212" i="6"/>
  <c r="W212" i="6"/>
  <c r="T212" i="6"/>
  <c r="AV211" i="6"/>
  <c r="AI211" i="6"/>
  <c r="AF211" i="6"/>
  <c r="AC211" i="6"/>
  <c r="AA211" i="6"/>
  <c r="Y211" i="6"/>
  <c r="W211" i="6"/>
  <c r="T211" i="6"/>
  <c r="AV210" i="6"/>
  <c r="AZ210" i="6" s="1"/>
  <c r="BA210" i="6" s="1"/>
  <c r="AI210" i="6"/>
  <c r="AF210" i="6"/>
  <c r="AC210" i="6"/>
  <c r="AA210" i="6"/>
  <c r="Y210" i="6"/>
  <c r="W210" i="6"/>
  <c r="T210" i="6"/>
  <c r="AV209" i="6"/>
  <c r="AZ209" i="6" s="1"/>
  <c r="BA209" i="6" s="1"/>
  <c r="AI209" i="6"/>
  <c r="AF209" i="6"/>
  <c r="AC209" i="6"/>
  <c r="AA209" i="6"/>
  <c r="Y209" i="6"/>
  <c r="W209" i="6"/>
  <c r="T209" i="6"/>
  <c r="AV208" i="6"/>
  <c r="AZ208" i="6" s="1"/>
  <c r="BA208" i="6" s="1"/>
  <c r="AI208" i="6"/>
  <c r="AF208" i="6"/>
  <c r="AC208" i="6"/>
  <c r="AA208" i="6"/>
  <c r="Y208" i="6"/>
  <c r="W208" i="6"/>
  <c r="T208" i="6"/>
  <c r="AV207" i="6"/>
  <c r="AI207" i="6"/>
  <c r="AF207" i="6"/>
  <c r="AC207" i="6"/>
  <c r="AA207" i="6"/>
  <c r="Y207" i="6"/>
  <c r="W207" i="6"/>
  <c r="T207" i="6"/>
  <c r="AV206" i="6"/>
  <c r="AZ206" i="6" s="1"/>
  <c r="BA206" i="6" s="1"/>
  <c r="AI206" i="6"/>
  <c r="AF206" i="6"/>
  <c r="AC206" i="6"/>
  <c r="AA206" i="6"/>
  <c r="Y206" i="6"/>
  <c r="W206" i="6"/>
  <c r="T206" i="6"/>
  <c r="AV205" i="6"/>
  <c r="AI205" i="6"/>
  <c r="AF205" i="6"/>
  <c r="AC205" i="6"/>
  <c r="AA205" i="6"/>
  <c r="Y205" i="6"/>
  <c r="W205" i="6"/>
  <c r="T205" i="6"/>
  <c r="AV204" i="6"/>
  <c r="AI204" i="6"/>
  <c r="AF204" i="6"/>
  <c r="AC204" i="6"/>
  <c r="AA204" i="6"/>
  <c r="Y204" i="6"/>
  <c r="W204" i="6"/>
  <c r="T204" i="6"/>
  <c r="AV203" i="6"/>
  <c r="AI203" i="6"/>
  <c r="AF203" i="6"/>
  <c r="AC203" i="6"/>
  <c r="AA203" i="6"/>
  <c r="Y203" i="6"/>
  <c r="W203" i="6"/>
  <c r="T203" i="6"/>
  <c r="AV202" i="6"/>
  <c r="AZ202" i="6" s="1"/>
  <c r="BA202" i="6" s="1"/>
  <c r="AI202" i="6"/>
  <c r="AF202" i="6"/>
  <c r="AC202" i="6"/>
  <c r="AA202" i="6"/>
  <c r="Y202" i="6"/>
  <c r="W202" i="6"/>
  <c r="T202" i="6"/>
  <c r="AV201" i="6"/>
  <c r="AZ201" i="6" s="1"/>
  <c r="BA201" i="6" s="1"/>
  <c r="AI201" i="6"/>
  <c r="AF201" i="6"/>
  <c r="AC201" i="6"/>
  <c r="AA201" i="6"/>
  <c r="Y201" i="6"/>
  <c r="W201" i="6"/>
  <c r="T201" i="6"/>
  <c r="AV200" i="6"/>
  <c r="AI200" i="6"/>
  <c r="AF200" i="6"/>
  <c r="AC200" i="6"/>
  <c r="AA200" i="6"/>
  <c r="Y200" i="6"/>
  <c r="W200" i="6"/>
  <c r="T200" i="6"/>
  <c r="AV199" i="6"/>
  <c r="AZ199" i="6" s="1"/>
  <c r="BA199" i="6" s="1"/>
  <c r="AI199" i="6"/>
  <c r="AF199" i="6"/>
  <c r="AC199" i="6"/>
  <c r="AA199" i="6"/>
  <c r="Y199" i="6"/>
  <c r="W199" i="6"/>
  <c r="T199" i="6"/>
  <c r="AV198" i="6"/>
  <c r="AI198" i="6"/>
  <c r="AF198" i="6"/>
  <c r="AC198" i="6"/>
  <c r="AA198" i="6"/>
  <c r="Y198" i="6"/>
  <c r="W198" i="6"/>
  <c r="T198" i="6"/>
  <c r="AV197" i="6"/>
  <c r="AZ197" i="6" s="1"/>
  <c r="BA197" i="6" s="1"/>
  <c r="AI197" i="6"/>
  <c r="AF197" i="6"/>
  <c r="AC197" i="6"/>
  <c r="AA197" i="6"/>
  <c r="Y197" i="6"/>
  <c r="W197" i="6"/>
  <c r="T197" i="6"/>
  <c r="AV196" i="6"/>
  <c r="AZ196" i="6" s="1"/>
  <c r="BA196" i="6" s="1"/>
  <c r="AI196" i="6"/>
  <c r="AF196" i="6"/>
  <c r="AC196" i="6"/>
  <c r="AA196" i="6"/>
  <c r="Y196" i="6"/>
  <c r="W196" i="6"/>
  <c r="T196" i="6"/>
  <c r="AV195" i="6"/>
  <c r="AZ195" i="6" s="1"/>
  <c r="BA195" i="6" s="1"/>
  <c r="AI195" i="6"/>
  <c r="AF195" i="6"/>
  <c r="AC195" i="6"/>
  <c r="AA195" i="6"/>
  <c r="Y195" i="6"/>
  <c r="W195" i="6"/>
  <c r="T195" i="6"/>
  <c r="AV194" i="6"/>
  <c r="AZ194" i="6" s="1"/>
  <c r="BA194" i="6" s="1"/>
  <c r="AI194" i="6"/>
  <c r="AF194" i="6"/>
  <c r="AC194" i="6"/>
  <c r="AA194" i="6"/>
  <c r="Y194" i="6"/>
  <c r="W194" i="6"/>
  <c r="T194" i="6"/>
  <c r="AV193" i="6"/>
  <c r="AZ193" i="6" s="1"/>
  <c r="BA193" i="6" s="1"/>
  <c r="AI193" i="6"/>
  <c r="AF193" i="6"/>
  <c r="AC193" i="6"/>
  <c r="AA193" i="6"/>
  <c r="Y193" i="6"/>
  <c r="W193" i="6"/>
  <c r="T193" i="6"/>
  <c r="AV192" i="6"/>
  <c r="AZ192" i="6" s="1"/>
  <c r="BA192" i="6" s="1"/>
  <c r="AI192" i="6"/>
  <c r="AF192" i="6"/>
  <c r="AC192" i="6"/>
  <c r="AA192" i="6"/>
  <c r="Y192" i="6"/>
  <c r="W192" i="6"/>
  <c r="T192" i="6"/>
  <c r="AV191" i="6"/>
  <c r="AZ191" i="6" s="1"/>
  <c r="BA191" i="6" s="1"/>
  <c r="AI191" i="6"/>
  <c r="AF191" i="6"/>
  <c r="AC191" i="6"/>
  <c r="AA191" i="6"/>
  <c r="Y191" i="6"/>
  <c r="W191" i="6"/>
  <c r="T191" i="6"/>
  <c r="AV190" i="6"/>
  <c r="AZ190" i="6" s="1"/>
  <c r="BA190" i="6" s="1"/>
  <c r="AI190" i="6"/>
  <c r="AF190" i="6"/>
  <c r="AC190" i="6"/>
  <c r="AA190" i="6"/>
  <c r="Y190" i="6"/>
  <c r="W190" i="6"/>
  <c r="T190" i="6"/>
  <c r="AV189" i="6"/>
  <c r="AZ189" i="6" s="1"/>
  <c r="BA189" i="6" s="1"/>
  <c r="AI189" i="6"/>
  <c r="AF189" i="6"/>
  <c r="AC189" i="6"/>
  <c r="AA189" i="6"/>
  <c r="Y189" i="6"/>
  <c r="W189" i="6"/>
  <c r="T189" i="6"/>
  <c r="AV188" i="6"/>
  <c r="AI188" i="6"/>
  <c r="AF188" i="6"/>
  <c r="AC188" i="6"/>
  <c r="AA188" i="6"/>
  <c r="Y188" i="6"/>
  <c r="W188" i="6"/>
  <c r="T188" i="6"/>
  <c r="AV187" i="6"/>
  <c r="AZ187" i="6" s="1"/>
  <c r="BA187" i="6" s="1"/>
  <c r="AI187" i="6"/>
  <c r="AF187" i="6"/>
  <c r="AC187" i="6"/>
  <c r="AA187" i="6"/>
  <c r="Y187" i="6"/>
  <c r="W187" i="6"/>
  <c r="T187" i="6"/>
  <c r="AV186" i="6"/>
  <c r="AI186" i="6"/>
  <c r="AF186" i="6"/>
  <c r="AC186" i="6"/>
  <c r="AA186" i="6"/>
  <c r="Y186" i="6"/>
  <c r="W186" i="6"/>
  <c r="T186" i="6"/>
  <c r="AV185" i="6"/>
  <c r="AZ185" i="6" s="1"/>
  <c r="BA185" i="6" s="1"/>
  <c r="AI185" i="6"/>
  <c r="AF185" i="6"/>
  <c r="AC185" i="6"/>
  <c r="AA185" i="6"/>
  <c r="Y185" i="6"/>
  <c r="W185" i="6"/>
  <c r="T185" i="6"/>
  <c r="AV184" i="6"/>
  <c r="AI184" i="6"/>
  <c r="AF184" i="6"/>
  <c r="AC184" i="6"/>
  <c r="AA184" i="6"/>
  <c r="Y184" i="6"/>
  <c r="W184" i="6"/>
  <c r="T184" i="6"/>
  <c r="AV183" i="6"/>
  <c r="AZ183" i="6" s="1"/>
  <c r="BA183" i="6" s="1"/>
  <c r="AI183" i="6"/>
  <c r="AF183" i="6"/>
  <c r="AC183" i="6"/>
  <c r="AA183" i="6"/>
  <c r="Y183" i="6"/>
  <c r="W183" i="6"/>
  <c r="T183" i="6"/>
  <c r="AV182" i="6"/>
  <c r="AZ182" i="6" s="1"/>
  <c r="BA182" i="6" s="1"/>
  <c r="AI182" i="6"/>
  <c r="AF182" i="6"/>
  <c r="AC182" i="6"/>
  <c r="AA182" i="6"/>
  <c r="Y182" i="6"/>
  <c r="W182" i="6"/>
  <c r="T182" i="6"/>
  <c r="AV181" i="6"/>
  <c r="AZ181" i="6" s="1"/>
  <c r="BA181" i="6" s="1"/>
  <c r="AI181" i="6"/>
  <c r="AF181" i="6"/>
  <c r="AC181" i="6"/>
  <c r="AA181" i="6"/>
  <c r="Y181" i="6"/>
  <c r="W181" i="6"/>
  <c r="T181" i="6"/>
  <c r="AV180" i="6"/>
  <c r="AZ180" i="6" s="1"/>
  <c r="BA180" i="6" s="1"/>
  <c r="AI180" i="6"/>
  <c r="AF180" i="6"/>
  <c r="AC180" i="6"/>
  <c r="AA180" i="6"/>
  <c r="Y180" i="6"/>
  <c r="W180" i="6"/>
  <c r="T180" i="6"/>
  <c r="AV179" i="6"/>
  <c r="AI179" i="6"/>
  <c r="AF179" i="6"/>
  <c r="AC179" i="6"/>
  <c r="AA179" i="6"/>
  <c r="Y179" i="6"/>
  <c r="W179" i="6"/>
  <c r="T179" i="6"/>
  <c r="AV178" i="6"/>
  <c r="AI178" i="6"/>
  <c r="AF178" i="6"/>
  <c r="AC178" i="6"/>
  <c r="AA178" i="6"/>
  <c r="Y178" i="6"/>
  <c r="W178" i="6"/>
  <c r="T178" i="6"/>
  <c r="AV177" i="6"/>
  <c r="AI177" i="6"/>
  <c r="AF177" i="6"/>
  <c r="AC177" i="6"/>
  <c r="AA177" i="6"/>
  <c r="Y177" i="6"/>
  <c r="W177" i="6"/>
  <c r="T177" i="6"/>
  <c r="AV176" i="6"/>
  <c r="AI176" i="6"/>
  <c r="AF176" i="6"/>
  <c r="AC176" i="6"/>
  <c r="AA176" i="6"/>
  <c r="Y176" i="6"/>
  <c r="W176" i="6"/>
  <c r="T176" i="6"/>
  <c r="AV175" i="6"/>
  <c r="AZ175" i="6" s="1"/>
  <c r="BA175" i="6" s="1"/>
  <c r="AI175" i="6"/>
  <c r="AF175" i="6"/>
  <c r="AC175" i="6"/>
  <c r="AA175" i="6"/>
  <c r="Y175" i="6"/>
  <c r="W175" i="6"/>
  <c r="T175" i="6"/>
  <c r="AV174" i="6"/>
  <c r="AZ174" i="6" s="1"/>
  <c r="BA174" i="6" s="1"/>
  <c r="AI174" i="6"/>
  <c r="AF174" i="6"/>
  <c r="AC174" i="6"/>
  <c r="AA174" i="6"/>
  <c r="Y174" i="6"/>
  <c r="W174" i="6"/>
  <c r="T174" i="6"/>
  <c r="AV173" i="6"/>
  <c r="AZ173" i="6" s="1"/>
  <c r="BA173" i="6" s="1"/>
  <c r="AI173" i="6"/>
  <c r="AF173" i="6"/>
  <c r="AC173" i="6"/>
  <c r="AA173" i="6"/>
  <c r="Y173" i="6"/>
  <c r="W173" i="6"/>
  <c r="T173" i="6"/>
  <c r="AV172" i="6"/>
  <c r="AZ172" i="6" s="1"/>
  <c r="BA172" i="6" s="1"/>
  <c r="AI172" i="6"/>
  <c r="AF172" i="6"/>
  <c r="AC172" i="6"/>
  <c r="AA172" i="6"/>
  <c r="Y172" i="6"/>
  <c r="W172" i="6"/>
  <c r="T172" i="6"/>
  <c r="AV171" i="6"/>
  <c r="AI171" i="6"/>
  <c r="AF171" i="6"/>
  <c r="AC171" i="6"/>
  <c r="AA171" i="6"/>
  <c r="Y171" i="6"/>
  <c r="W171" i="6"/>
  <c r="T171" i="6"/>
  <c r="AV170" i="6"/>
  <c r="AZ170" i="6" s="1"/>
  <c r="BA170" i="6" s="1"/>
  <c r="AI170" i="6"/>
  <c r="AF170" i="6"/>
  <c r="AC170" i="6"/>
  <c r="AA170" i="6"/>
  <c r="Y170" i="6"/>
  <c r="W170" i="6"/>
  <c r="T170" i="6"/>
  <c r="AV169" i="6"/>
  <c r="AZ169" i="6" s="1"/>
  <c r="BA169" i="6" s="1"/>
  <c r="AI169" i="6"/>
  <c r="AF169" i="6"/>
  <c r="AC169" i="6"/>
  <c r="AA169" i="6"/>
  <c r="Y169" i="6"/>
  <c r="W169" i="6"/>
  <c r="T169" i="6"/>
  <c r="AV168" i="6"/>
  <c r="AZ168" i="6" s="1"/>
  <c r="BA168" i="6" s="1"/>
  <c r="AI168" i="6"/>
  <c r="AF168" i="6"/>
  <c r="AC168" i="6"/>
  <c r="AA168" i="6"/>
  <c r="Y168" i="6"/>
  <c r="W168" i="6"/>
  <c r="T168" i="6"/>
  <c r="AV167" i="6"/>
  <c r="AI167" i="6"/>
  <c r="AF167" i="6"/>
  <c r="AC167" i="6"/>
  <c r="AA167" i="6"/>
  <c r="Y167" i="6"/>
  <c r="W167" i="6"/>
  <c r="T167" i="6"/>
  <c r="AV166" i="6"/>
  <c r="AZ166" i="6" s="1"/>
  <c r="BA166" i="6" s="1"/>
  <c r="AI166" i="6"/>
  <c r="AF166" i="6"/>
  <c r="AC166" i="6"/>
  <c r="AA166" i="6"/>
  <c r="Y166" i="6"/>
  <c r="W166" i="6"/>
  <c r="T166" i="6"/>
  <c r="AV165" i="6"/>
  <c r="AI165" i="6"/>
  <c r="AF165" i="6"/>
  <c r="AC165" i="6"/>
  <c r="AA165" i="6"/>
  <c r="Y165" i="6"/>
  <c r="W165" i="6"/>
  <c r="T165" i="6"/>
  <c r="AV164" i="6"/>
  <c r="AI164" i="6"/>
  <c r="AF164" i="6"/>
  <c r="AC164" i="6"/>
  <c r="AA164" i="6"/>
  <c r="Y164" i="6"/>
  <c r="W164" i="6"/>
  <c r="T164" i="6"/>
  <c r="AV163" i="6"/>
  <c r="AI163" i="6"/>
  <c r="AF163" i="6"/>
  <c r="AC163" i="6"/>
  <c r="AA163" i="6"/>
  <c r="Y163" i="6"/>
  <c r="W163" i="6"/>
  <c r="T163" i="6"/>
  <c r="AV162" i="6"/>
  <c r="AZ162" i="6" s="1"/>
  <c r="BA162" i="6" s="1"/>
  <c r="AI162" i="6"/>
  <c r="AF162" i="6"/>
  <c r="AC162" i="6"/>
  <c r="AA162" i="6"/>
  <c r="Y162" i="6"/>
  <c r="W162" i="6"/>
  <c r="T162" i="6"/>
  <c r="AV161" i="6"/>
  <c r="AZ161" i="6" s="1"/>
  <c r="BA161" i="6" s="1"/>
  <c r="AI161" i="6"/>
  <c r="AF161" i="6"/>
  <c r="AC161" i="6"/>
  <c r="AA161" i="6"/>
  <c r="Y161" i="6"/>
  <c r="W161" i="6"/>
  <c r="T161" i="6"/>
  <c r="AV160" i="6"/>
  <c r="AZ160" i="6" s="1"/>
  <c r="BA160" i="6" s="1"/>
  <c r="AI160" i="6"/>
  <c r="AF160" i="6"/>
  <c r="AC160" i="6"/>
  <c r="AA160" i="6"/>
  <c r="Y160" i="6"/>
  <c r="W160" i="6"/>
  <c r="T160" i="6"/>
  <c r="AV159" i="6"/>
  <c r="AZ159" i="6" s="1"/>
  <c r="BA159" i="6" s="1"/>
  <c r="AI159" i="6"/>
  <c r="AF159" i="6"/>
  <c r="AC159" i="6"/>
  <c r="AA159" i="6"/>
  <c r="Y159" i="6"/>
  <c r="W159" i="6"/>
  <c r="T159" i="6"/>
  <c r="AV158" i="6"/>
  <c r="AI158" i="6"/>
  <c r="AF158" i="6"/>
  <c r="AC158" i="6"/>
  <c r="AA158" i="6"/>
  <c r="Y158" i="6"/>
  <c r="W158" i="6"/>
  <c r="T158" i="6"/>
  <c r="AV157" i="6"/>
  <c r="AI157" i="6"/>
  <c r="AF157" i="6"/>
  <c r="AC157" i="6"/>
  <c r="AA157" i="6"/>
  <c r="Y157" i="6"/>
  <c r="W157" i="6"/>
  <c r="T157" i="6"/>
  <c r="AV156" i="6"/>
  <c r="AZ156" i="6" s="1"/>
  <c r="BA156" i="6" s="1"/>
  <c r="AI156" i="6"/>
  <c r="AF156" i="6"/>
  <c r="AC156" i="6"/>
  <c r="AA156" i="6"/>
  <c r="Y156" i="6"/>
  <c r="W156" i="6"/>
  <c r="T156" i="6"/>
  <c r="AV155" i="6"/>
  <c r="AI155" i="6"/>
  <c r="AF155" i="6"/>
  <c r="AC155" i="6"/>
  <c r="AA155" i="6"/>
  <c r="Y155" i="6"/>
  <c r="W155" i="6"/>
  <c r="T155" i="6"/>
  <c r="AV154" i="6"/>
  <c r="AI154" i="6"/>
  <c r="AF154" i="6"/>
  <c r="AC154" i="6"/>
  <c r="AA154" i="6"/>
  <c r="Y154" i="6"/>
  <c r="W154" i="6"/>
  <c r="T154" i="6"/>
  <c r="AV153" i="6"/>
  <c r="AZ153" i="6" s="1"/>
  <c r="BA153" i="6" s="1"/>
  <c r="AI153" i="6"/>
  <c r="AF153" i="6"/>
  <c r="AC153" i="6"/>
  <c r="AA153" i="6"/>
  <c r="Y153" i="6"/>
  <c r="W153" i="6"/>
  <c r="T153" i="6"/>
  <c r="AV152" i="6"/>
  <c r="AZ152" i="6" s="1"/>
  <c r="BA152" i="6" s="1"/>
  <c r="AI152" i="6"/>
  <c r="AF152" i="6"/>
  <c r="AC152" i="6"/>
  <c r="AA152" i="6"/>
  <c r="Y152" i="6"/>
  <c r="W152" i="6"/>
  <c r="T152" i="6"/>
  <c r="AV151" i="6"/>
  <c r="AZ151" i="6" s="1"/>
  <c r="BA151" i="6" s="1"/>
  <c r="AI151" i="6"/>
  <c r="AF151" i="6"/>
  <c r="AC151" i="6"/>
  <c r="AA151" i="6"/>
  <c r="Y151" i="6"/>
  <c r="W151" i="6"/>
  <c r="T151" i="6"/>
  <c r="AV150" i="6"/>
  <c r="AZ150" i="6" s="1"/>
  <c r="BA150" i="6" s="1"/>
  <c r="AI150" i="6"/>
  <c r="AF150" i="6"/>
  <c r="AC150" i="6"/>
  <c r="AA150" i="6"/>
  <c r="Y150" i="6"/>
  <c r="W150" i="6"/>
  <c r="T150" i="6"/>
  <c r="AV149" i="6"/>
  <c r="AZ149" i="6" s="1"/>
  <c r="BA149" i="6" s="1"/>
  <c r="AI149" i="6"/>
  <c r="AF149" i="6"/>
  <c r="AC149" i="6"/>
  <c r="AA149" i="6"/>
  <c r="Y149" i="6"/>
  <c r="W149" i="6"/>
  <c r="T149" i="6"/>
  <c r="AV148" i="6"/>
  <c r="AZ148" i="6" s="1"/>
  <c r="BA148" i="6" s="1"/>
  <c r="AI148" i="6"/>
  <c r="AF148" i="6"/>
  <c r="AC148" i="6"/>
  <c r="AA148" i="6"/>
  <c r="Y148" i="6"/>
  <c r="W148" i="6"/>
  <c r="T148" i="6"/>
  <c r="AV147" i="6"/>
  <c r="AZ147" i="6" s="1"/>
  <c r="BA147" i="6" s="1"/>
  <c r="AI147" i="6"/>
  <c r="AF147" i="6"/>
  <c r="AC147" i="6"/>
  <c r="AA147" i="6"/>
  <c r="Y147" i="6"/>
  <c r="W147" i="6"/>
  <c r="T147" i="6"/>
  <c r="AV146" i="6"/>
  <c r="AZ146" i="6" s="1"/>
  <c r="BA146" i="6" s="1"/>
  <c r="AI146" i="6"/>
  <c r="AF146" i="6"/>
  <c r="AC146" i="6"/>
  <c r="AA146" i="6"/>
  <c r="Y146" i="6"/>
  <c r="W146" i="6"/>
  <c r="T146" i="6"/>
  <c r="AV145" i="6"/>
  <c r="AZ145" i="6" s="1"/>
  <c r="BA145" i="6" s="1"/>
  <c r="AI145" i="6"/>
  <c r="AF145" i="6"/>
  <c r="AC145" i="6"/>
  <c r="AA145" i="6"/>
  <c r="Y145" i="6"/>
  <c r="W145" i="6"/>
  <c r="T145" i="6"/>
  <c r="AV144" i="6"/>
  <c r="AI144" i="6"/>
  <c r="AF144" i="6"/>
  <c r="AC144" i="6"/>
  <c r="AA144" i="6"/>
  <c r="Y144" i="6"/>
  <c r="W144" i="6"/>
  <c r="T144" i="6"/>
  <c r="AV143" i="6"/>
  <c r="AZ143" i="6" s="1"/>
  <c r="BA143" i="6" s="1"/>
  <c r="AI143" i="6"/>
  <c r="AF143" i="6"/>
  <c r="AC143" i="6"/>
  <c r="AA143" i="6"/>
  <c r="Y143" i="6"/>
  <c r="W143" i="6"/>
  <c r="T143" i="6"/>
  <c r="AV142" i="6"/>
  <c r="AZ142" i="6" s="1"/>
  <c r="BA142" i="6" s="1"/>
  <c r="AI142" i="6"/>
  <c r="AF142" i="6"/>
  <c r="AC142" i="6"/>
  <c r="AA142" i="6"/>
  <c r="Y142" i="6"/>
  <c r="W142" i="6"/>
  <c r="T142" i="6"/>
  <c r="AV141" i="6"/>
  <c r="AZ141" i="6" s="1"/>
  <c r="BA141" i="6" s="1"/>
  <c r="AI141" i="6"/>
  <c r="AF141" i="6"/>
  <c r="AC141" i="6"/>
  <c r="AA141" i="6"/>
  <c r="Y141" i="6"/>
  <c r="W141" i="6"/>
  <c r="T141" i="6"/>
  <c r="AV140" i="6"/>
  <c r="AZ140" i="6" s="1"/>
  <c r="BA140" i="6" s="1"/>
  <c r="AI140" i="6"/>
  <c r="AF140" i="6"/>
  <c r="AC140" i="6"/>
  <c r="AA140" i="6"/>
  <c r="Y140" i="6"/>
  <c r="W140" i="6"/>
  <c r="T140" i="6"/>
  <c r="AV139" i="6"/>
  <c r="AZ139" i="6" s="1"/>
  <c r="BA139" i="6" s="1"/>
  <c r="AI139" i="6"/>
  <c r="AF139" i="6"/>
  <c r="AC139" i="6"/>
  <c r="AA139" i="6"/>
  <c r="Y139" i="6"/>
  <c r="W139" i="6"/>
  <c r="T139" i="6"/>
  <c r="AV138" i="6"/>
  <c r="AZ138" i="6" s="1"/>
  <c r="BA138" i="6" s="1"/>
  <c r="AI138" i="6"/>
  <c r="AF138" i="6"/>
  <c r="AC138" i="6"/>
  <c r="AA138" i="6"/>
  <c r="Y138" i="6"/>
  <c r="W138" i="6"/>
  <c r="T138" i="6"/>
  <c r="AV137" i="6"/>
  <c r="AZ137" i="6" s="1"/>
  <c r="BA137" i="6" s="1"/>
  <c r="AI137" i="6"/>
  <c r="AF137" i="6"/>
  <c r="AC137" i="6"/>
  <c r="AA137" i="6"/>
  <c r="Y137" i="6"/>
  <c r="W137" i="6"/>
  <c r="T137" i="6"/>
  <c r="AV136" i="6"/>
  <c r="AZ136" i="6" s="1"/>
  <c r="BA136" i="6" s="1"/>
  <c r="AI136" i="6"/>
  <c r="AF136" i="6"/>
  <c r="AC136" i="6"/>
  <c r="AA136" i="6"/>
  <c r="Y136" i="6"/>
  <c r="W136" i="6"/>
  <c r="T136" i="6"/>
  <c r="AV135" i="6"/>
  <c r="AZ135" i="6" s="1"/>
  <c r="BA135" i="6" s="1"/>
  <c r="AI135" i="6"/>
  <c r="AF135" i="6"/>
  <c r="AC135" i="6"/>
  <c r="AA135" i="6"/>
  <c r="Y135" i="6"/>
  <c r="W135" i="6"/>
  <c r="T135" i="6"/>
  <c r="AV134" i="6"/>
  <c r="AZ134" i="6" s="1"/>
  <c r="BA134" i="6" s="1"/>
  <c r="AI134" i="6"/>
  <c r="AF134" i="6"/>
  <c r="AC134" i="6"/>
  <c r="AA134" i="6"/>
  <c r="Y134" i="6"/>
  <c r="W134" i="6"/>
  <c r="T134" i="6"/>
  <c r="AI133" i="6"/>
  <c r="AF133" i="6"/>
  <c r="AC133" i="6"/>
  <c r="AA133" i="6"/>
  <c r="Y133" i="6"/>
  <c r="W133" i="6"/>
  <c r="T133" i="6"/>
  <c r="AV132" i="6"/>
  <c r="AZ132" i="6" s="1"/>
  <c r="BA132" i="6" s="1"/>
  <c r="AI132" i="6"/>
  <c r="AF132" i="6"/>
  <c r="AC132" i="6"/>
  <c r="AA132" i="6"/>
  <c r="Y132" i="6"/>
  <c r="W132" i="6"/>
  <c r="T132" i="6"/>
  <c r="AV131" i="6"/>
  <c r="AI131" i="6"/>
  <c r="AF131" i="6"/>
  <c r="AC131" i="6"/>
  <c r="AA131" i="6"/>
  <c r="Y131" i="6"/>
  <c r="W131" i="6"/>
  <c r="T131" i="6"/>
  <c r="AV130" i="6"/>
  <c r="AI130" i="6"/>
  <c r="AF130" i="6"/>
  <c r="AC130" i="6"/>
  <c r="AA130" i="6"/>
  <c r="Y130" i="6"/>
  <c r="W130" i="6"/>
  <c r="T130" i="6"/>
  <c r="AV129" i="6"/>
  <c r="AI129" i="6"/>
  <c r="AF129" i="6"/>
  <c r="AC129" i="6"/>
  <c r="AA129" i="6"/>
  <c r="Y129" i="6"/>
  <c r="W129" i="6"/>
  <c r="T129" i="6"/>
  <c r="AV128" i="6"/>
  <c r="AI128" i="6"/>
  <c r="AF128" i="6"/>
  <c r="AC128" i="6"/>
  <c r="AA128" i="6"/>
  <c r="Y128" i="6"/>
  <c r="W128" i="6"/>
  <c r="T128" i="6"/>
  <c r="AV127" i="6"/>
  <c r="AI127" i="6"/>
  <c r="AF127" i="6"/>
  <c r="AC127" i="6"/>
  <c r="AA127" i="6"/>
  <c r="Y127" i="6"/>
  <c r="W127" i="6"/>
  <c r="T127" i="6"/>
  <c r="AV126" i="6"/>
  <c r="AZ126" i="6" s="1"/>
  <c r="BA126" i="6" s="1"/>
  <c r="AI126" i="6"/>
  <c r="AF126" i="6"/>
  <c r="AC126" i="6"/>
  <c r="AA126" i="6"/>
  <c r="Y126" i="6"/>
  <c r="W126" i="6"/>
  <c r="T126" i="6"/>
  <c r="AV125" i="6"/>
  <c r="AI125" i="6"/>
  <c r="AF125" i="6"/>
  <c r="AC125" i="6"/>
  <c r="AA125" i="6"/>
  <c r="Y125" i="6"/>
  <c r="W125" i="6"/>
  <c r="T125" i="6"/>
  <c r="AV124" i="6"/>
  <c r="AI124" i="6"/>
  <c r="AF124" i="6"/>
  <c r="AC124" i="6"/>
  <c r="AA124" i="6"/>
  <c r="Y124" i="6"/>
  <c r="W124" i="6"/>
  <c r="T124" i="6"/>
  <c r="AV123" i="6"/>
  <c r="AI123" i="6"/>
  <c r="AF123" i="6"/>
  <c r="AC123" i="6"/>
  <c r="AA123" i="6"/>
  <c r="Y123" i="6"/>
  <c r="W123" i="6"/>
  <c r="T123" i="6"/>
  <c r="AV122" i="6"/>
  <c r="AI122" i="6"/>
  <c r="AF122" i="6"/>
  <c r="AC122" i="6"/>
  <c r="AA122" i="6"/>
  <c r="Y122" i="6"/>
  <c r="W122" i="6"/>
  <c r="T122" i="6"/>
  <c r="AV121" i="6"/>
  <c r="AI121" i="6"/>
  <c r="AF121" i="6"/>
  <c r="AC121" i="6"/>
  <c r="AA121" i="6"/>
  <c r="Y121" i="6"/>
  <c r="W121" i="6"/>
  <c r="T121" i="6"/>
  <c r="AV120" i="6"/>
  <c r="AI120" i="6"/>
  <c r="AF120" i="6"/>
  <c r="AC120" i="6"/>
  <c r="AA120" i="6"/>
  <c r="Y120" i="6"/>
  <c r="W120" i="6"/>
  <c r="T120" i="6"/>
  <c r="AV119" i="6"/>
  <c r="AI119" i="6"/>
  <c r="AF119" i="6"/>
  <c r="AC119" i="6"/>
  <c r="AA119" i="6"/>
  <c r="Y119" i="6"/>
  <c r="W119" i="6"/>
  <c r="T119" i="6"/>
  <c r="AV118" i="6"/>
  <c r="AI118" i="6"/>
  <c r="AF118" i="6"/>
  <c r="AC118" i="6"/>
  <c r="AA118" i="6"/>
  <c r="Y118" i="6"/>
  <c r="W118" i="6"/>
  <c r="T118" i="6"/>
  <c r="AV117" i="6"/>
  <c r="AI117" i="6"/>
  <c r="AF117" i="6"/>
  <c r="AC117" i="6"/>
  <c r="AA117" i="6"/>
  <c r="Y117" i="6"/>
  <c r="W117" i="6"/>
  <c r="T117" i="6"/>
  <c r="AV116" i="6"/>
  <c r="AZ116" i="6" s="1"/>
  <c r="BA116" i="6" s="1"/>
  <c r="AI116" i="6"/>
  <c r="AF116" i="6"/>
  <c r="AC116" i="6"/>
  <c r="AA116" i="6"/>
  <c r="Y116" i="6"/>
  <c r="W116" i="6"/>
  <c r="T116" i="6"/>
  <c r="AV115" i="6"/>
  <c r="AZ115" i="6" s="1"/>
  <c r="BA115" i="6" s="1"/>
  <c r="AI115" i="6"/>
  <c r="AF115" i="6"/>
  <c r="AC115" i="6"/>
  <c r="AA115" i="6"/>
  <c r="Y115" i="6"/>
  <c r="W115" i="6"/>
  <c r="T115" i="6"/>
  <c r="AV114" i="6"/>
  <c r="AZ114" i="6" s="1"/>
  <c r="BA114" i="6" s="1"/>
  <c r="AI114" i="6"/>
  <c r="AF114" i="6"/>
  <c r="AC114" i="6"/>
  <c r="AA114" i="6"/>
  <c r="Y114" i="6"/>
  <c r="W114" i="6"/>
  <c r="T114" i="6"/>
  <c r="AV113" i="6"/>
  <c r="AZ113" i="6" s="1"/>
  <c r="BA113" i="6" s="1"/>
  <c r="AI113" i="6"/>
  <c r="AF113" i="6"/>
  <c r="AC113" i="6"/>
  <c r="AA113" i="6"/>
  <c r="Y113" i="6"/>
  <c r="W113" i="6"/>
  <c r="T113" i="6"/>
  <c r="AV112" i="6"/>
  <c r="AZ112" i="6" s="1"/>
  <c r="BA112" i="6" s="1"/>
  <c r="AI112" i="6"/>
  <c r="AF112" i="6"/>
  <c r="AC112" i="6"/>
  <c r="AA112" i="6"/>
  <c r="Y112" i="6"/>
  <c r="W112" i="6"/>
  <c r="T112" i="6"/>
  <c r="AV111" i="6"/>
  <c r="AZ111" i="6" s="1"/>
  <c r="BA111" i="6" s="1"/>
  <c r="AI111" i="6"/>
  <c r="AF111" i="6"/>
  <c r="AC111" i="6"/>
  <c r="AA111" i="6"/>
  <c r="Y111" i="6"/>
  <c r="W111" i="6"/>
  <c r="T111" i="6"/>
  <c r="AV110" i="6"/>
  <c r="AZ110" i="6" s="1"/>
  <c r="BA110" i="6" s="1"/>
  <c r="AI110" i="6"/>
  <c r="AF110" i="6"/>
  <c r="AC110" i="6"/>
  <c r="AA110" i="6"/>
  <c r="Y110" i="6"/>
  <c r="W110" i="6"/>
  <c r="T110" i="6"/>
  <c r="AV109" i="6"/>
  <c r="AI109" i="6"/>
  <c r="AF109" i="6"/>
  <c r="AC109" i="6"/>
  <c r="AA109" i="6"/>
  <c r="Y109" i="6"/>
  <c r="W109" i="6"/>
  <c r="T109" i="6"/>
  <c r="AV108" i="6"/>
  <c r="AI108" i="6"/>
  <c r="AF108" i="6"/>
  <c r="AC108" i="6"/>
  <c r="AA108" i="6"/>
  <c r="Y108" i="6"/>
  <c r="W108" i="6"/>
  <c r="T108" i="6"/>
  <c r="AV107" i="6"/>
  <c r="AI107" i="6"/>
  <c r="AF107" i="6"/>
  <c r="AC107" i="6"/>
  <c r="AA107" i="6"/>
  <c r="Y107" i="6"/>
  <c r="W107" i="6"/>
  <c r="T107" i="6"/>
  <c r="AV106" i="6"/>
  <c r="AI106" i="6"/>
  <c r="AF106" i="6"/>
  <c r="AC106" i="6"/>
  <c r="AA106" i="6"/>
  <c r="Y106" i="6"/>
  <c r="W106" i="6"/>
  <c r="T106" i="6"/>
  <c r="AV105" i="6"/>
  <c r="AI105" i="6"/>
  <c r="AF105" i="6"/>
  <c r="AC105" i="6"/>
  <c r="AA105" i="6"/>
  <c r="Y105" i="6"/>
  <c r="W105" i="6"/>
  <c r="T105" i="6"/>
  <c r="AV104" i="6"/>
  <c r="AI104" i="6"/>
  <c r="AF104" i="6"/>
  <c r="AC104" i="6"/>
  <c r="AA104" i="6"/>
  <c r="Y104" i="6"/>
  <c r="W104" i="6"/>
  <c r="T104" i="6"/>
  <c r="AV103" i="6"/>
  <c r="AI103" i="6"/>
  <c r="AF103" i="6"/>
  <c r="AC103" i="6"/>
  <c r="AA103" i="6"/>
  <c r="Y103" i="6"/>
  <c r="W103" i="6"/>
  <c r="T103" i="6"/>
  <c r="AV102" i="6"/>
  <c r="AZ102" i="6" s="1"/>
  <c r="BA102" i="6" s="1"/>
  <c r="AI102" i="6"/>
  <c r="AF102" i="6"/>
  <c r="AC102" i="6"/>
  <c r="AA102" i="6"/>
  <c r="Y102" i="6"/>
  <c r="W102" i="6"/>
  <c r="T102" i="6"/>
  <c r="AI101" i="6"/>
  <c r="AF101" i="6"/>
  <c r="AC101" i="6"/>
  <c r="AA101" i="6"/>
  <c r="Y101" i="6"/>
  <c r="W101" i="6"/>
  <c r="T101" i="6"/>
  <c r="AI100" i="6"/>
  <c r="AF100" i="6"/>
  <c r="AC100" i="6"/>
  <c r="AA100" i="6"/>
  <c r="Y100" i="6"/>
  <c r="W100" i="6"/>
  <c r="T100" i="6"/>
  <c r="AV99" i="6"/>
  <c r="AI99" i="6"/>
  <c r="AF99" i="6"/>
  <c r="AC99" i="6"/>
  <c r="AA99" i="6"/>
  <c r="Y99" i="6"/>
  <c r="W99" i="6"/>
  <c r="T99" i="6"/>
  <c r="AV98" i="6"/>
  <c r="AI98" i="6"/>
  <c r="AF98" i="6"/>
  <c r="AC98" i="6"/>
  <c r="AA98" i="6"/>
  <c r="Y98" i="6"/>
  <c r="W98" i="6"/>
  <c r="T98" i="6"/>
  <c r="AV97" i="6"/>
  <c r="AZ97" i="6" s="1"/>
  <c r="BA97" i="6" s="1"/>
  <c r="AI97" i="6"/>
  <c r="AF97" i="6"/>
  <c r="AC97" i="6"/>
  <c r="AA97" i="6"/>
  <c r="Y97" i="6"/>
  <c r="W97" i="6"/>
  <c r="T97" i="6"/>
  <c r="AV96" i="6"/>
  <c r="AZ96" i="6" s="1"/>
  <c r="BA96" i="6" s="1"/>
  <c r="AI96" i="6"/>
  <c r="AF96" i="6"/>
  <c r="AC96" i="6"/>
  <c r="AA96" i="6"/>
  <c r="Y96" i="6"/>
  <c r="W96" i="6"/>
  <c r="T96" i="6"/>
  <c r="AV95" i="6"/>
  <c r="AZ95" i="6" s="1"/>
  <c r="BA95" i="6" s="1"/>
  <c r="AI95" i="6"/>
  <c r="AF95" i="6"/>
  <c r="AC95" i="6"/>
  <c r="AA95" i="6"/>
  <c r="Y95" i="6"/>
  <c r="W95" i="6"/>
  <c r="T95" i="6"/>
  <c r="AV94" i="6"/>
  <c r="AI94" i="6"/>
  <c r="AF94" i="6"/>
  <c r="AC94" i="6"/>
  <c r="AA94" i="6"/>
  <c r="Y94" i="6"/>
  <c r="W94" i="6"/>
  <c r="T94" i="6"/>
  <c r="AV93" i="6"/>
  <c r="AI93" i="6"/>
  <c r="AF93" i="6"/>
  <c r="AC93" i="6"/>
  <c r="AA93" i="6"/>
  <c r="Y93" i="6"/>
  <c r="W93" i="6"/>
  <c r="T93" i="6"/>
  <c r="AV92" i="6"/>
  <c r="AZ92" i="6" s="1"/>
  <c r="BA92" i="6" s="1"/>
  <c r="AI92" i="6"/>
  <c r="AF92" i="6"/>
  <c r="AC92" i="6"/>
  <c r="AA92" i="6"/>
  <c r="Y92" i="6"/>
  <c r="W92" i="6"/>
  <c r="T92" i="6"/>
  <c r="AV91" i="6"/>
  <c r="AZ91" i="6" s="1"/>
  <c r="BA91" i="6" s="1"/>
  <c r="AI91" i="6"/>
  <c r="AF91" i="6"/>
  <c r="AC91" i="6"/>
  <c r="AA91" i="6"/>
  <c r="Y91" i="6"/>
  <c r="W91" i="6"/>
  <c r="T91" i="6"/>
  <c r="AV90" i="6"/>
  <c r="AI90" i="6"/>
  <c r="AF90" i="6"/>
  <c r="AC90" i="6"/>
  <c r="AA90" i="6"/>
  <c r="Y90" i="6"/>
  <c r="W90" i="6"/>
  <c r="T90" i="6"/>
  <c r="AV89" i="6"/>
  <c r="AZ89" i="6" s="1"/>
  <c r="BA89" i="6" s="1"/>
  <c r="AI89" i="6"/>
  <c r="AF89" i="6"/>
  <c r="AC89" i="6"/>
  <c r="AA89" i="6"/>
  <c r="Y89" i="6"/>
  <c r="W89" i="6"/>
  <c r="T89" i="6"/>
  <c r="AV88" i="6"/>
  <c r="AZ88" i="6" s="1"/>
  <c r="BA88" i="6" s="1"/>
  <c r="AI88" i="6"/>
  <c r="AF88" i="6"/>
  <c r="AC88" i="6"/>
  <c r="AA88" i="6"/>
  <c r="Y88" i="6"/>
  <c r="W88" i="6"/>
  <c r="T88" i="6"/>
  <c r="AV87" i="6"/>
  <c r="AI87" i="6"/>
  <c r="AF87" i="6"/>
  <c r="AC87" i="6"/>
  <c r="AA87" i="6"/>
  <c r="Y87" i="6"/>
  <c r="W87" i="6"/>
  <c r="T87" i="6"/>
  <c r="AV86" i="6"/>
  <c r="AZ86" i="6" s="1"/>
  <c r="BA86" i="6" s="1"/>
  <c r="AI86" i="6"/>
  <c r="AF86" i="6"/>
  <c r="AC86" i="6"/>
  <c r="AA86" i="6"/>
  <c r="Y86" i="6"/>
  <c r="W86" i="6"/>
  <c r="T86" i="6"/>
  <c r="AV85" i="6"/>
  <c r="AZ85" i="6" s="1"/>
  <c r="BA85" i="6" s="1"/>
  <c r="AI85" i="6"/>
  <c r="AF85" i="6"/>
  <c r="AC85" i="6"/>
  <c r="AA85" i="6"/>
  <c r="Y85" i="6"/>
  <c r="W85" i="6"/>
  <c r="T85" i="6"/>
  <c r="AV84" i="6"/>
  <c r="AI84" i="6"/>
  <c r="AF84" i="6"/>
  <c r="AC84" i="6"/>
  <c r="AA84" i="6"/>
  <c r="Y84" i="6"/>
  <c r="W84" i="6"/>
  <c r="T84" i="6"/>
  <c r="AV83" i="6"/>
  <c r="AZ83" i="6" s="1"/>
  <c r="BA83" i="6" s="1"/>
  <c r="AI83" i="6"/>
  <c r="AF83" i="6"/>
  <c r="AC83" i="6"/>
  <c r="AA83" i="6"/>
  <c r="Y83" i="6"/>
  <c r="W83" i="6"/>
  <c r="T83" i="6"/>
  <c r="AV82" i="6"/>
  <c r="AZ82" i="6" s="1"/>
  <c r="BA82" i="6" s="1"/>
  <c r="AI82" i="6"/>
  <c r="AF82" i="6"/>
  <c r="AC82" i="6"/>
  <c r="AA82" i="6"/>
  <c r="Y82" i="6"/>
  <c r="W82" i="6"/>
  <c r="T82" i="6"/>
  <c r="AV81" i="6"/>
  <c r="AZ81" i="6" s="1"/>
  <c r="BA81" i="6" s="1"/>
  <c r="AI81" i="6"/>
  <c r="AF81" i="6"/>
  <c r="AC81" i="6"/>
  <c r="AA81" i="6"/>
  <c r="Y81" i="6"/>
  <c r="W81" i="6"/>
  <c r="T81" i="6"/>
  <c r="AV80" i="6"/>
  <c r="AZ80" i="6" s="1"/>
  <c r="BA80" i="6" s="1"/>
  <c r="AI80" i="6"/>
  <c r="AF80" i="6"/>
  <c r="AC80" i="6"/>
  <c r="AA80" i="6"/>
  <c r="Y80" i="6"/>
  <c r="W80" i="6"/>
  <c r="T80" i="6"/>
  <c r="AV79" i="6"/>
  <c r="AI79" i="6"/>
  <c r="AF79" i="6"/>
  <c r="AC79" i="6"/>
  <c r="AA79" i="6"/>
  <c r="Y79" i="6"/>
  <c r="W79" i="6"/>
  <c r="T79" i="6"/>
  <c r="AV78" i="6"/>
  <c r="AI78" i="6"/>
  <c r="AF78" i="6"/>
  <c r="AC78" i="6"/>
  <c r="AA78" i="6"/>
  <c r="Y78" i="6"/>
  <c r="W78" i="6"/>
  <c r="T78" i="6"/>
  <c r="AV77" i="6"/>
  <c r="AZ77" i="6" s="1"/>
  <c r="BA77" i="6" s="1"/>
  <c r="AI77" i="6"/>
  <c r="AF77" i="6"/>
  <c r="AC77" i="6"/>
  <c r="AA77" i="6"/>
  <c r="Y77" i="6"/>
  <c r="W77" i="6"/>
  <c r="T77" i="6"/>
  <c r="AV76" i="6"/>
  <c r="AZ76" i="6" s="1"/>
  <c r="BA76" i="6" s="1"/>
  <c r="AI76" i="6"/>
  <c r="AF76" i="6"/>
  <c r="AC76" i="6"/>
  <c r="AA76" i="6"/>
  <c r="Y76" i="6"/>
  <c r="W76" i="6"/>
  <c r="T76" i="6"/>
  <c r="AV75" i="6"/>
  <c r="AI75" i="6"/>
  <c r="AF75" i="6"/>
  <c r="AC75" i="6"/>
  <c r="AA75" i="6"/>
  <c r="Y75" i="6"/>
  <c r="W75" i="6"/>
  <c r="T75" i="6"/>
  <c r="AV74" i="6"/>
  <c r="AZ74" i="6" s="1"/>
  <c r="BA74" i="6" s="1"/>
  <c r="AI74" i="6"/>
  <c r="AF74" i="6"/>
  <c r="AC74" i="6"/>
  <c r="AA74" i="6"/>
  <c r="Y74" i="6"/>
  <c r="W74" i="6"/>
  <c r="T74" i="6"/>
  <c r="AV73" i="6"/>
  <c r="AZ73" i="6" s="1"/>
  <c r="BA73" i="6" s="1"/>
  <c r="AI73" i="6"/>
  <c r="AF73" i="6"/>
  <c r="AC73" i="6"/>
  <c r="AA73" i="6"/>
  <c r="Y73" i="6"/>
  <c r="W73" i="6"/>
  <c r="T73" i="6"/>
  <c r="AV72" i="6"/>
  <c r="AZ72" i="6" s="1"/>
  <c r="BA72" i="6" s="1"/>
  <c r="AI72" i="6"/>
  <c r="AF72" i="6"/>
  <c r="AC72" i="6"/>
  <c r="AA72" i="6"/>
  <c r="Y72" i="6"/>
  <c r="W72" i="6"/>
  <c r="T72" i="6"/>
  <c r="AV71" i="6"/>
  <c r="AZ71" i="6" s="1"/>
  <c r="BA71" i="6" s="1"/>
  <c r="AI71" i="6"/>
  <c r="AF71" i="6"/>
  <c r="AC71" i="6"/>
  <c r="AA71" i="6"/>
  <c r="Y71" i="6"/>
  <c r="W71" i="6"/>
  <c r="T71" i="6"/>
  <c r="AV70" i="6"/>
  <c r="AZ70" i="6" s="1"/>
  <c r="BA70" i="6" s="1"/>
  <c r="AI70" i="6"/>
  <c r="AF70" i="6"/>
  <c r="AC70" i="6"/>
  <c r="AA70" i="6"/>
  <c r="Y70" i="6"/>
  <c r="W70" i="6"/>
  <c r="T70" i="6"/>
  <c r="AV69" i="6"/>
  <c r="AZ69" i="6" s="1"/>
  <c r="BA69" i="6" s="1"/>
  <c r="AI69" i="6"/>
  <c r="AF69" i="6"/>
  <c r="AC69" i="6"/>
  <c r="AA69" i="6"/>
  <c r="Y69" i="6"/>
  <c r="W69" i="6"/>
  <c r="T69" i="6"/>
  <c r="AV68" i="6"/>
  <c r="AZ68" i="6" s="1"/>
  <c r="BA68" i="6" s="1"/>
  <c r="AI68" i="6"/>
  <c r="AF68" i="6"/>
  <c r="AC68" i="6"/>
  <c r="AA68" i="6"/>
  <c r="Y68" i="6"/>
  <c r="W68" i="6"/>
  <c r="T68" i="6"/>
  <c r="AV67" i="6"/>
  <c r="AZ67" i="6" s="1"/>
  <c r="BA67" i="6" s="1"/>
  <c r="AI67" i="6"/>
  <c r="AF67" i="6"/>
  <c r="AC67" i="6"/>
  <c r="AA67" i="6"/>
  <c r="Y67" i="6"/>
  <c r="W67" i="6"/>
  <c r="T67" i="6"/>
  <c r="AV66" i="6"/>
  <c r="AZ66" i="6" s="1"/>
  <c r="BA66" i="6" s="1"/>
  <c r="AI66" i="6"/>
  <c r="AF66" i="6"/>
  <c r="AC66" i="6"/>
  <c r="AA66" i="6"/>
  <c r="Y66" i="6"/>
  <c r="W66" i="6"/>
  <c r="T66" i="6"/>
  <c r="AV65" i="6"/>
  <c r="AZ65" i="6" s="1"/>
  <c r="BA65" i="6" s="1"/>
  <c r="AI65" i="6"/>
  <c r="AF65" i="6"/>
  <c r="AC65" i="6"/>
  <c r="AA65" i="6"/>
  <c r="Y65" i="6"/>
  <c r="W65" i="6"/>
  <c r="T65" i="6"/>
  <c r="AV64" i="6"/>
  <c r="AI64" i="6"/>
  <c r="AF64" i="6"/>
  <c r="AC64" i="6"/>
  <c r="AA64" i="6"/>
  <c r="Y64" i="6"/>
  <c r="W64" i="6"/>
  <c r="T64" i="6"/>
  <c r="AV63" i="6"/>
  <c r="AZ63" i="6" s="1"/>
  <c r="BA63" i="6" s="1"/>
  <c r="AI63" i="6"/>
  <c r="AF63" i="6"/>
  <c r="AC63" i="6"/>
  <c r="AA63" i="6"/>
  <c r="Y63" i="6"/>
  <c r="W63" i="6"/>
  <c r="T63" i="6"/>
  <c r="AV62" i="6"/>
  <c r="AI62" i="6"/>
  <c r="AF62" i="6"/>
  <c r="AC62" i="6"/>
  <c r="AA62" i="6"/>
  <c r="Y62" i="6"/>
  <c r="W62" i="6"/>
  <c r="T62" i="6"/>
  <c r="AV61" i="6"/>
  <c r="AI61" i="6"/>
  <c r="AF61" i="6"/>
  <c r="AC61" i="6"/>
  <c r="AA61" i="6"/>
  <c r="Y61" i="6"/>
  <c r="W61" i="6"/>
  <c r="T61" i="6"/>
  <c r="AV60" i="6"/>
  <c r="AZ60" i="6" s="1"/>
  <c r="BA60" i="6" s="1"/>
  <c r="AI60" i="6"/>
  <c r="AF60" i="6"/>
  <c r="AC60" i="6"/>
  <c r="AA60" i="6"/>
  <c r="Y60" i="6"/>
  <c r="W60" i="6"/>
  <c r="T60" i="6"/>
  <c r="AV59" i="6"/>
  <c r="AI59" i="6"/>
  <c r="AF59" i="6"/>
  <c r="AC59" i="6"/>
  <c r="AA59" i="6"/>
  <c r="Y59" i="6"/>
  <c r="W59" i="6"/>
  <c r="T59" i="6"/>
  <c r="AV58" i="6"/>
  <c r="AZ58" i="6" s="1"/>
  <c r="BA58" i="6" s="1"/>
  <c r="AI58" i="6"/>
  <c r="AF58" i="6"/>
  <c r="AC58" i="6"/>
  <c r="AA58" i="6"/>
  <c r="Y58" i="6"/>
  <c r="W58" i="6"/>
  <c r="T58" i="6"/>
  <c r="AV57" i="6"/>
  <c r="AI57" i="6"/>
  <c r="AF57" i="6"/>
  <c r="AC57" i="6"/>
  <c r="AA57" i="6"/>
  <c r="Y57" i="6"/>
  <c r="W57" i="6"/>
  <c r="T57" i="6"/>
  <c r="AV56" i="6"/>
  <c r="AI56" i="6"/>
  <c r="AF56" i="6"/>
  <c r="AC56" i="6"/>
  <c r="AA56" i="6"/>
  <c r="Y56" i="6"/>
  <c r="W56" i="6"/>
  <c r="T56" i="6"/>
  <c r="AV55" i="6"/>
  <c r="AI55" i="6"/>
  <c r="AF55" i="6"/>
  <c r="AC55" i="6"/>
  <c r="AA55" i="6"/>
  <c r="Y55" i="6"/>
  <c r="W55" i="6"/>
  <c r="T55" i="6"/>
  <c r="AV54" i="6"/>
  <c r="AZ54" i="6" s="1"/>
  <c r="BA54" i="6" s="1"/>
  <c r="AI54" i="6"/>
  <c r="AF54" i="6"/>
  <c r="AC54" i="6"/>
  <c r="AA54" i="6"/>
  <c r="Y54" i="6"/>
  <c r="W54" i="6"/>
  <c r="T54" i="6"/>
  <c r="AV53" i="6"/>
  <c r="AZ53" i="6" s="1"/>
  <c r="BA53" i="6" s="1"/>
  <c r="AI53" i="6"/>
  <c r="AF53" i="6"/>
  <c r="AC53" i="6"/>
  <c r="AA53" i="6"/>
  <c r="Y53" i="6"/>
  <c r="W53" i="6"/>
  <c r="T53" i="6"/>
  <c r="AV52" i="6"/>
  <c r="AZ52" i="6" s="1"/>
  <c r="BA52" i="6" s="1"/>
  <c r="AI52" i="6"/>
  <c r="AF52" i="6"/>
  <c r="AC52" i="6"/>
  <c r="AA52" i="6"/>
  <c r="Y52" i="6"/>
  <c r="W52" i="6"/>
  <c r="T52" i="6"/>
  <c r="AV51" i="6"/>
  <c r="AI51" i="6"/>
  <c r="AF51" i="6"/>
  <c r="AC51" i="6"/>
  <c r="AA51" i="6"/>
  <c r="Y51" i="6"/>
  <c r="W51" i="6"/>
  <c r="T51" i="6"/>
  <c r="AV50" i="6"/>
  <c r="AZ50" i="6" s="1"/>
  <c r="BA50" i="6" s="1"/>
  <c r="AI50" i="6"/>
  <c r="AF50" i="6"/>
  <c r="AC50" i="6"/>
  <c r="AA50" i="6"/>
  <c r="Y50" i="6"/>
  <c r="W50" i="6"/>
  <c r="T50" i="6"/>
  <c r="AV49" i="6"/>
  <c r="AI49" i="6"/>
  <c r="AF49" i="6"/>
  <c r="AC49" i="6"/>
  <c r="AA49" i="6"/>
  <c r="Y49" i="6"/>
  <c r="W49" i="6"/>
  <c r="T49" i="6"/>
  <c r="AV48" i="6"/>
  <c r="AZ48" i="6" s="1"/>
  <c r="BA48" i="6" s="1"/>
  <c r="AI48" i="6"/>
  <c r="AF48" i="6"/>
  <c r="AC48" i="6"/>
  <c r="AA48" i="6"/>
  <c r="Y48" i="6"/>
  <c r="W48" i="6"/>
  <c r="T48" i="6"/>
  <c r="AV47" i="6"/>
  <c r="AZ47" i="6" s="1"/>
  <c r="BA47" i="6" s="1"/>
  <c r="AI47" i="6"/>
  <c r="AF47" i="6"/>
  <c r="AC47" i="6"/>
  <c r="AA47" i="6"/>
  <c r="Y47" i="6"/>
  <c r="W47" i="6"/>
  <c r="T47" i="6"/>
  <c r="AV46" i="6"/>
  <c r="AZ46" i="6" s="1"/>
  <c r="BA46" i="6" s="1"/>
  <c r="AI46" i="6"/>
  <c r="AF46" i="6"/>
  <c r="AC46" i="6"/>
  <c r="AA46" i="6"/>
  <c r="Y46" i="6"/>
  <c r="W46" i="6"/>
  <c r="T46" i="6"/>
  <c r="AV45" i="6"/>
  <c r="AZ45" i="6" s="1"/>
  <c r="BA45" i="6" s="1"/>
  <c r="AI45" i="6"/>
  <c r="AF45" i="6"/>
  <c r="AC45" i="6"/>
  <c r="AA45" i="6"/>
  <c r="Y45" i="6"/>
  <c r="W45" i="6"/>
  <c r="T45" i="6"/>
  <c r="AV44" i="6"/>
  <c r="AI44" i="6"/>
  <c r="AF44" i="6"/>
  <c r="AC44" i="6"/>
  <c r="AA44" i="6"/>
  <c r="Y44" i="6"/>
  <c r="W44" i="6"/>
  <c r="T44" i="6"/>
  <c r="AV43" i="6"/>
  <c r="AI43" i="6"/>
  <c r="AF43" i="6"/>
  <c r="AC43" i="6"/>
  <c r="AA43" i="6"/>
  <c r="Y43" i="6"/>
  <c r="W43" i="6"/>
  <c r="T43" i="6"/>
  <c r="AV42" i="6"/>
  <c r="AZ42" i="6" s="1"/>
  <c r="BA42" i="6" s="1"/>
  <c r="AI42" i="6"/>
  <c r="AF42" i="6"/>
  <c r="AC42" i="6"/>
  <c r="AA42" i="6"/>
  <c r="Y42" i="6"/>
  <c r="W42" i="6"/>
  <c r="T42" i="6"/>
  <c r="AV41" i="6"/>
  <c r="AI41" i="6"/>
  <c r="AF41" i="6"/>
  <c r="AC41" i="6"/>
  <c r="AA41" i="6"/>
  <c r="Y41" i="6"/>
  <c r="W41" i="6"/>
  <c r="T41" i="6"/>
  <c r="AV40" i="6"/>
  <c r="AZ40" i="6" s="1"/>
  <c r="BA40" i="6" s="1"/>
  <c r="AI40" i="6"/>
  <c r="AF40" i="6"/>
  <c r="AC40" i="6"/>
  <c r="AA40" i="6"/>
  <c r="Y40" i="6"/>
  <c r="W40" i="6"/>
  <c r="T40" i="6"/>
  <c r="AV39" i="6"/>
  <c r="AZ39" i="6" s="1"/>
  <c r="BA39" i="6" s="1"/>
  <c r="AI39" i="6"/>
  <c r="AF39" i="6"/>
  <c r="AC39" i="6"/>
  <c r="AA39" i="6"/>
  <c r="Y39" i="6"/>
  <c r="W39" i="6"/>
  <c r="T39" i="6"/>
  <c r="AV38" i="6"/>
  <c r="AZ38" i="6" s="1"/>
  <c r="BA38" i="6" s="1"/>
  <c r="AI38" i="6"/>
  <c r="AF38" i="6"/>
  <c r="AC38" i="6"/>
  <c r="AA38" i="6"/>
  <c r="Y38" i="6"/>
  <c r="W38" i="6"/>
  <c r="T38" i="6"/>
  <c r="AV37" i="6"/>
  <c r="AI37" i="6"/>
  <c r="AF37" i="6"/>
  <c r="AC37" i="6"/>
  <c r="AA37" i="6"/>
  <c r="Y37" i="6"/>
  <c r="W37" i="6"/>
  <c r="T37" i="6"/>
  <c r="AV36" i="6"/>
  <c r="AI36" i="6"/>
  <c r="AF36" i="6"/>
  <c r="AC36" i="6"/>
  <c r="AA36" i="6"/>
  <c r="Y36" i="6"/>
  <c r="W36" i="6"/>
  <c r="T36" i="6"/>
  <c r="AV35" i="6"/>
  <c r="AI35" i="6"/>
  <c r="AF35" i="6"/>
  <c r="AC35" i="6"/>
  <c r="AA35" i="6"/>
  <c r="Y35" i="6"/>
  <c r="W35" i="6"/>
  <c r="T35" i="6"/>
  <c r="AV34" i="6"/>
  <c r="AZ34" i="6" s="1"/>
  <c r="BA34" i="6" s="1"/>
  <c r="AI34" i="6"/>
  <c r="AF34" i="6"/>
  <c r="AC34" i="6"/>
  <c r="AA34" i="6"/>
  <c r="Y34" i="6"/>
  <c r="W34" i="6"/>
  <c r="T34" i="6"/>
  <c r="AV33" i="6"/>
  <c r="AI33" i="6"/>
  <c r="AF33" i="6"/>
  <c r="AC33" i="6"/>
  <c r="AA33" i="6"/>
  <c r="Y33" i="6"/>
  <c r="W33" i="6"/>
  <c r="T33" i="6"/>
  <c r="AV32" i="6"/>
  <c r="AZ32" i="6" s="1"/>
  <c r="BA32" i="6" s="1"/>
  <c r="AI32" i="6"/>
  <c r="AF32" i="6"/>
  <c r="AC32" i="6"/>
  <c r="AA32" i="6"/>
  <c r="Y32" i="6"/>
  <c r="W32" i="6"/>
  <c r="T32" i="6"/>
  <c r="AV31" i="6"/>
  <c r="AZ31" i="6" s="1"/>
  <c r="BA31" i="6" s="1"/>
  <c r="AI31" i="6"/>
  <c r="AF31" i="6"/>
  <c r="AC31" i="6"/>
  <c r="AA31" i="6"/>
  <c r="Y31" i="6"/>
  <c r="W31" i="6"/>
  <c r="T31" i="6"/>
  <c r="AV30" i="6"/>
  <c r="AZ30" i="6" s="1"/>
  <c r="BA30" i="6" s="1"/>
  <c r="AI30" i="6"/>
  <c r="AF30" i="6"/>
  <c r="AC30" i="6"/>
  <c r="AA30" i="6"/>
  <c r="Y30" i="6"/>
  <c r="W30" i="6"/>
  <c r="T30" i="6"/>
  <c r="AV29" i="6"/>
  <c r="AZ29" i="6" s="1"/>
  <c r="BA29" i="6" s="1"/>
  <c r="AI29" i="6"/>
  <c r="AF29" i="6"/>
  <c r="AC29" i="6"/>
  <c r="AA29" i="6"/>
  <c r="Y29" i="6"/>
  <c r="W29" i="6"/>
  <c r="T29" i="6"/>
  <c r="AV28" i="6"/>
  <c r="AZ28" i="6" s="1"/>
  <c r="BA28" i="6" s="1"/>
  <c r="AI28" i="6"/>
  <c r="AF28" i="6"/>
  <c r="AC28" i="6"/>
  <c r="AA28" i="6"/>
  <c r="Y28" i="6"/>
  <c r="W28" i="6"/>
  <c r="T28" i="6"/>
  <c r="AV27" i="6"/>
  <c r="AZ27" i="6" s="1"/>
  <c r="BA27" i="6" s="1"/>
  <c r="AI27" i="6"/>
  <c r="AF27" i="6"/>
  <c r="AC27" i="6"/>
  <c r="AA27" i="6"/>
  <c r="Y27" i="6"/>
  <c r="W27" i="6"/>
  <c r="T27" i="6"/>
  <c r="AV26" i="6"/>
  <c r="AZ26" i="6" s="1"/>
  <c r="BA26" i="6" s="1"/>
  <c r="AI26" i="6"/>
  <c r="AF26" i="6"/>
  <c r="AC26" i="6"/>
  <c r="AA26" i="6"/>
  <c r="Y26" i="6"/>
  <c r="W26" i="6"/>
  <c r="T26" i="6"/>
  <c r="AV25" i="6"/>
  <c r="AI25" i="6"/>
  <c r="AF25" i="6"/>
  <c r="AC25" i="6"/>
  <c r="AA25" i="6"/>
  <c r="Y25" i="6"/>
  <c r="W25" i="6"/>
  <c r="T25" i="6"/>
  <c r="AV24" i="6"/>
  <c r="AZ24" i="6" s="1"/>
  <c r="BA24" i="6" s="1"/>
  <c r="AI24" i="6"/>
  <c r="AF24" i="6"/>
  <c r="AC24" i="6"/>
  <c r="AA24" i="6"/>
  <c r="Y24" i="6"/>
  <c r="W24" i="6"/>
  <c r="T24" i="6"/>
  <c r="AI23" i="6"/>
  <c r="AF23" i="6"/>
  <c r="AC23" i="6"/>
  <c r="AA23" i="6"/>
  <c r="Y23" i="6"/>
  <c r="W23" i="6"/>
  <c r="T23" i="6"/>
  <c r="AV22" i="6"/>
  <c r="AZ22" i="6" s="1"/>
  <c r="BA22" i="6" s="1"/>
  <c r="AI22" i="6"/>
  <c r="AF22" i="6"/>
  <c r="AC22" i="6"/>
  <c r="AA22" i="6"/>
  <c r="Y22" i="6"/>
  <c r="W22" i="6"/>
  <c r="T22" i="6"/>
  <c r="AV21" i="6"/>
  <c r="AZ21" i="6" s="1"/>
  <c r="BA21" i="6" s="1"/>
  <c r="AI21" i="6"/>
  <c r="AF21" i="6"/>
  <c r="AC21" i="6"/>
  <c r="AA21" i="6"/>
  <c r="Y21" i="6"/>
  <c r="W21" i="6"/>
  <c r="T21" i="6"/>
  <c r="AV20" i="6"/>
  <c r="AZ20" i="6" s="1"/>
  <c r="BA20" i="6" s="1"/>
  <c r="AI20" i="6"/>
  <c r="AF20" i="6"/>
  <c r="AC20" i="6"/>
  <c r="AA20" i="6"/>
  <c r="Y20" i="6"/>
  <c r="W20" i="6"/>
  <c r="T20" i="6"/>
  <c r="AV19" i="6"/>
  <c r="AI19" i="6"/>
  <c r="AF19" i="6"/>
  <c r="AC19" i="6"/>
  <c r="AA19" i="6"/>
  <c r="Y19" i="6"/>
  <c r="W19" i="6"/>
  <c r="T19" i="6"/>
  <c r="AV18" i="6"/>
  <c r="AZ18" i="6" s="1"/>
  <c r="BA18" i="6" s="1"/>
  <c r="AI18" i="6"/>
  <c r="AF18" i="6"/>
  <c r="AC18" i="6"/>
  <c r="AA18" i="6"/>
  <c r="Y18" i="6"/>
  <c r="W18" i="6"/>
  <c r="T18" i="6"/>
  <c r="AV17" i="6"/>
  <c r="AZ17" i="6" s="1"/>
  <c r="BA17" i="6" s="1"/>
  <c r="AI17" i="6"/>
  <c r="AF17" i="6"/>
  <c r="AC17" i="6"/>
  <c r="AA17" i="6"/>
  <c r="Y17" i="6"/>
  <c r="W17" i="6"/>
  <c r="T17" i="6"/>
  <c r="AV16" i="6"/>
  <c r="AI16" i="6"/>
  <c r="AF16" i="6"/>
  <c r="AC16" i="6"/>
  <c r="AA16" i="6"/>
  <c r="Y16" i="6"/>
  <c r="W16" i="6"/>
  <c r="T16" i="6"/>
  <c r="AV15" i="6"/>
  <c r="AZ15" i="6" s="1"/>
  <c r="BA15" i="6" s="1"/>
  <c r="AI15" i="6"/>
  <c r="AF15" i="6"/>
  <c r="AC15" i="6"/>
  <c r="AA15" i="6"/>
  <c r="Y15" i="6"/>
  <c r="W15" i="6"/>
  <c r="T15" i="6"/>
  <c r="AV14" i="6"/>
  <c r="AZ14" i="6" s="1"/>
  <c r="BA14" i="6" s="1"/>
  <c r="AI14" i="6"/>
  <c r="AF14" i="6"/>
  <c r="AC14" i="6"/>
  <c r="AA14" i="6"/>
  <c r="Y14" i="6"/>
  <c r="W14" i="6"/>
  <c r="T14" i="6"/>
  <c r="AV13" i="6"/>
  <c r="AZ13" i="6" s="1"/>
  <c r="BA13" i="6" s="1"/>
  <c r="AI13" i="6"/>
  <c r="AF13" i="6"/>
  <c r="AC13" i="6"/>
  <c r="AA13" i="6"/>
  <c r="Y13" i="6"/>
  <c r="W13" i="6"/>
  <c r="T13" i="6"/>
  <c r="AV12" i="6"/>
  <c r="AZ12" i="6" s="1"/>
  <c r="BA12" i="6" s="1"/>
  <c r="AI12" i="6"/>
  <c r="AF12" i="6"/>
  <c r="AC12" i="6"/>
  <c r="AA12" i="6"/>
  <c r="Y12" i="6"/>
  <c r="W12" i="6"/>
  <c r="T12" i="6"/>
  <c r="AV11" i="6"/>
  <c r="AI11" i="6"/>
  <c r="AF11" i="6"/>
  <c r="AC11" i="6"/>
  <c r="AA11" i="6"/>
  <c r="Y11" i="6"/>
  <c r="W11" i="6"/>
  <c r="T11" i="6"/>
  <c r="AV10" i="6"/>
  <c r="AI10" i="6"/>
  <c r="AF10" i="6"/>
  <c r="AC10" i="6"/>
  <c r="AA10" i="6"/>
  <c r="Y10" i="6"/>
  <c r="W10" i="6"/>
  <c r="T10" i="6"/>
  <c r="AV9" i="6"/>
  <c r="AZ9" i="6" s="1"/>
  <c r="BA9" i="6" s="1"/>
  <c r="AI9" i="6"/>
  <c r="AF9" i="6"/>
  <c r="AC9" i="6"/>
  <c r="AA9" i="6"/>
  <c r="Y9" i="6"/>
  <c r="W9" i="6"/>
  <c r="T9" i="6"/>
  <c r="AV8" i="6"/>
  <c r="AI8" i="6"/>
  <c r="AF8" i="6"/>
  <c r="AC8" i="6"/>
  <c r="AA8" i="6"/>
  <c r="Y8" i="6"/>
  <c r="W8" i="6"/>
  <c r="T8" i="6"/>
  <c r="AV7" i="6"/>
  <c r="AI7" i="6"/>
  <c r="AF7" i="6"/>
  <c r="AC7" i="6"/>
  <c r="AA7" i="6"/>
  <c r="Y7" i="6"/>
  <c r="W7" i="6"/>
  <c r="T7" i="6"/>
  <c r="AV6" i="6"/>
  <c r="AI6" i="6"/>
  <c r="AF6" i="6"/>
  <c r="AC6" i="6"/>
  <c r="AA6" i="6"/>
  <c r="Y6" i="6"/>
  <c r="W6" i="6"/>
  <c r="T6" i="6"/>
  <c r="AV5" i="6"/>
  <c r="AI5" i="6"/>
  <c r="AF5" i="6"/>
  <c r="AC5" i="6"/>
  <c r="AA5" i="6"/>
  <c r="Y5" i="6"/>
  <c r="W5" i="6"/>
  <c r="T5" i="6"/>
  <c r="AV4" i="6"/>
  <c r="AI4" i="6"/>
  <c r="AF4" i="6"/>
  <c r="AC4" i="6"/>
  <c r="AA4" i="6"/>
  <c r="Y4" i="6"/>
  <c r="W4" i="6"/>
  <c r="T4" i="6"/>
  <c r="AV3" i="6"/>
  <c r="AZ3" i="6" s="1"/>
  <c r="BA3" i="6" s="1"/>
  <c r="AI3" i="6"/>
  <c r="AF3" i="6"/>
  <c r="AC3" i="6"/>
  <c r="AA3" i="6"/>
  <c r="Y3" i="6"/>
  <c r="W3" i="6"/>
  <c r="T3" i="6"/>
  <c r="AV2" i="6"/>
  <c r="AZ2" i="6" s="1"/>
  <c r="BA2" i="6" s="1"/>
  <c r="AI2" i="6"/>
  <c r="AF2" i="6"/>
  <c r="AC2" i="6"/>
  <c r="AA2" i="6"/>
  <c r="Y2" i="6"/>
  <c r="W2" i="6"/>
  <c r="T2" i="6"/>
</calcChain>
</file>

<file path=xl/sharedStrings.xml><?xml version="1.0" encoding="utf-8"?>
<sst xmlns="http://schemas.openxmlformats.org/spreadsheetml/2006/main" count="10169" uniqueCount="2593">
  <si>
    <t>Spatial (2026)</t>
  </si>
  <si>
    <t>FZ2 areain (2026)</t>
  </si>
  <si>
    <t>FZ3a (2026)</t>
  </si>
  <si>
    <t>FZ3a areain (2026)</t>
  </si>
  <si>
    <t>FZ3a+3b area in (2026)</t>
  </si>
  <si>
    <t>gbareain</t>
  </si>
  <si>
    <t>lgsareain</t>
  </si>
  <si>
    <t>irrepin</t>
  </si>
  <si>
    <t>plan_ref</t>
  </si>
  <si>
    <t>laa ref</t>
  </si>
  <si>
    <t>Tattenhall Ward</t>
  </si>
  <si>
    <t>Rural</t>
  </si>
  <si>
    <t>Broxton</t>
  </si>
  <si>
    <t>MIX</t>
  </si>
  <si>
    <t>Planning permission</t>
  </si>
  <si>
    <t>N/A</t>
  </si>
  <si>
    <t>YES</t>
  </si>
  <si>
    <t>Yes</t>
  </si>
  <si>
    <t>Planning permission - see monitoring worksheets</t>
  </si>
  <si>
    <t>N/a</t>
  </si>
  <si>
    <t>PDL</t>
  </si>
  <si>
    <t>No</t>
  </si>
  <si>
    <t>TAT/0152</t>
  </si>
  <si>
    <t>Bolesworth Hill Farm, Bolesworth Hill Road, Broxton, Chester</t>
  </si>
  <si>
    <t>CH3 9HN</t>
  </si>
  <si>
    <t>Desktop search</t>
  </si>
  <si>
    <t>EMPLOYMENT</t>
  </si>
  <si>
    <t>NO</t>
  </si>
  <si>
    <t>21/04125/FUL, 23/02569/S73</t>
  </si>
  <si>
    <t>0004</t>
  </si>
  <si>
    <t>Stage One (suitable) employment potential</t>
  </si>
  <si>
    <t>Suitable (employment)</t>
  </si>
  <si>
    <t>Mixed (B2, B8, Eg)</t>
  </si>
  <si>
    <t>TAT/0073 part</t>
  </si>
  <si>
    <t>Former Milton Green Depot,  Whitchurch Road, Milton Green</t>
  </si>
  <si>
    <t>Handley</t>
  </si>
  <si>
    <t>Local Authority owned land</t>
  </si>
  <si>
    <t>MIXED USE</t>
  </si>
  <si>
    <t>0005</t>
  </si>
  <si>
    <t>GF</t>
  </si>
  <si>
    <t>Site submission</t>
  </si>
  <si>
    <t>Residential use(s) proposed - see housing worksheet</t>
  </si>
  <si>
    <t>See housing worksheet</t>
  </si>
  <si>
    <t>n/a</t>
  </si>
  <si>
    <t>Malpas Ward</t>
  </si>
  <si>
    <t>Key Villages</t>
  </si>
  <si>
    <t>Malpas</t>
  </si>
  <si>
    <t>Malpas and Overton</t>
  </si>
  <si>
    <t>0025</t>
  </si>
  <si>
    <t>Within 50m</t>
  </si>
  <si>
    <t>Alport Farm, Overton Heath Lane, Overton, Malpas</t>
  </si>
  <si>
    <t>SY14 7DG</t>
  </si>
  <si>
    <t>OTHER (LEISURE &amp; TOURISM)</t>
  </si>
  <si>
    <t>21/00632/FUL</t>
  </si>
  <si>
    <t>0032</t>
  </si>
  <si>
    <t>Non-residential/employment use(s) proposed</t>
  </si>
  <si>
    <t>Alternative use(s)</t>
  </si>
  <si>
    <t>0033</t>
  </si>
  <si>
    <t>SY14 8DY</t>
  </si>
  <si>
    <t>Villages</t>
  </si>
  <si>
    <t>No Mans Heath</t>
  </si>
  <si>
    <t>No Mans Heath and District</t>
  </si>
  <si>
    <t>0038</t>
  </si>
  <si>
    <t>YES - LSC(No Mans Heath)</t>
  </si>
  <si>
    <t>MAL/0063</t>
  </si>
  <si>
    <t>Land adjacent  Barlow Electrical Supplies, Hampton Heath</t>
  </si>
  <si>
    <t>SY14 8LU</t>
  </si>
  <si>
    <t>Hampton Heath Industrial Estate</t>
  </si>
  <si>
    <t>0041</t>
  </si>
  <si>
    <t>Below size/floorspace threshold</t>
  </si>
  <si>
    <t>Land at Hampton Heath Industrial Estate, Malpas</t>
  </si>
  <si>
    <t>0042</t>
  </si>
  <si>
    <t>MAL/0056</t>
  </si>
  <si>
    <t>Land adjacent Hampton Heath Ind Estate, Field OS 5412, Edge, Malpas</t>
  </si>
  <si>
    <t>08/00580/FUL, 11/03151/EXT</t>
  </si>
  <si>
    <t>0037</t>
  </si>
  <si>
    <t>0048</t>
  </si>
  <si>
    <t>MAL/0167</t>
  </si>
  <si>
    <t>Parkfield, Millmoor Drive, Macefen, Malpas</t>
  </si>
  <si>
    <t>22/02741/FUL</t>
  </si>
  <si>
    <t>0049</t>
  </si>
  <si>
    <t>Tattenhall and District</t>
  </si>
  <si>
    <t>0050</t>
  </si>
  <si>
    <t>Development Plan</t>
  </si>
  <si>
    <t>Initial constraints: &gt;10% gross site area in Flood Zone 3</t>
  </si>
  <si>
    <t>Initial constraints (FZ3)</t>
  </si>
  <si>
    <t>Brownfield Land Register</t>
  </si>
  <si>
    <t>0054</t>
  </si>
  <si>
    <t>0055</t>
  </si>
  <si>
    <t>0059</t>
  </si>
  <si>
    <t>TAT/0047 part</t>
  </si>
  <si>
    <t>Tattenhall HWRC, Newton by Tattenhall</t>
  </si>
  <si>
    <t>OTHER (WASTE)</t>
  </si>
  <si>
    <t>Crows Nest / Canalside Newton by Tattenhall</t>
  </si>
  <si>
    <t>0063</t>
  </si>
  <si>
    <t>TAT/0112</t>
  </si>
  <si>
    <t>Land at Chester Road, Gatesheath, Tattenhall</t>
  </si>
  <si>
    <t>0051</t>
  </si>
  <si>
    <t>0064</t>
  </si>
  <si>
    <t>TAT/0166</t>
  </si>
  <si>
    <t>Hill View Forge, Newton Lane, Tattenhall</t>
  </si>
  <si>
    <t>CH3 9NH</t>
  </si>
  <si>
    <t>23/00977/FUL, 24/00411/S73</t>
  </si>
  <si>
    <t>0069</t>
  </si>
  <si>
    <t>Yew Tree Farm, Newton Lane, Newton by Tattenhall, Tattenhall</t>
  </si>
  <si>
    <t>CH3 9NE</t>
  </si>
  <si>
    <t>21/04550/FUL</t>
  </si>
  <si>
    <t>0070</t>
  </si>
  <si>
    <t>Shakerley Ward</t>
  </si>
  <si>
    <t>Allostock</t>
  </si>
  <si>
    <t>0074</t>
  </si>
  <si>
    <t>WA16 9LU</t>
  </si>
  <si>
    <t>0076</t>
  </si>
  <si>
    <t>SHA/0121</t>
  </si>
  <si>
    <t>Land adjacent to Townfield Nursery, Townfield Lane, Allostock, Northwich</t>
  </si>
  <si>
    <t>WA16 9NP</t>
  </si>
  <si>
    <t>22/02031/FUL</t>
  </si>
  <si>
    <t>0077</t>
  </si>
  <si>
    <t>Saughall &amp; Mollington Ward</t>
  </si>
  <si>
    <t>0081</t>
  </si>
  <si>
    <t>Initial constraints: &gt;10% gross site area in Green Belt</t>
  </si>
  <si>
    <t>Initial constraints (GB)</t>
  </si>
  <si>
    <t>Hargrave and Huxley</t>
  </si>
  <si>
    <t>Central Gowy (South)</t>
  </si>
  <si>
    <t>Tarporley Ward</t>
  </si>
  <si>
    <t>0090</t>
  </si>
  <si>
    <t>Little Budworth</t>
  </si>
  <si>
    <t>Manor Farm buildings, Vicarage Lane, Little Budworth, Tarporley</t>
  </si>
  <si>
    <t>0071</t>
  </si>
  <si>
    <t>0098</t>
  </si>
  <si>
    <t>CW6 9AY</t>
  </si>
  <si>
    <t>0101</t>
  </si>
  <si>
    <t>0102</t>
  </si>
  <si>
    <t>Cobden Farm South Quarry, Chester Road, Little Budworth</t>
  </si>
  <si>
    <t>OTHER (MINERALS)</t>
  </si>
  <si>
    <t>0103</t>
  </si>
  <si>
    <t>Blackmare House, Chester Road, Little Budworth, Tarporley</t>
  </si>
  <si>
    <t>CW6 9EX</t>
  </si>
  <si>
    <t>22/00949/FUL</t>
  </si>
  <si>
    <t>0106</t>
  </si>
  <si>
    <t>TAR/0152</t>
  </si>
  <si>
    <t>Keepers Cottage, Hickhurst Lane, Little Budworth, Tarporley</t>
  </si>
  <si>
    <t>22/01867/PDR</t>
  </si>
  <si>
    <t>0107</t>
  </si>
  <si>
    <t>Tarvin &amp; Kelsall Ward</t>
  </si>
  <si>
    <t>Tarvin</t>
  </si>
  <si>
    <t>0109</t>
  </si>
  <si>
    <t>Pool Bank Park, Tarvin</t>
  </si>
  <si>
    <t>0111</t>
  </si>
  <si>
    <t>0122</t>
  </si>
  <si>
    <t>Delamere</t>
  </si>
  <si>
    <t>Delamere and Oakmere</t>
  </si>
  <si>
    <t>TAK/0182</t>
  </si>
  <si>
    <t>Land adjacent Moss Farm, Station Road, Oakmere, Northwich</t>
  </si>
  <si>
    <t>YES - LSC(Delamere)</t>
  </si>
  <si>
    <t>OTHER (SPORT &amp; RECREATION)</t>
  </si>
  <si>
    <t>0125</t>
  </si>
  <si>
    <t>Non-residential/employment use(s) proposed
initial constraints: &gt;10% gross site area in Green Belt</t>
  </si>
  <si>
    <t>Alternative use(s)
Initial constraints (GB)</t>
  </si>
  <si>
    <t>0127</t>
  </si>
  <si>
    <t>TAK/0221</t>
  </si>
  <si>
    <t>Crown Farm / Cheshire Sands Quarry, Chester Road, Oakmere</t>
  </si>
  <si>
    <t>CW8 2JL</t>
  </si>
  <si>
    <t>22/01916/FUL</t>
  </si>
  <si>
    <t>0100</t>
  </si>
  <si>
    <t>0138</t>
  </si>
  <si>
    <t>Land at Spy Hill, Ashton Road, Delamere, Northwich</t>
  </si>
  <si>
    <t>21/02346/FUL</t>
  </si>
  <si>
    <t>0139</t>
  </si>
  <si>
    <t>The Barn, Cherry Orchard Farm, Oakmere</t>
  </si>
  <si>
    <t>0140</t>
  </si>
  <si>
    <t>E(g)</t>
  </si>
  <si>
    <t>TAK/0180</t>
  </si>
  <si>
    <t>Fishpool Inn Fishpool Road Delamere Northwich Cheshire</t>
  </si>
  <si>
    <t>CW8 2HP</t>
  </si>
  <si>
    <t>OTHER (RETAIL)</t>
  </si>
  <si>
    <t>0141</t>
  </si>
  <si>
    <t>Weaver &amp; Cuddington Ward</t>
  </si>
  <si>
    <t>Norley</t>
  </si>
  <si>
    <t>WEC/0132</t>
  </si>
  <si>
    <t>Norley Village Hall,_x000D_High Street,_x000D_Norley,_x000D_Northwich</t>
  </si>
  <si>
    <t>WA6 8JS_x000D_</t>
  </si>
  <si>
    <t>OTHER (SERVICES/COMMUNITY)</t>
  </si>
  <si>
    <t>0147</t>
  </si>
  <si>
    <t>0151</t>
  </si>
  <si>
    <t>Cuddington and Sandiway</t>
  </si>
  <si>
    <t>Cuddington</t>
  </si>
  <si>
    <t>Cuddington Parish</t>
  </si>
  <si>
    <t>0160</t>
  </si>
  <si>
    <t>0161</t>
  </si>
  <si>
    <t>YES - KSC(Cuddington and Sandiway)</t>
  </si>
  <si>
    <t>WEC/0083</t>
  </si>
  <si>
    <t>Shell Sandiway_x000D_Chester Road, Sandiway, Northwich</t>
  </si>
  <si>
    <t>CW8 2DX_x000D_</t>
  </si>
  <si>
    <t>0165</t>
  </si>
  <si>
    <t>WEC/0046 part</t>
  </si>
  <si>
    <t>Blakemere Village, Chester Road, Sandiway, CW8 2EB</t>
  </si>
  <si>
    <t>CW8 2EB</t>
  </si>
  <si>
    <t>0170</t>
  </si>
  <si>
    <t>Winsford Swanlow Ward</t>
  </si>
  <si>
    <t>0176</t>
  </si>
  <si>
    <t>Winsford Over &amp; Verdin Ward</t>
  </si>
  <si>
    <t>Whitegate and Marton</t>
  </si>
  <si>
    <t>Land north of Marton Green Farm, Clay Lane, Marton</t>
  </si>
  <si>
    <t>0185</t>
  </si>
  <si>
    <t>Land adjacent The Stables, Clay Lane Farm, Clay Lane, Marton, Winsford</t>
  </si>
  <si>
    <t>CW7 2QH</t>
  </si>
  <si>
    <t>21/01646/FUL</t>
  </si>
  <si>
    <t>0187</t>
  </si>
  <si>
    <t>WOV/0036,0039</t>
  </si>
  <si>
    <t>Land off Browning Way (adj Education Libraray), Woodford Park Industrial Estate, Winsford</t>
  </si>
  <si>
    <t>CW7 2JN</t>
  </si>
  <si>
    <t>City and Towns</t>
  </si>
  <si>
    <t>Winsford</t>
  </si>
  <si>
    <t>Woodford Park, Winsford</t>
  </si>
  <si>
    <t>0189</t>
  </si>
  <si>
    <t>YES - Queens Court, Winsford</t>
  </si>
  <si>
    <t>Winsford Wharton Ward</t>
  </si>
  <si>
    <t>0197</t>
  </si>
  <si>
    <t>WIW/0053</t>
  </si>
  <si>
    <t>Land at 1 Nat Lane, Winsford</t>
  </si>
  <si>
    <t>CW7 3BS</t>
  </si>
  <si>
    <t>24/03058/FUL</t>
  </si>
  <si>
    <t>Wharton Industrial Estate</t>
  </si>
  <si>
    <t>0199</t>
  </si>
  <si>
    <t>Winsford Gravel Ward</t>
  </si>
  <si>
    <t>Winsford Dene Ward</t>
  </si>
  <si>
    <t>0202</t>
  </si>
  <si>
    <t>Land to rear of Premier Park, Winsford</t>
  </si>
  <si>
    <t>Winsford Industrial Estate</t>
  </si>
  <si>
    <t>0209</t>
  </si>
  <si>
    <t>WIW/0012i</t>
  </si>
  <si>
    <t>(Site 1, Plot 5) Land West of Road One (South Bostock Road), Winsford</t>
  </si>
  <si>
    <t>22/01167/DIS</t>
  </si>
  <si>
    <t>YES - Winsford Industrial Estate</t>
  </si>
  <si>
    <t>0210</t>
  </si>
  <si>
    <t>WIW/0012h</t>
  </si>
  <si>
    <t>(Site 1, Plot 4) Land West of Road One (South Bostock Road), Winsford</t>
  </si>
  <si>
    <t>0162</t>
  </si>
  <si>
    <t>0211</t>
  </si>
  <si>
    <t>0213</t>
  </si>
  <si>
    <t>YES - Woodford Park, Winsford</t>
  </si>
  <si>
    <t>0214</t>
  </si>
  <si>
    <t>0215</t>
  </si>
  <si>
    <t>0217</t>
  </si>
  <si>
    <t>Adjacent to Ancient Woodland</t>
  </si>
  <si>
    <t>0223</t>
  </si>
  <si>
    <t>WID/0014</t>
  </si>
  <si>
    <t>Former Civic Hall, High Street, Winsford</t>
  </si>
  <si>
    <t>22/03934/DIS, 21/05058/FUL</t>
  </si>
  <si>
    <t>0228</t>
  </si>
  <si>
    <t>0229</t>
  </si>
  <si>
    <t>0230</t>
  </si>
  <si>
    <t>0231</t>
  </si>
  <si>
    <t>0233</t>
  </si>
  <si>
    <t>0234</t>
  </si>
  <si>
    <t>0235</t>
  </si>
  <si>
    <t>0236</t>
  </si>
  <si>
    <t>0237</t>
  </si>
  <si>
    <t>YES - Urban(Winsford)</t>
  </si>
  <si>
    <t>0239</t>
  </si>
  <si>
    <t>0241</t>
  </si>
  <si>
    <t>0243</t>
  </si>
  <si>
    <t>0247</t>
  </si>
  <si>
    <t>WIG/0015</t>
  </si>
  <si>
    <t>Land at Brighton Belle Public House, Station Road, Winsford</t>
  </si>
  <si>
    <t>0252</t>
  </si>
  <si>
    <t>0253</t>
  </si>
  <si>
    <t>0256</t>
  </si>
  <si>
    <t>WOV/0105</t>
  </si>
  <si>
    <t>Verdin - Playing fields, Grange Lane, Winsford</t>
  </si>
  <si>
    <t>0257</t>
  </si>
  <si>
    <t>0258</t>
  </si>
  <si>
    <t>0261</t>
  </si>
  <si>
    <t>0262</t>
  </si>
  <si>
    <t>0267</t>
  </si>
  <si>
    <t>WIW/0022d</t>
  </si>
  <si>
    <t>PHASE 5 Plot 2 / Site 2, Land east of Road One, Winsford</t>
  </si>
  <si>
    <t>18/01850/FUL</t>
  </si>
  <si>
    <t>0273</t>
  </si>
  <si>
    <t>WIW/0022e</t>
  </si>
  <si>
    <t>PHASE 5 Plot 2 / Site 3, Land east of Road One, Winsford</t>
  </si>
  <si>
    <t>0274</t>
  </si>
  <si>
    <t>WIW/0022f</t>
  </si>
  <si>
    <t>PHASE 5 Plot 2 / Site 4, Land east of Road One, Winsford</t>
  </si>
  <si>
    <t>0275</t>
  </si>
  <si>
    <t>WIW/0012a</t>
  </si>
  <si>
    <t xml:space="preserve">Remaining area - Land West Road One, Winsford </t>
  </si>
  <si>
    <t>0216</t>
  </si>
  <si>
    <t>0277</t>
  </si>
  <si>
    <t>WOV/0041</t>
  </si>
  <si>
    <t>Land at Woodford Park Industrial Estate, Winsford</t>
  </si>
  <si>
    <t>14/00039/FUL</t>
  </si>
  <si>
    <t>0278</t>
  </si>
  <si>
    <t>0279</t>
  </si>
  <si>
    <t>Ancient Woodland</t>
  </si>
  <si>
    <t>WOV/0044 (Part)</t>
  </si>
  <si>
    <t>Land at Littler Lane, Winsford</t>
  </si>
  <si>
    <t>0284</t>
  </si>
  <si>
    <t>Road Five, Winsford Industrial Estate</t>
  </si>
  <si>
    <t>0290</t>
  </si>
  <si>
    <t>MC1 Road Five, Winsford (Harlex)</t>
  </si>
  <si>
    <t>CW7 3QY</t>
  </si>
  <si>
    <t>0291</t>
  </si>
  <si>
    <t>WOV/0108</t>
  </si>
  <si>
    <t>38 Chester Road, Winsford</t>
  </si>
  <si>
    <t>CW7 2NQ</t>
  </si>
  <si>
    <t>0292</t>
  </si>
  <si>
    <t>Units at Nat Lane Business Park, Nat Lane, Winsford</t>
  </si>
  <si>
    <t>0232</t>
  </si>
  <si>
    <t>0293</t>
  </si>
  <si>
    <t>WOV/0003</t>
  </si>
  <si>
    <t>70 High Street, Winsford</t>
  </si>
  <si>
    <t>0294</t>
  </si>
  <si>
    <t>WIW/0012f</t>
  </si>
  <si>
    <t>Plot 2, Land west of Road One (South Bostock Road)</t>
  </si>
  <si>
    <t>22/01167/DIS, 24/02757/FUL</t>
  </si>
  <si>
    <t>0295</t>
  </si>
  <si>
    <t>WIW/0042</t>
  </si>
  <si>
    <t>Nat Lane Retail Park, Nat Lane, Winsford</t>
  </si>
  <si>
    <t>0296</t>
  </si>
  <si>
    <t>WIW/0012e</t>
  </si>
  <si>
    <t>(Site 1, Plot 1a) Land West of Road One (South Bostock Road), Winsford</t>
  </si>
  <si>
    <t>0297</t>
  </si>
  <si>
    <t>WOV/0126</t>
  </si>
  <si>
    <t>95-101 Delamere Street, Winsford</t>
  </si>
  <si>
    <t>0298</t>
  </si>
  <si>
    <t>WIW/0012g</t>
  </si>
  <si>
    <t>Site 1, Plot 3, Land West of Road One (South Bostock Road)</t>
  </si>
  <si>
    <t>22/00204/REM, 22/01167/DIS</t>
  </si>
  <si>
    <t>0301</t>
  </si>
  <si>
    <t>WOV/0139</t>
  </si>
  <si>
    <t>374-376 High Street, Winsford</t>
  </si>
  <si>
    <t>CW7 2DP</t>
  </si>
  <si>
    <t>21/01767/FUL</t>
  </si>
  <si>
    <t>0305</t>
  </si>
  <si>
    <t>MC1 Road Five, Winsford</t>
  </si>
  <si>
    <t>0242</t>
  </si>
  <si>
    <t>0306</t>
  </si>
  <si>
    <t>WIW/0057</t>
  </si>
  <si>
    <t>Henkel Ltd, Road Five, Winsford</t>
  </si>
  <si>
    <t>22/00079/FUL</t>
  </si>
  <si>
    <t>0307</t>
  </si>
  <si>
    <t>0308</t>
  </si>
  <si>
    <t>WIW/0044b, 0013</t>
  </si>
  <si>
    <t>Land off Road 5 (adj and rear of Henkel UK Operations), Winsford Industrial Estate, Winsford</t>
  </si>
  <si>
    <t>0245</t>
  </si>
  <si>
    <t>0310</t>
  </si>
  <si>
    <t>Land at Sproston Green, Holmes Chapel Road, Sproston</t>
  </si>
  <si>
    <t>Sproston</t>
  </si>
  <si>
    <t>OTHER (ENVIRONMENT)</t>
  </si>
  <si>
    <t>0316</t>
  </si>
  <si>
    <t>Rudheath Ward</t>
  </si>
  <si>
    <t>Northwich</t>
  </si>
  <si>
    <t>Rudheath</t>
  </si>
  <si>
    <t>YES - Gadbrook Park, Northwich</t>
  </si>
  <si>
    <t>0322</t>
  </si>
  <si>
    <t>RUD/0020</t>
  </si>
  <si>
    <t>Land off Griffiths Road,  Rudheath</t>
  </si>
  <si>
    <t>0323</t>
  </si>
  <si>
    <t>0324</t>
  </si>
  <si>
    <t>0325</t>
  </si>
  <si>
    <t>Richmond House, Gadbrook Park, Northwich</t>
  </si>
  <si>
    <t>CW9 7TN</t>
  </si>
  <si>
    <t>Gadbrook Park, Northwich</t>
  </si>
  <si>
    <t>0327</t>
  </si>
  <si>
    <t>Woodlands House, Gadbrook Park, Northwich</t>
  </si>
  <si>
    <t>0329</t>
  </si>
  <si>
    <t>Hartford House, Rudheath Way, Gadbrook Park, Northwich</t>
  </si>
  <si>
    <t>CW9 7RA</t>
  </si>
  <si>
    <t>0330</t>
  </si>
  <si>
    <t>The Stables, Gadbrook Park, Northwich</t>
  </si>
  <si>
    <t>YES - Urban(Northwich)</t>
  </si>
  <si>
    <t>0259</t>
  </si>
  <si>
    <t>0331</t>
  </si>
  <si>
    <t>RUD/0010</t>
  </si>
  <si>
    <t>Land at Gadbrook Employment Park, Rudheath</t>
  </si>
  <si>
    <t>0260</t>
  </si>
  <si>
    <t>0332</t>
  </si>
  <si>
    <t>RUD/0040</t>
  </si>
  <si>
    <t>Charnwood House, Gadbrook Road, Rudheath, Northwich</t>
  </si>
  <si>
    <t>CW9 7UG</t>
  </si>
  <si>
    <t>20/00325/FUL</t>
  </si>
  <si>
    <t>0333</t>
  </si>
  <si>
    <t>RUD/0010a</t>
  </si>
  <si>
    <t>Land at Gadbrook Park, Rudheath, Northwich</t>
  </si>
  <si>
    <t>20/01579/FUL</t>
  </si>
  <si>
    <t>0334</t>
  </si>
  <si>
    <t>Frodsham Ward</t>
  </si>
  <si>
    <t>Frodsham</t>
  </si>
  <si>
    <t>FRO/0030 part</t>
  </si>
  <si>
    <t>Adj Goods Shed, railway station car park, Frodsham</t>
  </si>
  <si>
    <t>0266</t>
  </si>
  <si>
    <t>0338</t>
  </si>
  <si>
    <t>Household Waste Site, Church Street, Frodsham</t>
  </si>
  <si>
    <t>0339</t>
  </si>
  <si>
    <t>0340</t>
  </si>
  <si>
    <t>0349</t>
  </si>
  <si>
    <t>0350</t>
  </si>
  <si>
    <t>FRO/0090</t>
  </si>
  <si>
    <t>31 - 33 High Street, Frodsham</t>
  </si>
  <si>
    <t>WA6 7AJ</t>
  </si>
  <si>
    <t>0352</t>
  </si>
  <si>
    <t>FRO/0094</t>
  </si>
  <si>
    <t>125 Main Street, Frodsham</t>
  </si>
  <si>
    <t>WA6 7AD</t>
  </si>
  <si>
    <t>0353</t>
  </si>
  <si>
    <t>YES - KSC(Frodsham)</t>
  </si>
  <si>
    <t>Marbury Ward</t>
  </si>
  <si>
    <t>Antrobus</t>
  </si>
  <si>
    <t>0379</t>
  </si>
  <si>
    <t>MAR/0114</t>
  </si>
  <si>
    <t>Brow Farm Brow Lane Antrobus Northwich</t>
  </si>
  <si>
    <t>0300</t>
  </si>
  <si>
    <t>0382</t>
  </si>
  <si>
    <t>Farndon Ward</t>
  </si>
  <si>
    <t>0388</t>
  </si>
  <si>
    <t>Farndon</t>
  </si>
  <si>
    <t>0393</t>
  </si>
  <si>
    <t>FAR/0114</t>
  </si>
  <si>
    <t>Land south of Dandelions Day Nursery, Farndon</t>
  </si>
  <si>
    <t>Monument Place, Farndon</t>
  </si>
  <si>
    <t>0396</t>
  </si>
  <si>
    <t>Land off Barton Road, Farndon</t>
  </si>
  <si>
    <t>YES - KSC (Farndon)</t>
  </si>
  <si>
    <t>0397</t>
  </si>
  <si>
    <t>Townfield Farm, Townfield Lane, Farndon</t>
  </si>
  <si>
    <t>CH3 6QW</t>
  </si>
  <si>
    <t>21/03991/FUL</t>
  </si>
  <si>
    <t>0309</t>
  </si>
  <si>
    <t>0398</t>
  </si>
  <si>
    <t>FAR/0034</t>
  </si>
  <si>
    <t>Extension to Monument Farm Industrial Estate, Churton Road, Farndon, Chester</t>
  </si>
  <si>
    <t>23/00863/FUL</t>
  </si>
  <si>
    <t>0399</t>
  </si>
  <si>
    <t>0400</t>
  </si>
  <si>
    <t>0401</t>
  </si>
  <si>
    <t>Tilston</t>
  </si>
  <si>
    <t>0402</t>
  </si>
  <si>
    <t>0404</t>
  </si>
  <si>
    <t>0405</t>
  </si>
  <si>
    <t>FAR/0102</t>
  </si>
  <si>
    <t>Old Hall Farm, Stretton Hall Lane, Stretton, Malpas</t>
  </si>
  <si>
    <t>SY14 7JE</t>
  </si>
  <si>
    <t>0406</t>
  </si>
  <si>
    <t>0408</t>
  </si>
  <si>
    <t>0409</t>
  </si>
  <si>
    <t>Christleton &amp; Huntington Ward</t>
  </si>
  <si>
    <t>Poulton and Pulford</t>
  </si>
  <si>
    <t>CHH/0126</t>
  </si>
  <si>
    <t>Aldford House, Bell Meadow Business Park, Park Lane, Chester</t>
  </si>
  <si>
    <t>CH4 9EP</t>
  </si>
  <si>
    <t>0414</t>
  </si>
  <si>
    <t>1 Lakeside, Chester Business Park, Chester</t>
  </si>
  <si>
    <t>Eaton and Eccleston</t>
  </si>
  <si>
    <t>Chester Business Park</t>
  </si>
  <si>
    <t>0417</t>
  </si>
  <si>
    <t>CHH/0076a</t>
  </si>
  <si>
    <t>Chester Business Park (Parkside One), Chester (REM area)</t>
  </si>
  <si>
    <t>Chester</t>
  </si>
  <si>
    <t>YES - Urban(Chester)</t>
  </si>
  <si>
    <t>07/00369/FUL,10/10662/EXT,13/01879/EXT,08/00435/FUL,11/02563/EXT,17/00385/OUT,20/03463/DIS,20/03459/</t>
  </si>
  <si>
    <t>0418</t>
  </si>
  <si>
    <t>CHH/0076</t>
  </si>
  <si>
    <t>Chester Business Park -(Parkside One) - remaining area</t>
  </si>
  <si>
    <t>0326</t>
  </si>
  <si>
    <t>0419</t>
  </si>
  <si>
    <t>Burwardsley</t>
  </si>
  <si>
    <t>0421</t>
  </si>
  <si>
    <t>Dodleston</t>
  </si>
  <si>
    <t>CH4 9DE</t>
  </si>
  <si>
    <t>Handbridge Park Ward</t>
  </si>
  <si>
    <t>CHH/0138a</t>
  </si>
  <si>
    <t>Land at Dodleston Lane Farm (northern site) Dodleston Lane, Pulford, Chester</t>
  </si>
  <si>
    <t>CH4 9DS</t>
  </si>
  <si>
    <t>22/04554/PDR, 23/01105/FUL</t>
  </si>
  <si>
    <t>0426</t>
  </si>
  <si>
    <t>Planning permission - see monitoring worksheets
Initial constraints: &gt;10% gross site area in Green Belt</t>
  </si>
  <si>
    <t>CHH/0138b</t>
  </si>
  <si>
    <t>Land at Dodleston Lane Farm (southern site), Dodleston Lane, Pulford, Chester</t>
  </si>
  <si>
    <t>22/03458/PDR</t>
  </si>
  <si>
    <t>0427</t>
  </si>
  <si>
    <t>Below size/floorspace threshold
Initial constraints: &gt;10% gross site area in Green Belt</t>
  </si>
  <si>
    <t>YES - Urban (Chester)</t>
  </si>
  <si>
    <t>Great Boughton Ward</t>
  </si>
  <si>
    <t>Great Boughton</t>
  </si>
  <si>
    <t>0435</t>
  </si>
  <si>
    <t>Car park off Oldfield Drive, Great Boughton, Chester</t>
  </si>
  <si>
    <t>CH3 5LB</t>
  </si>
  <si>
    <t>0437</t>
  </si>
  <si>
    <t>Waverton</t>
  </si>
  <si>
    <t>Land at Common Lane, Waverton</t>
  </si>
  <si>
    <t>YES - LSC(Waverton)</t>
  </si>
  <si>
    <t>0450</t>
  </si>
  <si>
    <t>CHH/0137</t>
  </si>
  <si>
    <t>Post Office, Moor Lane, Waverton</t>
  </si>
  <si>
    <t>CH3 7QW</t>
  </si>
  <si>
    <t>21/04227/FUL, 22/01598/FUL, 22/04492/DIS</t>
  </si>
  <si>
    <t>0451</t>
  </si>
  <si>
    <t>Christleton</t>
  </si>
  <si>
    <t>0455</t>
  </si>
  <si>
    <t>0464</t>
  </si>
  <si>
    <t>Gowy Rural Ward</t>
  </si>
  <si>
    <t>Guilden Sutton</t>
  </si>
  <si>
    <t>YES - LSC(Guilden Sutton)</t>
  </si>
  <si>
    <t>GOR/0010</t>
  </si>
  <si>
    <t>School Lane, Guilden Sutton</t>
  </si>
  <si>
    <t>0366</t>
  </si>
  <si>
    <t>0470</t>
  </si>
  <si>
    <t>Mollington</t>
  </si>
  <si>
    <t>Upton Ward</t>
  </si>
  <si>
    <t>Upton-by-Chester</t>
  </si>
  <si>
    <t>Upton-by-Chester and District</t>
  </si>
  <si>
    <t>0481</t>
  </si>
  <si>
    <t>0482</t>
  </si>
  <si>
    <t>0483</t>
  </si>
  <si>
    <t>UPT/0054 part</t>
  </si>
  <si>
    <t>Upton Clinic, Newhall Road, Upton, Chester</t>
  </si>
  <si>
    <t>CH2 1TE</t>
  </si>
  <si>
    <t>0484</t>
  </si>
  <si>
    <t>YES - Dale Barracks, Chester</t>
  </si>
  <si>
    <t>75 Queens Crescent, Upton, Chester</t>
  </si>
  <si>
    <t>CH2 1RG</t>
  </si>
  <si>
    <t>21/00536/FUL</t>
  </si>
  <si>
    <t>0493</t>
  </si>
  <si>
    <t>SAM/0096</t>
  </si>
  <si>
    <t>The Kestrels Capenhurst Lane Capenhurst Chester Cheshire</t>
  </si>
  <si>
    <t>CH1 6HE</t>
  </si>
  <si>
    <t>Capenhurst</t>
  </si>
  <si>
    <t>18/04795/DEM, 18/04796/OUT</t>
  </si>
  <si>
    <t>YES - Urenco and Capenhurst Technology Park</t>
  </si>
  <si>
    <t>0392</t>
  </si>
  <si>
    <t>0501</t>
  </si>
  <si>
    <t>Rear Yard at Meadow Farm, Capenhurst</t>
  </si>
  <si>
    <t>0502</t>
  </si>
  <si>
    <t>Backford</t>
  </si>
  <si>
    <t>SAM/0114</t>
  </si>
  <si>
    <t>Chester Zoo and surrounding Land, Upton, Chester</t>
  </si>
  <si>
    <t>Croughton</t>
  </si>
  <si>
    <t>0505</t>
  </si>
  <si>
    <t>GOR/0110</t>
  </si>
  <si>
    <t>Air Products Ltd New Bridge Road Ellesmere Port</t>
  </si>
  <si>
    <t>Ellesmere Port</t>
  </si>
  <si>
    <t>Little Stanney</t>
  </si>
  <si>
    <t>Stanney Mill Industrial Estate</t>
  </si>
  <si>
    <t>0508</t>
  </si>
  <si>
    <t>Land adjacent Blue Planet Aquarium, Ellesmere Port</t>
  </si>
  <si>
    <t>Whitby Groves Ward</t>
  </si>
  <si>
    <t>0509</t>
  </si>
  <si>
    <t>GOR/0159</t>
  </si>
  <si>
    <t>Land off Stanney Mill Road North, Ellesmere Port</t>
  </si>
  <si>
    <t>YES - Stanlow</t>
  </si>
  <si>
    <t>0510</t>
  </si>
  <si>
    <t>WOL/0051</t>
  </si>
  <si>
    <t>33 Coliseum Way Ellesmere Port Cheshire</t>
  </si>
  <si>
    <t>CH65 9HD</t>
  </si>
  <si>
    <t>Wolverham Ward</t>
  </si>
  <si>
    <t>0511</t>
  </si>
  <si>
    <t>GOR/0122</t>
  </si>
  <si>
    <t>Stanney Green North, Ellesmere Port</t>
  </si>
  <si>
    <t>Stanlow</t>
  </si>
  <si>
    <t>0403</t>
  </si>
  <si>
    <t>0512</t>
  </si>
  <si>
    <t>B2, Specialist</t>
  </si>
  <si>
    <t>GOR/0127</t>
  </si>
  <si>
    <t>Mill Brook 3, Ellesmere Port</t>
  </si>
  <si>
    <t>0513</t>
  </si>
  <si>
    <t>GOR/0123</t>
  </si>
  <si>
    <t>Stanney Green South, Ellemsere Port</t>
  </si>
  <si>
    <t>0514</t>
  </si>
  <si>
    <t>GOR/0126</t>
  </si>
  <si>
    <t>Mill Brook 2 Ellesmere Port</t>
  </si>
  <si>
    <t>0515</t>
  </si>
  <si>
    <t>GOR/0125</t>
  </si>
  <si>
    <t>Mill Brook 1, Ellesmere Port</t>
  </si>
  <si>
    <t>0407</t>
  </si>
  <si>
    <t>0516</t>
  </si>
  <si>
    <t>GOR/0124</t>
  </si>
  <si>
    <t>Land at Stanney Mill Lane, Ellesmere Port</t>
  </si>
  <si>
    <t>0517</t>
  </si>
  <si>
    <t>GOR/0128</t>
  </si>
  <si>
    <t>Little Stanney Woods, Ellesmere Port</t>
  </si>
  <si>
    <t>0518</t>
  </si>
  <si>
    <t>Mickle Trafford and District</t>
  </si>
  <si>
    <t>Initial constraints: &gt;10% gross site area in Flood Zone 3 / &gt;10% gross site area in Green Belt</t>
  </si>
  <si>
    <t>Initial constraints (FZ3) (GB)</t>
  </si>
  <si>
    <t>0526</t>
  </si>
  <si>
    <t>GOR/0023</t>
  </si>
  <si>
    <t>Land at Mannings Lane, A56, Chester</t>
  </si>
  <si>
    <t>OTHER (TRANSPORT)</t>
  </si>
  <si>
    <t>0530</t>
  </si>
  <si>
    <t>Land at Morley Bridge House, Bridge Trafford</t>
  </si>
  <si>
    <t>21/05031/AGR</t>
  </si>
  <si>
    <t>0532</t>
  </si>
  <si>
    <t>Below size/floorspace threshold
Initial constraints (GB)</t>
  </si>
  <si>
    <t>0536</t>
  </si>
  <si>
    <t>0537</t>
  </si>
  <si>
    <t>0540</t>
  </si>
  <si>
    <t>Electricity distribution site, adjacent A5117, Stanlow</t>
  </si>
  <si>
    <t>Thornton-le-Moors</t>
  </si>
  <si>
    <t>0428</t>
  </si>
  <si>
    <t>0541</t>
  </si>
  <si>
    <t>Sandstone Ward</t>
  </si>
  <si>
    <t>Elton</t>
  </si>
  <si>
    <t>GOR/0104d</t>
  </si>
  <si>
    <t>Land off Ash Road, Elton, Chester (Encirc)</t>
  </si>
  <si>
    <t>OTHER (ENERGY)</t>
  </si>
  <si>
    <t>21/04024/FUL</t>
  </si>
  <si>
    <t>YES - Encirc, Ash Road, Elton</t>
  </si>
  <si>
    <t>0552</t>
  </si>
  <si>
    <t>Non-residential/employment use(s) proposed
Initial constraints: &gt;10% gross site area in Flood Zone 3</t>
  </si>
  <si>
    <t>Alternative use(s)
Initial constraints (FZ3)</t>
  </si>
  <si>
    <t>Helsby Ward</t>
  </si>
  <si>
    <t>Helsby</t>
  </si>
  <si>
    <t>0561</t>
  </si>
  <si>
    <t>0563</t>
  </si>
  <si>
    <t>0565</t>
  </si>
  <si>
    <t>YES - KSC(Helsby)</t>
  </si>
  <si>
    <t>HEL/0048</t>
  </si>
  <si>
    <t>Land at Tesco Stores, Chester Road, Helsby</t>
  </si>
  <si>
    <t>0570</t>
  </si>
  <si>
    <t>0572</t>
  </si>
  <si>
    <t>0575</t>
  </si>
  <si>
    <t>TAK/0157</t>
  </si>
  <si>
    <t>Townhouse Farm, Clotton, Tarporley</t>
  </si>
  <si>
    <t>CW6 0EG</t>
  </si>
  <si>
    <t>Clotton Hoofield</t>
  </si>
  <si>
    <t xml:space="preserve">YES - Town House Farm Clotton </t>
  </si>
  <si>
    <t>0576</t>
  </si>
  <si>
    <t>Tarporley</t>
  </si>
  <si>
    <t>0582</t>
  </si>
  <si>
    <t>0583</t>
  </si>
  <si>
    <t>YES - KSC(Tarporley)</t>
  </si>
  <si>
    <t>YES - Tarporley Business Centre / Birch Heath Rd units</t>
  </si>
  <si>
    <t>0589</t>
  </si>
  <si>
    <t>0590</t>
  </si>
  <si>
    <t>2 Nantwich Road, Tarporley</t>
  </si>
  <si>
    <t>0591</t>
  </si>
  <si>
    <t>0592</t>
  </si>
  <si>
    <t>0595</t>
  </si>
  <si>
    <t>0596</t>
  </si>
  <si>
    <t>Duddon</t>
  </si>
  <si>
    <t>0597</t>
  </si>
  <si>
    <t>0599</t>
  </si>
  <si>
    <t>0601</t>
  </si>
  <si>
    <t>0602</t>
  </si>
  <si>
    <t>Kelsall</t>
  </si>
  <si>
    <t>0603</t>
  </si>
  <si>
    <t>YES - KSC(Kelsall)</t>
  </si>
  <si>
    <t>0612</t>
  </si>
  <si>
    <t>CW6 0ND</t>
  </si>
  <si>
    <t>0615</t>
  </si>
  <si>
    <t>0616</t>
  </si>
  <si>
    <t>TAK/0116</t>
  </si>
  <si>
    <t>The Brewery, Common Lane, Kelsall</t>
  </si>
  <si>
    <t>CW6 0PY</t>
  </si>
  <si>
    <t>22/01177/FUL</t>
  </si>
  <si>
    <t>0618</t>
  </si>
  <si>
    <t>TAK/0212</t>
  </si>
  <si>
    <t>Eddisbury Fruit Farm, Yeld Lane, Delamere, Northwich</t>
  </si>
  <si>
    <t>CW6 0TE</t>
  </si>
  <si>
    <t>22/03023/FUL</t>
  </si>
  <si>
    <t>0619</t>
  </si>
  <si>
    <t>TAK/0213</t>
  </si>
  <si>
    <t>Fir Tree Farm, Willington Road, Willington</t>
  </si>
  <si>
    <t>22/03724/PDR</t>
  </si>
  <si>
    <t>0620</t>
  </si>
  <si>
    <t>Ashton Hayes</t>
  </si>
  <si>
    <t>Ashton Hayes and Horton-cum-Peel</t>
  </si>
  <si>
    <t>0623</t>
  </si>
  <si>
    <t>Manley</t>
  </si>
  <si>
    <t>Weaverham</t>
  </si>
  <si>
    <t>Stanthorne and Wimboldsley</t>
  </si>
  <si>
    <t>Davenham, Moulton &amp; Kingsmead Ward</t>
  </si>
  <si>
    <t>Bostock</t>
  </si>
  <si>
    <t>0650</t>
  </si>
  <si>
    <t>Hartford &amp; Greenbank Ward</t>
  </si>
  <si>
    <t>Hartford</t>
  </si>
  <si>
    <t>YES - Urban (Northwich)</t>
  </si>
  <si>
    <t>0661</t>
  </si>
  <si>
    <t>HAG/0016</t>
  </si>
  <si>
    <t>Brownheath Farm Hodge Lane, Hartford, Northwich</t>
  </si>
  <si>
    <t>CW8 3AJ</t>
  </si>
  <si>
    <t>0665</t>
  </si>
  <si>
    <t>Planning permission
Initial constraints (GB)</t>
  </si>
  <si>
    <t>0666</t>
  </si>
  <si>
    <t>Byley</t>
  </si>
  <si>
    <t>0668</t>
  </si>
  <si>
    <t>0669</t>
  </si>
  <si>
    <t>0670</t>
  </si>
  <si>
    <t>Lach Dennis</t>
  </si>
  <si>
    <t>0673</t>
  </si>
  <si>
    <t>SHA/0063</t>
  </si>
  <si>
    <t>Land west of Moss Lane, Lostock Gralam</t>
  </si>
  <si>
    <t>0675</t>
  </si>
  <si>
    <t>0677</t>
  </si>
  <si>
    <t>0678</t>
  </si>
  <si>
    <t>0679</t>
  </si>
  <si>
    <t>0680</t>
  </si>
  <si>
    <t>Kingsley</t>
  </si>
  <si>
    <t>0682</t>
  </si>
  <si>
    <t>0683</t>
  </si>
  <si>
    <t>SAN/0129</t>
  </si>
  <si>
    <t>Land adjacent Barncrest, Dark Lane, Kingsley</t>
  </si>
  <si>
    <t>17/03698/FUL, 19/01576/FUL</t>
  </si>
  <si>
    <t>0691</t>
  </si>
  <si>
    <t>Land at Dark Lane and Guest Slack, Kingsley, Frodsham</t>
  </si>
  <si>
    <t>21/03500/FUL</t>
  </si>
  <si>
    <t>0692</t>
  </si>
  <si>
    <t>Wigans Lake Cottage, Cooks Hill, Kingswood, Frodsham</t>
  </si>
  <si>
    <t>WA6 6JU</t>
  </si>
  <si>
    <t>21/03359/FUL</t>
  </si>
  <si>
    <t>0538</t>
  </si>
  <si>
    <t>0693</t>
  </si>
  <si>
    <t>Sutton Weaver</t>
  </si>
  <si>
    <t>Parcel B, Land at Sutton Weaver, Frodsham</t>
  </si>
  <si>
    <t>0695</t>
  </si>
  <si>
    <t>0696</t>
  </si>
  <si>
    <t>Little Leigh</t>
  </si>
  <si>
    <t>0700</t>
  </si>
  <si>
    <t>0701</t>
  </si>
  <si>
    <t>0705</t>
  </si>
  <si>
    <t>0706</t>
  </si>
  <si>
    <t>Barnton</t>
  </si>
  <si>
    <t>0712</t>
  </si>
  <si>
    <t>MAR/0056b</t>
  </si>
  <si>
    <t>2 Runcorn Road, Barnton, Northwich</t>
  </si>
  <si>
    <t>CW8 4EL</t>
  </si>
  <si>
    <t>22/01094/DIS</t>
  </si>
  <si>
    <t>0551</t>
  </si>
  <si>
    <t>0713</t>
  </si>
  <si>
    <t>Below size/floorspace threshold
Initial constraints: &gt;10% gross site area in Flood Zone 3</t>
  </si>
  <si>
    <t>Below size/floorspace threshold
Initial constraints (FZ3)</t>
  </si>
  <si>
    <t>0714</t>
  </si>
  <si>
    <t>Anderton with Marbury</t>
  </si>
  <si>
    <t>YES - Cosgrove Business Park</t>
  </si>
  <si>
    <t>0715</t>
  </si>
  <si>
    <t>Higher Wincham</t>
  </si>
  <si>
    <t>Wincham</t>
  </si>
  <si>
    <t>YES - LSC(Higher Wincham)</t>
  </si>
  <si>
    <t>0722</t>
  </si>
  <si>
    <t>MAR/0027 part</t>
  </si>
  <si>
    <t>0723</t>
  </si>
  <si>
    <t>MAR/0111 part</t>
  </si>
  <si>
    <t>Land at New Cheshire Business Park, Wincham Lane, Wincham, Northwich</t>
  </si>
  <si>
    <t>CW9 6GG</t>
  </si>
  <si>
    <t>New Cheshire Business Park, Wincham</t>
  </si>
  <si>
    <t>0724</t>
  </si>
  <si>
    <t>Land at Wincham Avenue (adj. Thor Specialities UK), Wincham, Northwich</t>
  </si>
  <si>
    <t>CW9 6GB</t>
  </si>
  <si>
    <t>YES - Wincham Business Park / Industrial Estate</t>
  </si>
  <si>
    <t>0562</t>
  </si>
  <si>
    <t>0725</t>
  </si>
  <si>
    <t>MAR/0052b</t>
  </si>
  <si>
    <t>Land at Wincham Avenue (east of Thor Specialities UK), Wincham, Northwich</t>
  </si>
  <si>
    <t>23/00217/FUL</t>
  </si>
  <si>
    <t>YES - Wincham Business park/Industrial Estate</t>
  </si>
  <si>
    <t>0726</t>
  </si>
  <si>
    <t>MAR/0045B</t>
  </si>
  <si>
    <t>Land at Warrington New Road, Wincham, Northwich</t>
  </si>
  <si>
    <t>0564</t>
  </si>
  <si>
    <t>0727</t>
  </si>
  <si>
    <t>MAR/0045C</t>
  </si>
  <si>
    <t>Land off Chapel Street, south of Wincham Park football ground, Wincham, Northwich</t>
  </si>
  <si>
    <t>YES - Denton Drive Industrial Estate</t>
  </si>
  <si>
    <t>0728</t>
  </si>
  <si>
    <t>MAR/0053</t>
  </si>
  <si>
    <t>Land to rear of Swan House, Wincham Lane, Wincham</t>
  </si>
  <si>
    <t>13/00470/FUL, 13/02529/DIS, 16/01195/S73</t>
  </si>
  <si>
    <t>YES - New Cheshire Business Park</t>
  </si>
  <si>
    <t>0734</t>
  </si>
  <si>
    <t>MAR/0049</t>
  </si>
  <si>
    <t>Land at Chapel Street, Wincham, Northwich</t>
  </si>
  <si>
    <t>11/01968/OUT</t>
  </si>
  <si>
    <t>0571</t>
  </si>
  <si>
    <t>0735</t>
  </si>
  <si>
    <t>MAR/0045B part</t>
  </si>
  <si>
    <t>Land off Heath Lane, Wincham, Northwich</t>
  </si>
  <si>
    <t>20/03447/OUT</t>
  </si>
  <si>
    <t>0736</t>
  </si>
  <si>
    <t>0738</t>
  </si>
  <si>
    <t>MAR/0164</t>
  </si>
  <si>
    <t>New Cheshire Business Park, Wincham Lane, Wincham, Northwich</t>
  </si>
  <si>
    <t>22/01390/OUT</t>
  </si>
  <si>
    <t>0739</t>
  </si>
  <si>
    <t>MAR/0052c</t>
  </si>
  <si>
    <t>Land at Thor Specialities</t>
  </si>
  <si>
    <t>0740</t>
  </si>
  <si>
    <t>Chowley Oak vacant car park, Dog Lane, Chowley</t>
  </si>
  <si>
    <t>Chowley</t>
  </si>
  <si>
    <t>Chowley Oak</t>
  </si>
  <si>
    <t>0749</t>
  </si>
  <si>
    <t>TAT/0051</t>
  </si>
  <si>
    <t>Chowley Oak, Dog Lane, Chowley</t>
  </si>
  <si>
    <t>0750</t>
  </si>
  <si>
    <t>Land east of Chowley Oak Business Park</t>
  </si>
  <si>
    <t>YES - Chowley Oak</t>
  </si>
  <si>
    <t>0584</t>
  </si>
  <si>
    <t>0751</t>
  </si>
  <si>
    <t>Moston</t>
  </si>
  <si>
    <t>CF Fertilisers, Marsh Lane, Ince</t>
  </si>
  <si>
    <t>Ince</t>
  </si>
  <si>
    <t>Ince Parish</t>
  </si>
  <si>
    <t>YES - Protos</t>
  </si>
  <si>
    <t>0758</t>
  </si>
  <si>
    <t>B2, B8, Specialist</t>
  </si>
  <si>
    <t>GOR/0200Ecology</t>
  </si>
  <si>
    <t>Protos - Ecological Area D</t>
  </si>
  <si>
    <t>See Protos schedule of planning permissions</t>
  </si>
  <si>
    <t>YES - Protos; Encirc</t>
  </si>
  <si>
    <t>0759</t>
  </si>
  <si>
    <t>Non-residential/employment use(s) proposed
Initial constraints: &gt;10% gross site area in Flood Zone 3 / &gt;10% gross site area in Green Belt / &gt;10% gross site area designated Local Green Space</t>
  </si>
  <si>
    <t>Alternative use(s)
Initial constraints (FZ3) (GB) (LGS)</t>
  </si>
  <si>
    <t>Protos - Ecological Area E</t>
  </si>
  <si>
    <t>0760</t>
  </si>
  <si>
    <t>GOR/0200Plot 5</t>
  </si>
  <si>
    <t>Protos - Plot 5 - Integrated Waste Management Facility</t>
  </si>
  <si>
    <t>Planning permission (waste)</t>
  </si>
  <si>
    <t>YES - Protos (operational and u/c areas 2024)</t>
  </si>
  <si>
    <t>0761</t>
  </si>
  <si>
    <t>Planning permission (waste)
Initial constraints: &gt;10% gross site area in Flood Zone 3</t>
  </si>
  <si>
    <t>Planning permission
Initial constraints (FZ3)</t>
  </si>
  <si>
    <t>GOR/0200Plot 2</t>
  </si>
  <si>
    <t>Protos - Plot 2 - Soil Treatment Facility</t>
  </si>
  <si>
    <t>0593</t>
  </si>
  <si>
    <t>0762</t>
  </si>
  <si>
    <t>GOR/0200Plot 10</t>
  </si>
  <si>
    <t>Protos - Plot 10A Material Recycling Facility (MRF)</t>
  </si>
  <si>
    <t>CH2 4RB</t>
  </si>
  <si>
    <t>21/04076/FUL, See Protos schedule of planning permissions</t>
  </si>
  <si>
    <t>0594</t>
  </si>
  <si>
    <t>0764</t>
  </si>
  <si>
    <t>Protos - Ecological Area B</t>
  </si>
  <si>
    <t>0765</t>
  </si>
  <si>
    <t>GOR/0200Plot 13</t>
  </si>
  <si>
    <t>Protos - Plot 13 Plastics Recycling (Enviroo)</t>
  </si>
  <si>
    <t>24/00419/DIS, See Protos schedule of planning permissions</t>
  </si>
  <si>
    <t>0766</t>
  </si>
  <si>
    <t>GOR/0200Plot 4</t>
  </si>
  <si>
    <t>Protos - Plot 4 - Bio substitute natural gas renewables facility</t>
  </si>
  <si>
    <t>Protos (operational and u/c areas 2024)</t>
  </si>
  <si>
    <t>0767</t>
  </si>
  <si>
    <t>Protos - Plot 10b Hydrogen production facility and electricity generation plant</t>
  </si>
  <si>
    <t>0598</t>
  </si>
  <si>
    <t>0768</t>
  </si>
  <si>
    <t>GOR/0200Plot 9B</t>
  </si>
  <si>
    <t>Protos - Plot 9b Hydrogen Refuelling Plant and Polymer Laminate Recycling Facility (PLRF)</t>
  </si>
  <si>
    <t>0769</t>
  </si>
  <si>
    <t>GOR/0200Plot 8</t>
  </si>
  <si>
    <t>Protos - Plot 8 - EFW plant</t>
  </si>
  <si>
    <t>0600</t>
  </si>
  <si>
    <t>0770</t>
  </si>
  <si>
    <t>GOR/0200Plot 9A</t>
  </si>
  <si>
    <t>Protos - Plot 9a Storage for Bio Ethanol Facility</t>
  </si>
  <si>
    <t>0771</t>
  </si>
  <si>
    <t>GOR/0200Plot 6</t>
  </si>
  <si>
    <t>Protos - Plot 6 Plastic Village</t>
  </si>
  <si>
    <t>0772</t>
  </si>
  <si>
    <t>GOR/0200Plot 14</t>
  </si>
  <si>
    <t>Protos - Plot 14 Block Making Plant</t>
  </si>
  <si>
    <t>0773</t>
  </si>
  <si>
    <t>GOR/0200Plot 7</t>
  </si>
  <si>
    <t>Protos - Plot 7 Waste Treatment Plant</t>
  </si>
  <si>
    <t>0604</t>
  </si>
  <si>
    <t>0774</t>
  </si>
  <si>
    <t>GOR/0089 part</t>
  </si>
  <si>
    <t>Opportunity Areas around Protos West, Ellesmere Port</t>
  </si>
  <si>
    <t>YES - Urban(Ellesmere Port)</t>
  </si>
  <si>
    <t>0605</t>
  </si>
  <si>
    <t>0775</t>
  </si>
  <si>
    <t>Moulton</t>
  </si>
  <si>
    <t>0776</t>
  </si>
  <si>
    <t>Land at 1A School Lane, Moulton</t>
  </si>
  <si>
    <t>21/03594/FUL</t>
  </si>
  <si>
    <t>0607</t>
  </si>
  <si>
    <t>0777</t>
  </si>
  <si>
    <t>0778</t>
  </si>
  <si>
    <t>Marston</t>
  </si>
  <si>
    <t>0779</t>
  </si>
  <si>
    <t>0780</t>
  </si>
  <si>
    <t>MAR/0163</t>
  </si>
  <si>
    <t>Northwich Metals, Ollershaw Lane, Marston, Northwich</t>
  </si>
  <si>
    <t>CW9 6ES</t>
  </si>
  <si>
    <t>YES (Urban - Northwich)</t>
  </si>
  <si>
    <t>21/03910/DIS</t>
  </si>
  <si>
    <t>0782</t>
  </si>
  <si>
    <t>Northwich Winnington &amp; Castle Ward</t>
  </si>
  <si>
    <t>0784</t>
  </si>
  <si>
    <t>Car park adjacent Daneside Mews, Chester Way, Northwich</t>
  </si>
  <si>
    <t>CW9 5JA</t>
  </si>
  <si>
    <t>Northwich Leftwich Ward</t>
  </si>
  <si>
    <t>0785</t>
  </si>
  <si>
    <t>NOW/0026</t>
  </si>
  <si>
    <t>Land at Leicester Street (west of Aldi), Northwich</t>
  </si>
  <si>
    <t>Northwich Witton Ward</t>
  </si>
  <si>
    <t>0786</t>
  </si>
  <si>
    <t>NOW/0007,6,18</t>
  </si>
  <si>
    <t>Land between Leicester Street, Albion Road, and Veneables Road, Northwich</t>
  </si>
  <si>
    <t>0617</t>
  </si>
  <si>
    <t>0787</t>
  </si>
  <si>
    <t>Land at Denton Drive / Littler's View, Manchester Road, Northwich</t>
  </si>
  <si>
    <t>Denton Drive Industrial Estate</t>
  </si>
  <si>
    <t>0788</t>
  </si>
  <si>
    <t>0789</t>
  </si>
  <si>
    <t>0790</t>
  </si>
  <si>
    <t>0791</t>
  </si>
  <si>
    <t>0792</t>
  </si>
  <si>
    <t>Land to rear of ALDI, Old Warrington Road, Northwch</t>
  </si>
  <si>
    <t>0793</t>
  </si>
  <si>
    <t>0794</t>
  </si>
  <si>
    <t>CW8 4EE</t>
  </si>
  <si>
    <t>0795</t>
  </si>
  <si>
    <t>0796</t>
  </si>
  <si>
    <t>0797</t>
  </si>
  <si>
    <t>0798</t>
  </si>
  <si>
    <t>0799</t>
  </si>
  <si>
    <t>0800</t>
  </si>
  <si>
    <t>0803</t>
  </si>
  <si>
    <t>0804</t>
  </si>
  <si>
    <t>0805</t>
  </si>
  <si>
    <t>0806</t>
  </si>
  <si>
    <t>0807</t>
  </si>
  <si>
    <t>0809</t>
  </si>
  <si>
    <t>0810</t>
  </si>
  <si>
    <t>0812</t>
  </si>
  <si>
    <t>0815</t>
  </si>
  <si>
    <t>0816</t>
  </si>
  <si>
    <t>0819</t>
  </si>
  <si>
    <t>0824</t>
  </si>
  <si>
    <t>0825</t>
  </si>
  <si>
    <t>0826</t>
  </si>
  <si>
    <t>NOW/0020</t>
  </si>
  <si>
    <t>Land at Denton Drive Industrial Estate, Northwich</t>
  </si>
  <si>
    <t>0649</t>
  </si>
  <si>
    <t>0827</t>
  </si>
  <si>
    <t>NWC/0058</t>
  </si>
  <si>
    <t>Winnington House, 22 Winnington Street, Northwich</t>
  </si>
  <si>
    <t>21/02274/FUL</t>
  </si>
  <si>
    <t>0830</t>
  </si>
  <si>
    <t>NOW/0038</t>
  </si>
  <si>
    <t>Land at Watling Street, Northwich</t>
  </si>
  <si>
    <t>0652</t>
  </si>
  <si>
    <t>0834</t>
  </si>
  <si>
    <t>0835</t>
  </si>
  <si>
    <t>0840</t>
  </si>
  <si>
    <t>0841</t>
  </si>
  <si>
    <t>0842</t>
  </si>
  <si>
    <t>108 Witton Street, Northwich</t>
  </si>
  <si>
    <t>CW9 5AB</t>
  </si>
  <si>
    <t>21/01999/FUL</t>
  </si>
  <si>
    <t>0846</t>
  </si>
  <si>
    <t>0847</t>
  </si>
  <si>
    <t>NOW/0059 part</t>
  </si>
  <si>
    <t>10 Witton Street, Northwich</t>
  </si>
  <si>
    <t>0664</t>
  </si>
  <si>
    <t>0849</t>
  </si>
  <si>
    <t>3 Tabley Street, Northwich</t>
  </si>
  <si>
    <t>0850</t>
  </si>
  <si>
    <t>NWC/0007A part</t>
  </si>
  <si>
    <t>8-14 Winnington Street, Northwich</t>
  </si>
  <si>
    <t>0851</t>
  </si>
  <si>
    <t>Meadow Court, Meadow Street. Northwich</t>
  </si>
  <si>
    <t>0853</t>
  </si>
  <si>
    <t>NOW/0018 part</t>
  </si>
  <si>
    <t>Pump Works, Barons Quay, Northwich</t>
  </si>
  <si>
    <t>0854</t>
  </si>
  <si>
    <t>Waterside House, Navigation Road, Northwich</t>
  </si>
  <si>
    <t>Riverside Trading Estate</t>
  </si>
  <si>
    <t>0855</t>
  </si>
  <si>
    <t>NOW/0077</t>
  </si>
  <si>
    <t>90 Witton Street, Northwich</t>
  </si>
  <si>
    <t>0671</t>
  </si>
  <si>
    <t>0856</t>
  </si>
  <si>
    <t>NOL/0037</t>
  </si>
  <si>
    <t>Emmanuel Evangelical Church, Old Hall Road, Northwich</t>
  </si>
  <si>
    <t>CW9 8BJ</t>
  </si>
  <si>
    <t>0672</t>
  </si>
  <si>
    <t>0858</t>
  </si>
  <si>
    <t>NOL/0035</t>
  </si>
  <si>
    <t>23-27 London Road, Northwich</t>
  </si>
  <si>
    <t>0860</t>
  </si>
  <si>
    <t>NWC/0029b</t>
  </si>
  <si>
    <t>Natrium House, Winnington Lane, Northwich</t>
  </si>
  <si>
    <t>21/02286/FUL</t>
  </si>
  <si>
    <t>0863</t>
  </si>
  <si>
    <t>NWC/0029</t>
  </si>
  <si>
    <t>Land at Winnington Works, Northwich</t>
  </si>
  <si>
    <t>0865</t>
  </si>
  <si>
    <t>NOW/0027a</t>
  </si>
  <si>
    <t>1-11 Station Road, Northwich</t>
  </si>
  <si>
    <t>CW9 5LR</t>
  </si>
  <si>
    <t>21/02508/FUL, 24/01790/S73, 24/02242/DIS</t>
  </si>
  <si>
    <t>0866</t>
  </si>
  <si>
    <t>NOW/0027b</t>
  </si>
  <si>
    <t>Land at Corner of Albion Road, Old Warrington Road, Northwich (Phase 1)</t>
  </si>
  <si>
    <t>21/04121/FUL</t>
  </si>
  <si>
    <t>0867</t>
  </si>
  <si>
    <t>Land at Corner of Albion Road, Old Warrington Road, Northwich (Phase 2)</t>
  </si>
  <si>
    <t>21/04121/FUL, 24/01790/S73, 24/02242/DIS,24/02567/FUL</t>
  </si>
  <si>
    <t>0868</t>
  </si>
  <si>
    <t>NOW/0040c</t>
  </si>
  <si>
    <t>The Warehouse, Ash Street, Northwich</t>
  </si>
  <si>
    <t>CW9 5LL</t>
  </si>
  <si>
    <t>17/01507/FUL, 21/04670/FUL</t>
  </si>
  <si>
    <t>0872</t>
  </si>
  <si>
    <t>NOW/0079a</t>
  </si>
  <si>
    <t>Unit 1 to 2 Chester Way, Retail Park, Chester Way, Northwich</t>
  </si>
  <si>
    <t>CW9 5JF</t>
  </si>
  <si>
    <t>22/01332/FUL</t>
  </si>
  <si>
    <t>0873</t>
  </si>
  <si>
    <t>NWC/0057b</t>
  </si>
  <si>
    <t>Land at Winnington Lane, Northwich</t>
  </si>
  <si>
    <t>21/02236/FUL</t>
  </si>
  <si>
    <t>0684</t>
  </si>
  <si>
    <t>0874</t>
  </si>
  <si>
    <t>Davenham</t>
  </si>
  <si>
    <t>Davenham and Whatcroft</t>
  </si>
  <si>
    <t>DMK/0043</t>
  </si>
  <si>
    <t>Land south of A556, Rudheath, Northwich (south west Gadbrook Park)</t>
  </si>
  <si>
    <t>25/02940/OUT (p)</t>
  </si>
  <si>
    <t>0688</t>
  </si>
  <si>
    <t>0878</t>
  </si>
  <si>
    <t>DMK/0041 part</t>
  </si>
  <si>
    <t>Land adjacent 513 London Road, Davenham</t>
  </si>
  <si>
    <t>CW9 8HN</t>
  </si>
  <si>
    <t>0887</t>
  </si>
  <si>
    <t>WES/0054 part</t>
  </si>
  <si>
    <t>Land at Merseyton Road, Ellesmere Port</t>
  </si>
  <si>
    <t>Westminster Ward</t>
  </si>
  <si>
    <t>Ellesmere Port Unparished Area</t>
  </si>
  <si>
    <t>Portside Business Park</t>
  </si>
  <si>
    <t>0699</t>
  </si>
  <si>
    <t>0891</t>
  </si>
  <si>
    <t>Land at junction 9 M53, Ellesmere Port</t>
  </si>
  <si>
    <t>0893</t>
  </si>
  <si>
    <t>Formula Services (Stanlow), Bridges Road, Ellesmere Port</t>
  </si>
  <si>
    <t>0894</t>
  </si>
  <si>
    <t>B2, B8</t>
  </si>
  <si>
    <t>Land adjacent Pulman Fleet (Stanlow), Bridges Rd, Ellesmere Port</t>
  </si>
  <si>
    <t>0702</t>
  </si>
  <si>
    <t>0895</t>
  </si>
  <si>
    <t>GOR/0120 part</t>
  </si>
  <si>
    <t>Pool Lane, Ellesmere Port</t>
  </si>
  <si>
    <t>0703</t>
  </si>
  <si>
    <t>0896</t>
  </si>
  <si>
    <t>Stanlow Point, Indigo Road, Ellesmere Port</t>
  </si>
  <si>
    <t>0704</t>
  </si>
  <si>
    <t>0897</t>
  </si>
  <si>
    <t>B8</t>
  </si>
  <si>
    <t>WES/0030 part</t>
  </si>
  <si>
    <t>Land north Merseyton Road, Ellesmere Port</t>
  </si>
  <si>
    <t>0898</t>
  </si>
  <si>
    <t>NET/0007a</t>
  </si>
  <si>
    <t>Vauxhall Motors Ltd North Road Ellesmere Port</t>
  </si>
  <si>
    <t>CH65 1AL</t>
  </si>
  <si>
    <t>Netherpool Ward</t>
  </si>
  <si>
    <t>Hooton Park</t>
  </si>
  <si>
    <t>0899</t>
  </si>
  <si>
    <t>Land adjacent Hooton House, Vauxhall Motors, Ellesmere Port</t>
  </si>
  <si>
    <t>0707</t>
  </si>
  <si>
    <t>0900</t>
  </si>
  <si>
    <t>NET/008b and c</t>
  </si>
  <si>
    <t>Land at Vauxhall Motors, Ellesmere Port</t>
  </si>
  <si>
    <t>0708</t>
  </si>
  <si>
    <t>0901</t>
  </si>
  <si>
    <t>Central &amp; Grange Ward</t>
  </si>
  <si>
    <t>WES/0033 part</t>
  </si>
  <si>
    <t>Land to rear of 35-73 Crescent Road, Ellesmere Port</t>
  </si>
  <si>
    <t>0905</t>
  </si>
  <si>
    <t>Land off Bridges Road, Ellesmere Port</t>
  </si>
  <si>
    <t>New Bridge Road Area (inc Newport BP, Elm Court, Cloister Way)</t>
  </si>
  <si>
    <t>0906</t>
  </si>
  <si>
    <t>Vacant land in Stanlow</t>
  </si>
  <si>
    <t>0907</t>
  </si>
  <si>
    <t>Land adjacent Stanlow Station, Ellesmere Port</t>
  </si>
  <si>
    <t>0908</t>
  </si>
  <si>
    <t>Ledsham &amp; Manor Ward</t>
  </si>
  <si>
    <t>0912</t>
  </si>
  <si>
    <t>0913</t>
  </si>
  <si>
    <t>Sutton Villages Ward</t>
  </si>
  <si>
    <t>Land within Stanlow, Ellesmere Port</t>
  </si>
  <si>
    <t>0915</t>
  </si>
  <si>
    <t>Stanlow Station car park, Ellesmere Port</t>
  </si>
  <si>
    <t>0916</t>
  </si>
  <si>
    <t>Vacant car park, Stanlow</t>
  </si>
  <si>
    <t>0917</t>
  </si>
  <si>
    <t>Land at Stanlow Terminal</t>
  </si>
  <si>
    <t>0918</t>
  </si>
  <si>
    <t>Land east of River Gowy, Stanlow</t>
  </si>
  <si>
    <t>0919</t>
  </si>
  <si>
    <t>Land at Reynolds Logistics</t>
  </si>
  <si>
    <t>0920</t>
  </si>
  <si>
    <t>0925</t>
  </si>
  <si>
    <t>0926</t>
  </si>
  <si>
    <t>0927</t>
  </si>
  <si>
    <t>CEG/0097</t>
  </si>
  <si>
    <t>Former Saffron Restaurant, Saffron House, Flatt Lane, Ellesmere Port</t>
  </si>
  <si>
    <t>CH65 8DN</t>
  </si>
  <si>
    <t>22/02233/DEM</t>
  </si>
  <si>
    <t>0929</t>
  </si>
  <si>
    <t>YES - Cedab Industrial Estate, Ellesmere Port</t>
  </si>
  <si>
    <t>0930</t>
  </si>
  <si>
    <t>WES/0005</t>
  </si>
  <si>
    <t>The Longbar, 123 Station Road, Ellesmere Port</t>
  </si>
  <si>
    <t>0931</t>
  </si>
  <si>
    <t>0932</t>
  </si>
  <si>
    <t>Rossmore Road Industrial Estate</t>
  </si>
  <si>
    <t>0934</t>
  </si>
  <si>
    <t>0938</t>
  </si>
  <si>
    <t>0939</t>
  </si>
  <si>
    <t>0940</t>
  </si>
  <si>
    <t>0941</t>
  </si>
  <si>
    <t>0942</t>
  </si>
  <si>
    <t>SUV/0005</t>
  </si>
  <si>
    <t>Land at Sutton High School, Woodchurch Lane, Ellesmere Port</t>
  </si>
  <si>
    <t>0943</t>
  </si>
  <si>
    <t>0944</t>
  </si>
  <si>
    <t>Willaston &amp; Thornton Ward</t>
  </si>
  <si>
    <t>0945</t>
  </si>
  <si>
    <t>NET/0025</t>
  </si>
  <si>
    <t>0947</t>
  </si>
  <si>
    <t>0948</t>
  </si>
  <si>
    <t>0949</t>
  </si>
  <si>
    <t>0950</t>
  </si>
  <si>
    <t>0951</t>
  </si>
  <si>
    <t>CEG/0007</t>
  </si>
  <si>
    <t>Land at Marina Drive (retail centre upper floors), Ellesmere Port</t>
  </si>
  <si>
    <t>0952</t>
  </si>
  <si>
    <t>0954</t>
  </si>
  <si>
    <t>0955</t>
  </si>
  <si>
    <t>0956</t>
  </si>
  <si>
    <t>LEM/0024</t>
  </si>
  <si>
    <t>The Sutton, Gleneagles Road, Great Sutton, Ellesmere Port</t>
  </si>
  <si>
    <t>CH66 4NF</t>
  </si>
  <si>
    <t>0959</t>
  </si>
  <si>
    <t>0961</t>
  </si>
  <si>
    <t>0962</t>
  </si>
  <si>
    <t>0963</t>
  </si>
  <si>
    <t>NET/0007b</t>
  </si>
  <si>
    <t>Land adjacent to Vauxhalls, North Road, Ellesmere Port</t>
  </si>
  <si>
    <t>0972</t>
  </si>
  <si>
    <t>WHG/0009</t>
  </si>
  <si>
    <t>Land at Lloyd Drive, rear of Shetland Drive, Ellesmere Port</t>
  </si>
  <si>
    <t>07/380, 21/01547/FUL</t>
  </si>
  <si>
    <t>Cheshire Oaks Business Park</t>
  </si>
  <si>
    <t>0974</t>
  </si>
  <si>
    <t>WES/0017</t>
  </si>
  <si>
    <t>Land adjacent Unit 25, Meadow Lane Industrial Park, Ellesmere Port</t>
  </si>
  <si>
    <t>10/04029/FUL, 21/01748/FUL</t>
  </si>
  <si>
    <t>Canalside / canal bridge enterprise park</t>
  </si>
  <si>
    <t>0975</t>
  </si>
  <si>
    <t>GOR/0141</t>
  </si>
  <si>
    <t>Land west of Garth Road Ellesmere Port Cheshire</t>
  </si>
  <si>
    <t>0978</t>
  </si>
  <si>
    <t>NET/0011</t>
  </si>
  <si>
    <t>Former Foxfields Public House, Poole Hall Road, Ellesmere Port</t>
  </si>
  <si>
    <t>09/00248/LABU</t>
  </si>
  <si>
    <t>Poole Hall Industrial Estate inc. Regatta</t>
  </si>
  <si>
    <t>0979</t>
  </si>
  <si>
    <t>GOR/0160</t>
  </si>
  <si>
    <t>Cloister Way 1, off New Bridge Road, Ellesmere Port</t>
  </si>
  <si>
    <t>10/00688/LAND</t>
  </si>
  <si>
    <t>0980</t>
  </si>
  <si>
    <t>GOR/0205c</t>
  </si>
  <si>
    <t>New Port Business Park (remaining area), Ellesmere Port</t>
  </si>
  <si>
    <t>0981</t>
  </si>
  <si>
    <t>GOR/0138c</t>
  </si>
  <si>
    <t>Progroup Ltd (Phase FOUR, Cabot Carbon), South Road, Ellesmere Port</t>
  </si>
  <si>
    <t>CH65 4LD</t>
  </si>
  <si>
    <t>12/04098/FUL, 22/01933/DIS</t>
  </si>
  <si>
    <t>0983</t>
  </si>
  <si>
    <t>NET/0014a</t>
  </si>
  <si>
    <t>Booston Oil Depot</t>
  </si>
  <si>
    <t>YES - Hooton Park</t>
  </si>
  <si>
    <t>0984</t>
  </si>
  <si>
    <t>GOR/0165</t>
  </si>
  <si>
    <t>Hoyer Industrial Estate South Road Stanlow Ellesmere Port</t>
  </si>
  <si>
    <t>18/03246/FUL</t>
  </si>
  <si>
    <t>0985</t>
  </si>
  <si>
    <t>GOR/0233</t>
  </si>
  <si>
    <t>Barnett Transport Ltd, Garth Road, Ellesmere Port</t>
  </si>
  <si>
    <t>21/00258/FUL</t>
  </si>
  <si>
    <t>0987</t>
  </si>
  <si>
    <t>Whitby Park Ward</t>
  </si>
  <si>
    <t>0990</t>
  </si>
  <si>
    <t>NET/0005</t>
  </si>
  <si>
    <t>Land off Netherpool Road, Ellesmere Port</t>
  </si>
  <si>
    <t>0992</t>
  </si>
  <si>
    <t>Land to rear of 431 Overpool Road, Great Sutton, Ellesmere Port</t>
  </si>
  <si>
    <t>CH66 2JD</t>
  </si>
  <si>
    <t>21/00583/FUL</t>
  </si>
  <si>
    <t>0994</t>
  </si>
  <si>
    <t>48 Church Lane, Great Sutton, Ellesmere Port</t>
  </si>
  <si>
    <t>CH66 4RF</t>
  </si>
  <si>
    <t>20/04589/FUL</t>
  </si>
  <si>
    <t>0995</t>
  </si>
  <si>
    <t>0996</t>
  </si>
  <si>
    <t>0997</t>
  </si>
  <si>
    <t>Manisty Wharf, Merseyton Road (open storage), Ellesmere Port</t>
  </si>
  <si>
    <t>Ellesmere Port Docks</t>
  </si>
  <si>
    <t>0998</t>
  </si>
  <si>
    <t>North Road (Hooton Park), Ellesmere Port (parcel 2)</t>
  </si>
  <si>
    <t>0999</t>
  </si>
  <si>
    <t>North Road Facility, Ellesmere Port</t>
  </si>
  <si>
    <t>YES - Pioneer Business Park</t>
  </si>
  <si>
    <t>CEG/0024C</t>
  </si>
  <si>
    <t>Land at Coronation Road, adjacent Coronation Centre, Ellesmere Port</t>
  </si>
  <si>
    <t>CH65 9AP</t>
  </si>
  <si>
    <t>21/04741/FUL, 22/02260/DEM, 24/02260/DEM</t>
  </si>
  <si>
    <t>Plot 36, Rosscliffe Road, Ellesmere Port</t>
  </si>
  <si>
    <t>CH65 3AS</t>
  </si>
  <si>
    <t>Unit 1, North Road, Vauxhall Supply Park, Ellesmere Port</t>
  </si>
  <si>
    <t>Pioneer Business Park phase 3 plot A, Ellesmere Port</t>
  </si>
  <si>
    <t>Pioneer Business Park</t>
  </si>
  <si>
    <t>Pioneer Business Park Phase 3 plot B, Ellesmere Port</t>
  </si>
  <si>
    <t>Pioneer Business Park Phase 3 plot C, Ellesmere Port</t>
  </si>
  <si>
    <t>20 and 20A Accord Place, Telford Road, Ellesmere Port</t>
  </si>
  <si>
    <t>Thornton Road Industrial Estate</t>
  </si>
  <si>
    <t>Bridgewater House, Ellesmere Port</t>
  </si>
  <si>
    <t>YES - Link Logistics Park (Port Bridgewater), Ellesmere Port</t>
  </si>
  <si>
    <t>Cedab House, Cedab Road, Ellesmere Port</t>
  </si>
  <si>
    <t>GOR/0197</t>
  </si>
  <si>
    <t>Land to rear of canal site 5, Oil Sites Road, Ellesmere Port</t>
  </si>
  <si>
    <t>0801</t>
  </si>
  <si>
    <t>Office Block - EMS House, Rossfield Road, Rossmore industrial estate, Ellesmere Port</t>
  </si>
  <si>
    <t>0802</t>
  </si>
  <si>
    <t>Pioneer Point, Poole Hall Industrial Estate, Ellesmere Port</t>
  </si>
  <si>
    <t>The Technology Centre,  Inward Way, Just off Junction 8 M53, Ellesmere Port</t>
  </si>
  <si>
    <t>Rossmore Business Park</t>
  </si>
  <si>
    <t>GOR/0214</t>
  </si>
  <si>
    <t>Development Land, Cloister Way, Off Bridge Rd, Ellesmere Port</t>
  </si>
  <si>
    <t>19/03737/FUL</t>
  </si>
  <si>
    <t>SUV/0007</t>
  </si>
  <si>
    <t>Land to rear of 1-43 Valley View,  Great Sutton</t>
  </si>
  <si>
    <t>21/03498/S73</t>
  </si>
  <si>
    <t>SUV/0008</t>
  </si>
  <si>
    <t>Land to rear of Great Sutton Village Hall, Chester Road, Great Sutton</t>
  </si>
  <si>
    <t>WES/0007c</t>
  </si>
  <si>
    <t>Land off Jacks Wood Avenue and Rossmore Road East, Ellesmere Port</t>
  </si>
  <si>
    <t>YES - Rossmore Business Park</t>
  </si>
  <si>
    <t>0808</t>
  </si>
  <si>
    <t>WHP/0021</t>
  </si>
  <si>
    <t>Whitby Hall, Whitby Park, Park Drive, Ellesmere Port</t>
  </si>
  <si>
    <t>SUV/0057</t>
  </si>
  <si>
    <t>Sir Robert Hotel, Overpool Road, Great Sutton, Ellesmere Port</t>
  </si>
  <si>
    <t>Land between Rossbank Road and Rossmore Road East, Ellesmere Port</t>
  </si>
  <si>
    <t>CEG/0024F</t>
  </si>
  <si>
    <t>Former EPIC Car Park Magenta, Ellesmere Port</t>
  </si>
  <si>
    <t>CEG/0099</t>
  </si>
  <si>
    <t>Former Civic Council Office Site, 4 Civic Way, Ellesmere Port</t>
  </si>
  <si>
    <t>SUV/0023</t>
  </si>
  <si>
    <t>Great Sutton Village Hall Old Chester Road Great Sutton Ellesmere Port</t>
  </si>
  <si>
    <t>CH66 3NZ</t>
  </si>
  <si>
    <t>0818</t>
  </si>
  <si>
    <t>WES/0057</t>
  </si>
  <si>
    <t>2-6 Church Parade, Ellesmere Port</t>
  </si>
  <si>
    <t>CH65 2ER</t>
  </si>
  <si>
    <t>GOR/0108d</t>
  </si>
  <si>
    <t>Stanlow Refinery, Oil Sites Road, Ellesmere Port</t>
  </si>
  <si>
    <t>20/02976/FUL</t>
  </si>
  <si>
    <t>0820</t>
  </si>
  <si>
    <t>Planning permission - see monitoring worksheets
Initial constraints: &gt;10% gross site area in Flood Zone 3</t>
  </si>
  <si>
    <t>GOR/0114</t>
  </si>
  <si>
    <t>Shell Lubricants Centre, Oil Sites Road, Ellesmere Port</t>
  </si>
  <si>
    <t>0821</t>
  </si>
  <si>
    <t>GOR/0201</t>
  </si>
  <si>
    <t>Innospec Deopt Site, Stanlow</t>
  </si>
  <si>
    <t>0822</t>
  </si>
  <si>
    <t>Bridges Road - Gowy</t>
  </si>
  <si>
    <t>0823</t>
  </si>
  <si>
    <t>GOR/0154</t>
  </si>
  <si>
    <t>Shellway Road Gowy 1</t>
  </si>
  <si>
    <t>GOR/0155</t>
  </si>
  <si>
    <t>Shellway Road Gowy 2</t>
  </si>
  <si>
    <t>GOR/0157</t>
  </si>
  <si>
    <t>Shellway Road Gowy 3</t>
  </si>
  <si>
    <t>GOR/0151</t>
  </si>
  <si>
    <t>Shelllway Road West 1</t>
  </si>
  <si>
    <t>GOR/0152</t>
  </si>
  <si>
    <t>Shellway Road West 2</t>
  </si>
  <si>
    <t>0828</t>
  </si>
  <si>
    <t>GOR/0153</t>
  </si>
  <si>
    <t>Shellway Road West 3</t>
  </si>
  <si>
    <t>0829</t>
  </si>
  <si>
    <t>GOR/0129a</t>
  </si>
  <si>
    <t>Land at Thornton Science Park, Pool Lane, Ince, Chester</t>
  </si>
  <si>
    <t>22/02383/DIS</t>
  </si>
  <si>
    <t>WHP/0025</t>
  </si>
  <si>
    <t>142 Chester Road, Whitby, Ellesmere Port</t>
  </si>
  <si>
    <t>CH65 6SA</t>
  </si>
  <si>
    <t>22/02692/FUL</t>
  </si>
  <si>
    <t>NET/0009</t>
  </si>
  <si>
    <t>Vauxhall Motors Ltd, North Road, Ellesmere Port</t>
  </si>
  <si>
    <t>20/04291/FUL</t>
  </si>
  <si>
    <t>0836</t>
  </si>
  <si>
    <t>GOR/0245</t>
  </si>
  <si>
    <t>Innospec Manufacturing Park Oil Sites Road Ellesmere Port</t>
  </si>
  <si>
    <t>CH65 4EY</t>
  </si>
  <si>
    <t>22/00070/FUL</t>
  </si>
  <si>
    <t>GOR/0196a</t>
  </si>
  <si>
    <t>Cheshire West Recycling Ltd Waste Handling Facility Dock Yard Road Ellesmere Port</t>
  </si>
  <si>
    <t>CH65 4EG</t>
  </si>
  <si>
    <t>22/00010/FUL</t>
  </si>
  <si>
    <t>GOR/0202a</t>
  </si>
  <si>
    <t>Land within Innospec, Ellesmere Port</t>
  </si>
  <si>
    <t>22/02949/FUL</t>
  </si>
  <si>
    <t>Willaston</t>
  </si>
  <si>
    <t>WIT/0057</t>
  </si>
  <si>
    <t>Station House, Hadlow Road, Willaston, Neston</t>
  </si>
  <si>
    <t>WIT/0091</t>
  </si>
  <si>
    <t>The Gift House, Neston Road, Willaston, Neston</t>
  </si>
  <si>
    <t>CH64 1RA</t>
  </si>
  <si>
    <t>22/01606/FUL</t>
  </si>
  <si>
    <t>Childer Thornton</t>
  </si>
  <si>
    <t>YES - LSC(Childer Thornton)</t>
  </si>
  <si>
    <t>Land adjacent The Business Centre, Oaklands Office Park, Hooton Road, Hooton</t>
  </si>
  <si>
    <t>Oaklands Office Park</t>
  </si>
  <si>
    <t>Land at Oaklands Office Park, Hooton Road, Hooton</t>
  </si>
  <si>
    <t>WIT/0049</t>
  </si>
  <si>
    <t>Oaklands Office Park, Phase 3</t>
  </si>
  <si>
    <t>Adjacent</t>
  </si>
  <si>
    <t>Hooton Works Trading Estate</t>
  </si>
  <si>
    <t>Heath Worthy, Street Hey Lane, Willaston, Neston</t>
  </si>
  <si>
    <t>CH64 1SS</t>
  </si>
  <si>
    <t>21/02291/FUL</t>
  </si>
  <si>
    <t>Land at Hooton Lane Hooton Ellesmere Port</t>
  </si>
  <si>
    <t>21/04838/FUL</t>
  </si>
  <si>
    <t>0862</t>
  </si>
  <si>
    <t>Land at Jackswood Farm, New Hey Lane, Willaston, Neston</t>
  </si>
  <si>
    <t>22/01307/AGR</t>
  </si>
  <si>
    <t>Land at Fiddlestone Farm, Dunstan Lane, Neston</t>
  </si>
  <si>
    <t>CH64 8TG</t>
  </si>
  <si>
    <t>21/01786/FUL</t>
  </si>
  <si>
    <t>Design and Build Offices, Oakland Office Park, Hooton Road, Hooton</t>
  </si>
  <si>
    <t>Below size/floorspace threshold
Initial constraints: &gt;10% gross site area in Flood Zone 3
Initial constraints: &gt;10% gross site area in Green Belt</t>
  </si>
  <si>
    <t>Below size/floorspace threshold
Initial constraints (FZ3)
Initial constraints (GB)</t>
  </si>
  <si>
    <t>Blacon Ward</t>
  </si>
  <si>
    <t>Chester Unparished Area</t>
  </si>
  <si>
    <t>Lache Ward</t>
  </si>
  <si>
    <t>Newton &amp; Hoole Ward</t>
  </si>
  <si>
    <t>CHG/0164 part</t>
  </si>
  <si>
    <t>Little Roodee Car Park, Chester</t>
  </si>
  <si>
    <t>CH1 1SL</t>
  </si>
  <si>
    <t>Chester City &amp; the Garden Quarter Ward</t>
  </si>
  <si>
    <t>YES - Chester West and Sealand IE</t>
  </si>
  <si>
    <t>CHG/0372A</t>
  </si>
  <si>
    <t>22 Bridge Street, Chester</t>
  </si>
  <si>
    <t>CH1 1NQ</t>
  </si>
  <si>
    <t>20/04058/FUL</t>
  </si>
  <si>
    <t>CHG/0028</t>
  </si>
  <si>
    <t>Land at Hoole Lane, Boughton</t>
  </si>
  <si>
    <t>Chester Business Quarter (BQ1)</t>
  </si>
  <si>
    <t>BLA/0132</t>
  </si>
  <si>
    <t>Unit 3 and 4, 9-21 Hartford Way, Chester</t>
  </si>
  <si>
    <t>21/01527/FUL</t>
  </si>
  <si>
    <t>Chester West and Sealand IE</t>
  </si>
  <si>
    <t>CHG/0295</t>
  </si>
  <si>
    <t>Southern Tail development (remaining part of allocation), New Crane Street, Chester</t>
  </si>
  <si>
    <t>OTHER (INFRASTRUCTURE)</t>
  </si>
  <si>
    <t>CHG/0301</t>
  </si>
  <si>
    <t>Land off New Crane Street, adjacent 2-12 Kitchen Street, Chester (Old Port)</t>
  </si>
  <si>
    <t>06/01141/REM, 15/007</t>
  </si>
  <si>
    <t>HAP/0016 part</t>
  </si>
  <si>
    <t>Land at Queen's Park Campus,Queens Park Road, Handbridge</t>
  </si>
  <si>
    <t>NEH/0088 part</t>
  </si>
  <si>
    <t>University of Chester Kingsway Campus, Kingsway, Chester</t>
  </si>
  <si>
    <t>OTHER (EDUCATION)</t>
  </si>
  <si>
    <t>University of Chester Parkgate Road Campus, Parkgate Road, Chester</t>
  </si>
  <si>
    <t>BLA/0020 part</t>
  </si>
  <si>
    <t>The Hope Centre, Western Avenue, Blacon</t>
  </si>
  <si>
    <t>CH1 5PP</t>
  </si>
  <si>
    <t>21/03116/FUL</t>
  </si>
  <si>
    <t>BLA/0136</t>
  </si>
  <si>
    <t>Land at Chester Retail Park, Old Seals Way, Chester</t>
  </si>
  <si>
    <t>21/02255/FUL</t>
  </si>
  <si>
    <t>Best Friends Day Nursery, Clare Avenue, Chester</t>
  </si>
  <si>
    <t>CH2 3HR</t>
  </si>
  <si>
    <t>21/01150/FUL</t>
  </si>
  <si>
    <t>YES - Chester Business Quarter (BQ1)</t>
  </si>
  <si>
    <t>1-3 Upper Eastgate Row, Chester</t>
  </si>
  <si>
    <t>CHG/0183 part</t>
  </si>
  <si>
    <t>2-12 Cuppin Street, Chester</t>
  </si>
  <si>
    <t>27 Newgate Street, Chester</t>
  </si>
  <si>
    <t>CHG/0071</t>
  </si>
  <si>
    <t>28 Bridge Street, Chester</t>
  </si>
  <si>
    <t>7 Hunter Street, Chester</t>
  </si>
  <si>
    <t>Hampton Lodge, 12 Liverpool Road, Chester</t>
  </si>
  <si>
    <t>Meridian House, 17-19 Boughton, Chester</t>
  </si>
  <si>
    <t>Below size/floorspace threshold
Initial constraints: &gt;10% gross site area in flood zone 3</t>
  </si>
  <si>
    <t>Meyer House Business Centre, 42 City Road, Chester</t>
  </si>
  <si>
    <t>CHG/0166 part</t>
  </si>
  <si>
    <t>The Exchange, St Johns Street, Chester</t>
  </si>
  <si>
    <t>The Friars, Whitefriars, Chester</t>
  </si>
  <si>
    <t>CHG/0192</t>
  </si>
  <si>
    <t>Longus House, 6 Newgate Row, Grosvenor Shopping Centre, Chester</t>
  </si>
  <si>
    <t>CH1 1ER</t>
  </si>
  <si>
    <t>14/04890/FUL, 18/00360/FUL, 19/00190/FUL</t>
  </si>
  <si>
    <t>CHG/0052</t>
  </si>
  <si>
    <t>109 Brook Street, Chester</t>
  </si>
  <si>
    <t>CHG/0260</t>
  </si>
  <si>
    <t>83-89 Foregate Street, Chester</t>
  </si>
  <si>
    <t>23/00047/DIS</t>
  </si>
  <si>
    <t>CHG/0270</t>
  </si>
  <si>
    <t>105-111 Foregate Street, Chester</t>
  </si>
  <si>
    <t>CHG/0278</t>
  </si>
  <si>
    <t>44 Bridge Street Row West, Bridge Street, Chester</t>
  </si>
  <si>
    <t>0953</t>
  </si>
  <si>
    <t>CHG/0352</t>
  </si>
  <si>
    <t>37 Watergate Street, Chester</t>
  </si>
  <si>
    <t>CHG/0356</t>
  </si>
  <si>
    <t>The Forest House, Love Street, Chester</t>
  </si>
  <si>
    <t>GRB/0073</t>
  </si>
  <si>
    <t>138 Christleton Road, Chester</t>
  </si>
  <si>
    <t>CH3 5TD</t>
  </si>
  <si>
    <t>CHG/0267D</t>
  </si>
  <si>
    <t>Land adjacent One City Place, Queens Road, Chester</t>
  </si>
  <si>
    <t>20/01823/FUL, 23/02404/DIS</t>
  </si>
  <si>
    <t>0957</t>
  </si>
  <si>
    <t>CHG/0004,23,57</t>
  </si>
  <si>
    <t>Land at Station Road, Chester</t>
  </si>
  <si>
    <t>0958</t>
  </si>
  <si>
    <t>Car park off Queens Road, Chester</t>
  </si>
  <si>
    <t>CHG/0268C</t>
  </si>
  <si>
    <t>Northgate Phase 2, Chester</t>
  </si>
  <si>
    <t>16/02282/OUT, 22/01291/DIS</t>
  </si>
  <si>
    <t>0960</t>
  </si>
  <si>
    <t>CHG/0004</t>
  </si>
  <si>
    <t>Land off Station Road, Chester</t>
  </si>
  <si>
    <t>Chester City &amp; the Garden Quarter</t>
  </si>
  <si>
    <t>NEH/0019</t>
  </si>
  <si>
    <t>Land off Lightfoot Street (Lightfoot Street East), Hoole, Chester</t>
  </si>
  <si>
    <t>Land off Lightfoot Street (Lightfoot Street East), Hoole, Chester East</t>
  </si>
  <si>
    <t>CHG/0093</t>
  </si>
  <si>
    <t>Hoole Way Edge (Post Office), Station Road, Chester</t>
  </si>
  <si>
    <t>2 Oak Road (Former Butchers), Lache, Chester (D5)</t>
  </si>
  <si>
    <t>0967</t>
  </si>
  <si>
    <t>BLA/0135</t>
  </si>
  <si>
    <t>Land at Greyhound Retail Park, Greyhound Park Road, Chester</t>
  </si>
  <si>
    <t>20/03892/FUL</t>
  </si>
  <si>
    <t>0976</t>
  </si>
  <si>
    <t>HAP/0079</t>
  </si>
  <si>
    <t>2 Mill Street, Chester</t>
  </si>
  <si>
    <t>CH4 7JH</t>
  </si>
  <si>
    <t>21/04785/LDC</t>
  </si>
  <si>
    <t>0977</t>
  </si>
  <si>
    <t>CHG/0400</t>
  </si>
  <si>
    <t>1 Frodsham Street, Chester</t>
  </si>
  <si>
    <t>CH1 3JJ</t>
  </si>
  <si>
    <t>22/00616/FUL</t>
  </si>
  <si>
    <t>CHG/0402</t>
  </si>
  <si>
    <t>Providence Gin, 9 Watergate Street, Chester</t>
  </si>
  <si>
    <t>CH1 2LB</t>
  </si>
  <si>
    <t>22/00907/FUL</t>
  </si>
  <si>
    <t>0982</t>
  </si>
  <si>
    <t>CHG/0405</t>
  </si>
  <si>
    <t>91-95 Foregate Street, Chester</t>
  </si>
  <si>
    <t>CH1 1HE</t>
  </si>
  <si>
    <t>22/01716/FUL</t>
  </si>
  <si>
    <t>HAP/0080</t>
  </si>
  <si>
    <t>9 Castlecroft Road, Chester</t>
  </si>
  <si>
    <t>CH4 7QD</t>
  </si>
  <si>
    <t>22/01752/FUL</t>
  </si>
  <si>
    <t>0986</t>
  </si>
  <si>
    <t>CH1 3DZ</t>
  </si>
  <si>
    <t>CHG/0267A</t>
  </si>
  <si>
    <t>Land off Charterhall Drive, adjacent tower House, Chester</t>
  </si>
  <si>
    <t>NEH/0018a</t>
  </si>
  <si>
    <t>Former Chester Enterprise Centre, Hoole Bridge East, Chester</t>
  </si>
  <si>
    <t>09/05088/LABU, 22/04233/FUL, 24/01408/DIS</t>
  </si>
  <si>
    <t>NEH/0018</t>
  </si>
  <si>
    <t>Land off Lightfoot Street, Hoole Road (Lightfoot Street West), Hoole, Chester</t>
  </si>
  <si>
    <t>09/05088/LABU</t>
  </si>
  <si>
    <t>0993</t>
  </si>
  <si>
    <t>BLA/0138</t>
  </si>
  <si>
    <t>Rybrook, Sovereign Way, Chester</t>
  </si>
  <si>
    <t>CH1 4PH</t>
  </si>
  <si>
    <t>22/01754/FUL</t>
  </si>
  <si>
    <t>Land adjacent The Boat House Public House, Boat House Lane, Parkgate</t>
  </si>
  <si>
    <t>Parkgate Ward</t>
  </si>
  <si>
    <t>Neston</t>
  </si>
  <si>
    <t>Land adjacent Harding Motor Company,Boat House Lane, Parkgate</t>
  </si>
  <si>
    <t>Land adjacent Neston Cricket Club, Parkgate</t>
  </si>
  <si>
    <t>1002</t>
  </si>
  <si>
    <t>PAR/0029</t>
  </si>
  <si>
    <t>Land at Boundary Park, Parkgate, Neston</t>
  </si>
  <si>
    <t>CH64 6TN</t>
  </si>
  <si>
    <t>1003</t>
  </si>
  <si>
    <t>Neston Ward</t>
  </si>
  <si>
    <t>Little Neston Ward</t>
  </si>
  <si>
    <t>NES/0008</t>
  </si>
  <si>
    <t>Unit 3 Rovert House, Water Tower Road, Neston</t>
  </si>
  <si>
    <t>CH64 3US</t>
  </si>
  <si>
    <t>23/03642/FUL, 24/02609/DIS</t>
  </si>
  <si>
    <t>Clayhill IE Neston</t>
  </si>
  <si>
    <t>1014</t>
  </si>
  <si>
    <t>NES/0009b</t>
  </si>
  <si>
    <t>Clayhill 2, Builwas Road, Neston</t>
  </si>
  <si>
    <t>1015</t>
  </si>
  <si>
    <t>NES/0010a</t>
  </si>
  <si>
    <t>Clayhill 3, Long Acres Road, Neston</t>
  </si>
  <si>
    <t>1016</t>
  </si>
  <si>
    <t>NES/0011</t>
  </si>
  <si>
    <t>Clayhill 4, Long Acres Road, Neston</t>
  </si>
  <si>
    <t>20/01453/FUL</t>
  </si>
  <si>
    <t>1017</t>
  </si>
  <si>
    <t>NES/0012</t>
  </si>
  <si>
    <t>Morgans Land, Water Tower Road, Neston</t>
  </si>
  <si>
    <t>1018</t>
  </si>
  <si>
    <t>NES/0009a</t>
  </si>
  <si>
    <t>Land at Long Acres, Neston</t>
  </si>
  <si>
    <t>18/02123/FUL</t>
  </si>
  <si>
    <t>1019</t>
  </si>
  <si>
    <t>YES - KSC(Neston)</t>
  </si>
  <si>
    <t>LIN/0030</t>
  </si>
  <si>
    <t>63 Badger Bait, Little Neston</t>
  </si>
  <si>
    <t>CH64 4BU</t>
  </si>
  <si>
    <t>21/04782/FUL</t>
  </si>
  <si>
    <t>1022</t>
  </si>
  <si>
    <t>17 The Cross, Neston</t>
  </si>
  <si>
    <t>1024</t>
  </si>
  <si>
    <t>NES/0002</t>
  </si>
  <si>
    <t>4 to 6 Brook Street, Neston</t>
  </si>
  <si>
    <t>1025</t>
  </si>
  <si>
    <t>PAR/0045</t>
  </si>
  <si>
    <t>Mr Chows Chinese Eating House, The Parade, Parkgate, Neston</t>
  </si>
  <si>
    <t>1026</t>
  </si>
  <si>
    <t>NES/0049</t>
  </si>
  <si>
    <t>Unit 9 William Court, Clayhill Industrial Estate, Buildwas Road, Neston</t>
  </si>
  <si>
    <t>1027</t>
  </si>
  <si>
    <t>NES/0056</t>
  </si>
  <si>
    <t>2 Liverpool Road, Neston</t>
  </si>
  <si>
    <t>CH64 3RA</t>
  </si>
  <si>
    <t>1028</t>
  </si>
  <si>
    <t>NES/0026</t>
  </si>
  <si>
    <t>Unit 6 Five Ways House, Buildwas Road, Neston</t>
  </si>
  <si>
    <t>CH64 3RU</t>
  </si>
  <si>
    <t>22/00049/FUL</t>
  </si>
  <si>
    <t>1030</t>
  </si>
  <si>
    <t>LIN/0028</t>
  </si>
  <si>
    <t>Land at Oaktree Court Business Centre, Mill Lane, Ness, Neston</t>
  </si>
  <si>
    <t>19/00090/FUL</t>
  </si>
  <si>
    <t>1031</t>
  </si>
  <si>
    <t>Land at Flashes Lane, Ness, Neston</t>
  </si>
  <si>
    <t>21/03446/AGR</t>
  </si>
  <si>
    <t>1032</t>
  </si>
  <si>
    <t>Beeston</t>
  </si>
  <si>
    <t>Beeston, Tiverton and Tilstone Fearnall</t>
  </si>
  <si>
    <t>CW6 9NN</t>
  </si>
  <si>
    <t>TAT/0080</t>
  </si>
  <si>
    <t>Beeston Reclamation Yard, Beeston Station and coal yard, Whitchurch Road, Beeston</t>
  </si>
  <si>
    <t>1040</t>
  </si>
  <si>
    <t>Brockhole Farm, Crimes Lane, Beeston</t>
  </si>
  <si>
    <t>CW6 9UB</t>
  </si>
  <si>
    <t>21/01303/AGR, 21/02042/FUL</t>
  </si>
  <si>
    <t>1041</t>
  </si>
  <si>
    <t>TAT/0153</t>
  </si>
  <si>
    <t>Beeston Gate Farm, Whitchurch Road, Beeston, Chester</t>
  </si>
  <si>
    <t>22/02952/PDR</t>
  </si>
  <si>
    <t>1042</t>
  </si>
  <si>
    <t>Tiverton and Tilstone Fearnall</t>
  </si>
  <si>
    <t>TAT/0159</t>
  </si>
  <si>
    <t>Renards, Whitchurch Road, Beeston</t>
  </si>
  <si>
    <t>CW6 9NH</t>
  </si>
  <si>
    <t>21/01439/FUL</t>
  </si>
  <si>
    <t>1045</t>
  </si>
  <si>
    <t>Lostock Gralam</t>
  </si>
  <si>
    <t>Tushingham-cum-Grindley, Macefen and Bradley</t>
  </si>
  <si>
    <t>SY13 4QU</t>
  </si>
  <si>
    <t>The Barn At Tushingham Arena Wobbs Lane Tushingham Cum Grindley Malpas</t>
  </si>
  <si>
    <t>SY13 4QR</t>
  </si>
  <si>
    <t>21/04875/FUL</t>
  </si>
  <si>
    <t>1056</t>
  </si>
  <si>
    <t>Land off Old Chads Lane, Tushingham Cum Grindley, Malpas</t>
  </si>
  <si>
    <t>SY13 4QT</t>
  </si>
  <si>
    <t>21/03090/AGR</t>
  </si>
  <si>
    <t>1057</t>
  </si>
  <si>
    <t>MAL/0169</t>
  </si>
  <si>
    <t>Chads Farm, Barhill Drive, Malpas, Cheshire</t>
  </si>
  <si>
    <t>22/03531/PDR</t>
  </si>
  <si>
    <t>1058</t>
  </si>
  <si>
    <t>MAL/0141</t>
  </si>
  <si>
    <t>Barhill Farm Barhill Drive Malpas Cheshire SY13 4QU</t>
  </si>
  <si>
    <t>22/02128/REM, 18/02063/OUT</t>
  </si>
  <si>
    <t>1059</t>
  </si>
  <si>
    <t>Ledsham</t>
  </si>
  <si>
    <t>Bank Farm, Ledsham Lane, Ledsham</t>
  </si>
  <si>
    <t>21/01609/FUL</t>
  </si>
  <si>
    <t>1066</t>
  </si>
  <si>
    <t>SAM/0040</t>
  </si>
  <si>
    <t>Urenco UK Ltd Capenhurst Lane Capenhurst Chester C</t>
  </si>
  <si>
    <t>CH1 6ER</t>
  </si>
  <si>
    <t>12/00552/FUL</t>
  </si>
  <si>
    <t>Urenco and Capenhurst Technology Park</t>
  </si>
  <si>
    <t>1068</t>
  </si>
  <si>
    <t>Wincham Estate (A), Linnards Lane, Wincham</t>
  </si>
  <si>
    <t>1081</t>
  </si>
  <si>
    <t>WEC/0011 part</t>
  </si>
  <si>
    <t>Land at Northwich Road, Weaverham</t>
  </si>
  <si>
    <t>1084</t>
  </si>
  <si>
    <t>MAR/0162</t>
  </si>
  <si>
    <t>Land at Caldwells Gate Lane, Antrobus, Northwich</t>
  </si>
  <si>
    <t>21/00747/FUL</t>
  </si>
  <si>
    <t>1085</t>
  </si>
  <si>
    <t>GOR/0200Plot 12</t>
  </si>
  <si>
    <t>Protos - Plot 12 - Plastics Recycling Facility 2 (PRF2)</t>
  </si>
  <si>
    <t>1086</t>
  </si>
  <si>
    <t>Planning permission; 
Initial constraints: &gt;10% gross site area in Flood Zone 3</t>
  </si>
  <si>
    <t>Planning permission; 
Initial constraints (FZ3)</t>
  </si>
  <si>
    <t>WIW/0022a</t>
  </si>
  <si>
    <t>Land At Junction of Bostock Road and Road One Winsford</t>
  </si>
  <si>
    <t>1089</t>
  </si>
  <si>
    <t>WIW/0012d</t>
  </si>
  <si>
    <t>(Site 1, Plot 1) Land West of Road One (South Bostock Road), Winsford</t>
  </si>
  <si>
    <t>18/01850/FUL, 21/04604/REM, 22/01167/DIS, 24/00383/FUL</t>
  </si>
  <si>
    <t>1090</t>
  </si>
  <si>
    <t>Protos - Ecological Area A</t>
  </si>
  <si>
    <t>1091</t>
  </si>
  <si>
    <t xml:space="preserve">Non-residential/employment use(s) proposed
Initial constraints: &gt;10% gross site area in Flood Zone 3 / &gt;10% gross site area in Green Belt </t>
  </si>
  <si>
    <t>Alternative use(s)
Initial constraints (FZ3) (GB)</t>
  </si>
  <si>
    <t>GOR/0200Plot 11</t>
  </si>
  <si>
    <t>Protos - Plot 11 Plastics Recycling Facility (PRF1)</t>
  </si>
  <si>
    <t>1092</t>
  </si>
  <si>
    <t>GOR/0086,0087</t>
  </si>
  <si>
    <t>Land south of Ellesmere Port</t>
  </si>
  <si>
    <t>YES - Cheshire Oaks Business Park</t>
  </si>
  <si>
    <t>1093</t>
  </si>
  <si>
    <t>Protos - Ecological Area C</t>
  </si>
  <si>
    <t>OTHER (ECOLOGY)</t>
  </si>
  <si>
    <t>Coastal Saltmarsh</t>
  </si>
  <si>
    <t>1095</t>
  </si>
  <si>
    <t>Land north of Waverton Business Park</t>
  </si>
  <si>
    <t>Christleton and Huntington Ward</t>
  </si>
  <si>
    <t>YES - Waverton Business Park</t>
  </si>
  <si>
    <t>1096</t>
  </si>
  <si>
    <t>GOR/0200Plot 1</t>
  </si>
  <si>
    <t>Protos - Plot 1 - Berth Dry Cargo facility</t>
  </si>
  <si>
    <t>1097</t>
  </si>
  <si>
    <t>DMK/0002,0055</t>
  </si>
  <si>
    <t>Land at Bostock Green, east of A533</t>
  </si>
  <si>
    <t>1098</t>
  </si>
  <si>
    <t>Land at Gadbrook Park (within N5)</t>
  </si>
  <si>
    <t>YES - Gadbrook Park</t>
  </si>
  <si>
    <t>1100</t>
  </si>
  <si>
    <t>UPT/0028 part</t>
  </si>
  <si>
    <t>Land at Dale Barracks, Liverpool Road, Chester</t>
  </si>
  <si>
    <t>Dale Barracks, Chester</t>
  </si>
  <si>
    <t>1101</t>
  </si>
  <si>
    <t>GOR/0104</t>
  </si>
  <si>
    <t>Former Ince A and B Power Stations</t>
  </si>
  <si>
    <t>YES - LSC (Ince)</t>
  </si>
  <si>
    <t>Encirc, Ash Road, Elton</t>
  </si>
  <si>
    <t>1103</t>
  </si>
  <si>
    <t>B2</t>
  </si>
  <si>
    <t>GOR/0103</t>
  </si>
  <si>
    <t>Protos Phase 3, Ince</t>
  </si>
  <si>
    <t>1104</t>
  </si>
  <si>
    <t>Specialist</t>
  </si>
  <si>
    <t>FRO/0085 part</t>
  </si>
  <si>
    <t>Opportunity Areas around Protos East, Ellesmere Port</t>
  </si>
  <si>
    <t>1105</t>
  </si>
  <si>
    <t>Initial constraints: &gt;10% gross site area in Green Belt
Initial constraints: &gt;10% gross site area in flood zone 3</t>
  </si>
  <si>
    <t>Initial constraints (GB) (FZ3)</t>
  </si>
  <si>
    <t>Mixed (B2, B8, Eg), Specialist</t>
  </si>
  <si>
    <t>WIG/0022 part</t>
  </si>
  <si>
    <t>Middlewich</t>
  </si>
  <si>
    <t>YES - CE(Middlewich)</t>
  </si>
  <si>
    <t>TAT/0043</t>
  </si>
  <si>
    <t>Land north of Chowley Oak Business Park, Tattenhall</t>
  </si>
  <si>
    <t>1110</t>
  </si>
  <si>
    <t>Land north-west of Chowley Oak Business Park</t>
  </si>
  <si>
    <t>1111</t>
  </si>
  <si>
    <t>Canalside Business Park, Red Lane, Newton-by-Tattenhall</t>
  </si>
  <si>
    <t>YES - Crows Nest / Canalside Tattenhall</t>
  </si>
  <si>
    <t>1113</t>
  </si>
  <si>
    <t>Land at Rough Hill/ Balderton Saw Mill, Lache Lane, Chester</t>
  </si>
  <si>
    <t>13/04534/OUT</t>
  </si>
  <si>
    <t>1115</t>
  </si>
  <si>
    <t>Initial constraints: &gt;10% gross site area in Green Belt 
Registered Parks &amp; Gardens</t>
  </si>
  <si>
    <t>Initial constraints (GB) (Reg P&amp;G)</t>
  </si>
  <si>
    <t>Land off Thornton Green Lane, Wimbolds Trafford</t>
  </si>
  <si>
    <t>CH2 4JP</t>
  </si>
  <si>
    <t>21/01503/FUL</t>
  </si>
  <si>
    <t>1116</t>
  </si>
  <si>
    <t>Land north of Winsford Industrial Estate</t>
  </si>
  <si>
    <t>YES - Smokehall Industrial Estate</t>
  </si>
  <si>
    <t>1118</t>
  </si>
  <si>
    <t>Land east of Winsford Industrial Estate, Winsford</t>
  </si>
  <si>
    <t>1119</t>
  </si>
  <si>
    <t>Land at Oakmere Road, Winsford</t>
  </si>
  <si>
    <t>1120</t>
  </si>
  <si>
    <t>Land at Stanthorne, Winsford</t>
  </si>
  <si>
    <t>1122</t>
  </si>
  <si>
    <t>HAG/0002</t>
  </si>
  <si>
    <t>Corner of Wallerscote Road and Burrows Hill, Northwich</t>
  </si>
  <si>
    <t>CW8 3AA</t>
  </si>
  <si>
    <t>YES - Winnington Business Park and Avenue Engineering Park</t>
  </si>
  <si>
    <t>1124</t>
  </si>
  <si>
    <t>MAR/0002</t>
  </si>
  <si>
    <t>Parcel A, Land at Sutton Weaver, Frodsham</t>
  </si>
  <si>
    <t>1125</t>
  </si>
  <si>
    <t>Octagon House, Northwich</t>
  </si>
  <si>
    <t>CW9 7RB</t>
  </si>
  <si>
    <t>1126</t>
  </si>
  <si>
    <t>University of Chester Riverside Campus, Castle Drive, Chester</t>
  </si>
  <si>
    <t>1128</t>
  </si>
  <si>
    <t>GOR/0121</t>
  </si>
  <si>
    <t>Shellway Road South, Ellemsere Port</t>
  </si>
  <si>
    <t>1132</t>
  </si>
  <si>
    <t>WHG/0013</t>
  </si>
  <si>
    <t>Marks and Spencer, 2 Stanney Woods Avenue, Ellesmere Port</t>
  </si>
  <si>
    <t>CH65 9GZ</t>
  </si>
  <si>
    <t>21/04784/S73</t>
  </si>
  <si>
    <t>1134</t>
  </si>
  <si>
    <t>CHH/0089</t>
  </si>
  <si>
    <t>Land east of Wrexham Road, Chester</t>
  </si>
  <si>
    <t>YES - Chester Business Park</t>
  </si>
  <si>
    <t>1137</t>
  </si>
  <si>
    <t>HAP/0006,LAC/14</t>
  </si>
  <si>
    <t>Land at Decoy Farm, Lache Lane, Chester</t>
  </si>
  <si>
    <t>CH64 9AD</t>
  </si>
  <si>
    <t>1138</t>
  </si>
  <si>
    <t>Land east of Beehive Lane, Moulton, Northwich</t>
  </si>
  <si>
    <t>YES - Urban (Northwich) LSC (Moulton)</t>
  </si>
  <si>
    <t>1143</t>
  </si>
  <si>
    <t>GOR/0102</t>
  </si>
  <si>
    <t>Ince Caravan Site, Station Road, Ince, Ellesmere Port</t>
  </si>
  <si>
    <t>1144</t>
  </si>
  <si>
    <t>GRB/0020,0036</t>
  </si>
  <si>
    <t>Chemistry Lock Tarvin Road, Vicars Cross, Chester</t>
  </si>
  <si>
    <t>CH3 5PZ</t>
  </si>
  <si>
    <t>1145</t>
  </si>
  <si>
    <t>SAM/0071</t>
  </si>
  <si>
    <t>Urenco UK Ltd, Capenhurst Lane, Capenhurst, Chester (LCF)</t>
  </si>
  <si>
    <t>15/04893/FUL</t>
  </si>
  <si>
    <t>1146</t>
  </si>
  <si>
    <t>SAM/0122</t>
  </si>
  <si>
    <t>Urenco UK Ltd, Capenhurst Lane, Capenhurst, Chester (E22)</t>
  </si>
  <si>
    <t>21/02323/FUL</t>
  </si>
  <si>
    <t>1147</t>
  </si>
  <si>
    <t>BLA/0056A</t>
  </si>
  <si>
    <t>Land at Bumpers Lane municipal tip, Chester</t>
  </si>
  <si>
    <t>CH70 8DP</t>
  </si>
  <si>
    <t>YES - Sealand Industrial Estate</t>
  </si>
  <si>
    <t>1148</t>
  </si>
  <si>
    <t>Park and Ride, Sealand Road, Chester</t>
  </si>
  <si>
    <t>YES - Chester West / Sealand Industrial Estate</t>
  </si>
  <si>
    <t>1149</t>
  </si>
  <si>
    <t>Wincham Estate (A), Manchester Road, Northwich</t>
  </si>
  <si>
    <t>1152</t>
  </si>
  <si>
    <t>GOR/0258</t>
  </si>
  <si>
    <t>Stanlow Manufacturing Complex, PO Box 3, Ellesmere Port</t>
  </si>
  <si>
    <t>CH65 4HB</t>
  </si>
  <si>
    <t>21/04091/FUL</t>
  </si>
  <si>
    <t>1155</t>
  </si>
  <si>
    <t>TAT/0001</t>
  </si>
  <si>
    <t>Land adjacent HWRC Tattenhall (Higher Huxley Hall Cottages)</t>
  </si>
  <si>
    <t>YES - Crows Nest / Canalside Newton by Tattenhall</t>
  </si>
  <si>
    <t>1157</t>
  </si>
  <si>
    <t>TAT/0003</t>
  </si>
  <si>
    <t>Land west of Red Lane, north of Crows Nest Cottage, Newton-by-Tattenhall</t>
  </si>
  <si>
    <t>1158</t>
  </si>
  <si>
    <t>NET/0032</t>
  </si>
  <si>
    <t xml:space="preserve">Land at North Road, Ellesmere Port </t>
  </si>
  <si>
    <t>19/04561/OUT, 24/02426/NMA</t>
  </si>
  <si>
    <t>1160</t>
  </si>
  <si>
    <t>WIT/0080</t>
  </si>
  <si>
    <t>Hooton Estate (Margaret's Lane), Hooton, Ellesmere Port</t>
  </si>
  <si>
    <t>1161</t>
  </si>
  <si>
    <t>YES - Chester Gates</t>
  </si>
  <si>
    <t>LEM/0001C part</t>
  </si>
  <si>
    <t>Former Ledsham Railway Station, Ledsham Road, Ledsham</t>
  </si>
  <si>
    <t>1164</t>
  </si>
  <si>
    <t>NOW/0136</t>
  </si>
  <si>
    <t>Rear of 201 to 225 Middlewich Road, Northwich</t>
  </si>
  <si>
    <t>20/04289/FUL</t>
  </si>
  <si>
    <t>1166</t>
  </si>
  <si>
    <t>SAN/0043</t>
  </si>
  <si>
    <t>Land north of Chester Road / A5117, Helsby</t>
  </si>
  <si>
    <t>1169</t>
  </si>
  <si>
    <t>HAG/0062</t>
  </si>
  <si>
    <t>Hartford Manor, Greenbank Lane, Hartford, Northiwch</t>
  </si>
  <si>
    <t>20/03910/S73</t>
  </si>
  <si>
    <t>1174</t>
  </si>
  <si>
    <t>SHA/0073</t>
  </si>
  <si>
    <t>Land off Holmes Chapel Road Middlewich (Cheshire Fresh plots SHA/0073a, c, d, e)</t>
  </si>
  <si>
    <t>13/03828/FUL, 17/02990/DIS,
19/00652/REM</t>
  </si>
  <si>
    <t>1175</t>
  </si>
  <si>
    <t>RUD/0021a</t>
  </si>
  <si>
    <t>Unit 12B and 13 Griffiths Park Industrial Estate, Middlewich Road, Northwich</t>
  </si>
  <si>
    <t>CW9 7DR</t>
  </si>
  <si>
    <t>20/00320/FUL, 22/04611/DIS, 22/04571/DIS</t>
  </si>
  <si>
    <t>1178</t>
  </si>
  <si>
    <t>Wincham Estate (B), A559, Northwich</t>
  </si>
  <si>
    <t>1179</t>
  </si>
  <si>
    <t>WIT/0027</t>
  </si>
  <si>
    <t>Hooton Estate (Blackboards Lane), Hooton, Ellesmere Port</t>
  </si>
  <si>
    <t>1189</t>
  </si>
  <si>
    <t>Hooton Estate (New School Lane), Hooton, Ellesmere Port</t>
  </si>
  <si>
    <t>YES - Urban (Ellesmere Port) LSC(Childer Thornton)</t>
  </si>
  <si>
    <t>1190</t>
  </si>
  <si>
    <t>Hooton Estate (Hooton Lane), Hooton, Ellesmere Port</t>
  </si>
  <si>
    <t>1191</t>
  </si>
  <si>
    <t>Hooton Estate (Hooton Green), Hooton, Ellesmere Port</t>
  </si>
  <si>
    <t>1192</t>
  </si>
  <si>
    <t>Hooton Estate (Rivacre Road), Hooton, Ellesmere Port</t>
  </si>
  <si>
    <t>1193</t>
  </si>
  <si>
    <t>WIT/0078</t>
  </si>
  <si>
    <t>Hooton Estate, Rear of 25-37 Heath Lane, Ellesmere Port</t>
  </si>
  <si>
    <t>1194</t>
  </si>
  <si>
    <t>Neighbouring Authority</t>
  </si>
  <si>
    <t>Neighbouring LPA</t>
  </si>
  <si>
    <t>Site in neighbouring Local Authority</t>
  </si>
  <si>
    <t>Neighbouring Local Authority</t>
  </si>
  <si>
    <t>Land at North Road, Wirral</t>
  </si>
  <si>
    <t>1197</t>
  </si>
  <si>
    <t>SHA/0003 part</t>
  </si>
  <si>
    <t>Land off Marbury Road, Anderton, Northwich</t>
  </si>
  <si>
    <t>1207</t>
  </si>
  <si>
    <t>Ashfield Hall Farm, Chester High Road, Neston, CH64 3RY</t>
  </si>
  <si>
    <t>CH64 3RY</t>
  </si>
  <si>
    <t>YES - Clayhill IE Neston</t>
  </si>
  <si>
    <t>1210</t>
  </si>
  <si>
    <t>TAT/0083</t>
  </si>
  <si>
    <t>Land and buildings at yard opposite Smithy Cottage, Tattenhall Lane, Beeston</t>
  </si>
  <si>
    <t>1221</t>
  </si>
  <si>
    <t>HAG/0068 part</t>
  </si>
  <si>
    <t>CEMEX Forest Hill - Moss Farm - proposed as an allocated site (currently sits within a larger block of land identified under existing Policy M1 C)</t>
  </si>
  <si>
    <t>1224</t>
  </si>
  <si>
    <t>CEMEX Forest Hill - North Extension B (parcel of land currently forms part of wider area identified under adopted plan minerals Policy M1 C as 'Preferred Area' - propose to promote this area as an Allocated Site in the new plan)</t>
  </si>
  <si>
    <t>1225</t>
  </si>
  <si>
    <t>CEMEX Forest Hill - North West (propose to maintain status of this area as an 'Area of Seach' under current minerals Policy M1 D; area amended to account for existing permission area 19/02452/MIN and proposed allocation further east)</t>
  </si>
  <si>
    <t>1226</t>
  </si>
  <si>
    <t>CEMEX Forest Hill - Northern Area of Search
Proposed to maintain current status of the area, which is currently identified in the adopted plan under minerals Policy M1D as an 'Area of Search'</t>
  </si>
  <si>
    <t>1227</t>
  </si>
  <si>
    <t>CEMEX Forest Hill (Moss Farm - North) - proposed to maintain status of 'Preferred Area' as part of wider block of land referred to in current Policy M1 C</t>
  </si>
  <si>
    <t>1228</t>
  </si>
  <si>
    <t>CEMEX Forest Hill Quarry (Moss Farm - South)</t>
  </si>
  <si>
    <t>1229</t>
  </si>
  <si>
    <t>Chester Business Park, Wrexham Road, Chester</t>
  </si>
  <si>
    <t>1231</t>
  </si>
  <si>
    <t>YES - LSC(Duddon)</t>
  </si>
  <si>
    <t>CHG/0163 part</t>
  </si>
  <si>
    <t>Dee House, Little St John Street, Chester</t>
  </si>
  <si>
    <t>1237</t>
  </si>
  <si>
    <t>YES - LSC(Kingsley)</t>
  </si>
  <si>
    <t>Dobers Lane, Frodsham, Newton-by-Frodsham, WA6 6TE</t>
  </si>
  <si>
    <t>WA6 6TE</t>
  </si>
  <si>
    <t>1241</t>
  </si>
  <si>
    <t>Drumlan Hall Farm, Newton Lane, Newton By Tattenhall (The Bolesworth Estate)</t>
  </si>
  <si>
    <t>YES - Beachdean Manufacturing, Drumlan Hall Farm</t>
  </si>
  <si>
    <t>1242</t>
  </si>
  <si>
    <t>Field number 7563, Swanlow Lane, Winsford</t>
  </si>
  <si>
    <t>1248</t>
  </si>
  <si>
    <t>Former BHS building, Foregate Street, Chester</t>
  </si>
  <si>
    <t>1253</t>
  </si>
  <si>
    <t>CHG/0098</t>
  </si>
  <si>
    <t>Mecca Bingo Hall, Brookdale Place, Chester</t>
  </si>
  <si>
    <t>CH1 3DY</t>
  </si>
  <si>
    <t>23/03823/FUL</t>
  </si>
  <si>
    <t>1254</t>
  </si>
  <si>
    <t>Four Lane Ends Farm, Nantwich Road, Tarporley</t>
  </si>
  <si>
    <t>1257</t>
  </si>
  <si>
    <t>DMK/0066-68</t>
  </si>
  <si>
    <t>Gadbrook Park, Northwich (South of Morrisons Distribution)</t>
  </si>
  <si>
    <t>1259</t>
  </si>
  <si>
    <t>Grosvenor Park Lodge, Grosvenor Park Road, Chester</t>
  </si>
  <si>
    <t>1263</t>
  </si>
  <si>
    <t>Below size/floorspace threshold
Regisered Park &amp; Gardens</t>
  </si>
  <si>
    <t>Below size/floorspace threshold
Initial constraints (Reg P&amp;G)</t>
  </si>
  <si>
    <t>Holiday Inn car park, New Crane Street, Chester</t>
  </si>
  <si>
    <t>1271</t>
  </si>
  <si>
    <t>YES - LSC(Norley)</t>
  </si>
  <si>
    <t>Hooton Logistics Park, Hooton Road, Hooton, CH66 7NA</t>
  </si>
  <si>
    <t>CH66 7NA</t>
  </si>
  <si>
    <t>1275</t>
  </si>
  <si>
    <t>CHG/0106</t>
  </si>
  <si>
    <t>Kaleyards, Frodsham Street, Chester</t>
  </si>
  <si>
    <t>1280</t>
  </si>
  <si>
    <t>Land north of Green Trees, King Street, Byley</t>
  </si>
  <si>
    <t>1282</t>
  </si>
  <si>
    <t>SHA/0050 &amp; 55</t>
  </si>
  <si>
    <t>Land east of King Street, Northwich</t>
  </si>
  <si>
    <t>1283</t>
  </si>
  <si>
    <t>Land adjacent Beeston Hall Mews, Beeston</t>
  </si>
  <si>
    <t>1284</t>
  </si>
  <si>
    <t>Land adjacent to Tattenhall Marina, Newton Lane, Newton by Tattenhall (The Bolesworth Estate)</t>
  </si>
  <si>
    <t>1285</t>
  </si>
  <si>
    <t>Land at Hillside House, Barracks Lane, Burwardsley</t>
  </si>
  <si>
    <t>1287</t>
  </si>
  <si>
    <t>Alternative uses(s)</t>
  </si>
  <si>
    <t>NOW/0031</t>
  </si>
  <si>
    <t>Land at Chester Way, Northwich</t>
  </si>
  <si>
    <t>1307</t>
  </si>
  <si>
    <t>RUD/0007</t>
  </si>
  <si>
    <t>Land at Cookes Lane, Broken Cross, Northwich</t>
  </si>
  <si>
    <t>1308</t>
  </si>
  <si>
    <t>Land at Four Lane Ends, Nantwich Road</t>
  </si>
  <si>
    <t>1310</t>
  </si>
  <si>
    <t>GOR/0035</t>
  </si>
  <si>
    <t>Land at Junction of Wicker Land and Cinder Lane, Guilden Sutton</t>
  </si>
  <si>
    <t>1313</t>
  </si>
  <si>
    <t>WES/0008,0040</t>
  </si>
  <si>
    <t>Land at Myrtle Street, Ellesmere Port, Cheshire, CH65 2AX</t>
  </si>
  <si>
    <t>CH65 2AX</t>
  </si>
  <si>
    <t>1321</t>
  </si>
  <si>
    <t>FRO/0075,76</t>
  </si>
  <si>
    <t>Land at Sutton Weaver Causeway</t>
  </si>
  <si>
    <t>YES - Weaver Park Industrial Estate</t>
  </si>
  <si>
    <t>1328</t>
  </si>
  <si>
    <t>Initial constraints: &gt;10% gross site area in Green Belt
Initial constraints: &gt;10% gross site area in Flood Zone 3</t>
  </si>
  <si>
    <t>Initial constraints (GB)
Initial constraints (FZ3)</t>
  </si>
  <si>
    <t>Land east of Weaverham Wood Farm, Weaverham</t>
  </si>
  <si>
    <t>1331</t>
  </si>
  <si>
    <t>Land east of Station Lane, Guilden Sutton, Chester</t>
  </si>
  <si>
    <t>1336</t>
  </si>
  <si>
    <t>Land off Brown Heath Road, Waverton</t>
  </si>
  <si>
    <t>1356</t>
  </si>
  <si>
    <t>WID/0004 part</t>
  </si>
  <si>
    <t>Land off Cow Lane &amp; Regiment Way, Winsford</t>
  </si>
  <si>
    <t>CW7 4AS</t>
  </si>
  <si>
    <t>1359</t>
  </si>
  <si>
    <t>Land off Liverpool Road, Neston</t>
  </si>
  <si>
    <t>1362</t>
  </si>
  <si>
    <t>Land off Wicker Lane, Guilden Sutton, Chester</t>
  </si>
  <si>
    <t>1369</t>
  </si>
  <si>
    <t>Land east of Chester Road, Hampton, Malpas</t>
  </si>
  <si>
    <t>YES - Hampton Heath Industrial Estate</t>
  </si>
  <si>
    <t>1371</t>
  </si>
  <si>
    <t>SY14 8JQ</t>
  </si>
  <si>
    <t>Land east of Dunkirk Trading Estate</t>
  </si>
  <si>
    <t>1429</t>
  </si>
  <si>
    <t>Land east of A51, Tarvin Roundabout, Tarvin</t>
  </si>
  <si>
    <t>1435</t>
  </si>
  <si>
    <t>Land south of Mill Cottage, Hargrave</t>
  </si>
  <si>
    <t>1443</t>
  </si>
  <si>
    <t>WOV/0050,0057</t>
  </si>
  <si>
    <t>Land west of Oakmere Road, Winsford</t>
  </si>
  <si>
    <t>1449</t>
  </si>
  <si>
    <t>NOL/0019 part</t>
  </si>
  <si>
    <t>Leftwich Green and Community Support Centre, Old Hall Road, Leftwich</t>
  </si>
  <si>
    <t>1455</t>
  </si>
  <si>
    <t>NOW/0104</t>
  </si>
  <si>
    <t>Land at Dane Meadows, Northwich</t>
  </si>
  <si>
    <t>1459</t>
  </si>
  <si>
    <t>SHA/0026</t>
  </si>
  <si>
    <t>Longwood, A556, Lostock, Northwich</t>
  </si>
  <si>
    <t>1461</t>
  </si>
  <si>
    <t>Lostock Limebeds, Lostock Gralam, Northwich</t>
  </si>
  <si>
    <t>1462</t>
  </si>
  <si>
    <t>Land at New Russia Hall (Extension), Chester Road, Gatesheath, Tattenhall (The Bolesworth Estate)</t>
  </si>
  <si>
    <t>YES - New Russia Hall Gatesheath</t>
  </si>
  <si>
    <t>1468</t>
  </si>
  <si>
    <t>YES - LSC (Saughall)</t>
  </si>
  <si>
    <t>MAL/0022 part</t>
  </si>
  <si>
    <t>Parcel C (access to other areas) Land north of Deans Park, west of Chester Old Road,  Nomans Heath</t>
  </si>
  <si>
    <t>1478</t>
  </si>
  <si>
    <t>Parcel A (light commercial) Land north of Deans Park, and west of Chester Old Road, Nomans Heath</t>
  </si>
  <si>
    <t>1479</t>
  </si>
  <si>
    <t>Parcel B (housing) - Land north of Deans Park, and west of Chester Old Road, Nomans Heath</t>
  </si>
  <si>
    <t>1480</t>
  </si>
  <si>
    <t>MAL/0021</t>
  </si>
  <si>
    <t>Parcel D (village hall site) Land north of Deans Park, and west of Chester Old Road, Nomans Heath</t>
  </si>
  <si>
    <t>1481</t>
  </si>
  <si>
    <t>YES - LSC(Ashton Hayes)</t>
  </si>
  <si>
    <t>Recycling Depot, Coalbrookdale Road, Clayhill Light Industrial Park, Neston (CH64 3UG)</t>
  </si>
  <si>
    <t>CH64 3UG</t>
  </si>
  <si>
    <t>1490</t>
  </si>
  <si>
    <t>MAL/0062</t>
  </si>
  <si>
    <t>Reeces Creamery, Hampton, Malpas (SY14 8JQ)</t>
  </si>
  <si>
    <t>1491</t>
  </si>
  <si>
    <t>Land at corner of Chester High Road and Dunstan Lane, Neston, CH64 8TE</t>
  </si>
  <si>
    <t>CH64 8TE</t>
  </si>
  <si>
    <t>1495</t>
  </si>
  <si>
    <t>Tesco car park, Sealand Road, Chester</t>
  </si>
  <si>
    <t>1499</t>
  </si>
  <si>
    <t>Tesla Stadium Way, Chester</t>
  </si>
  <si>
    <t>1500</t>
  </si>
  <si>
    <t>Land at Tiresford Farm, Nantwich Road, Tarporley</t>
  </si>
  <si>
    <t>1515</t>
  </si>
  <si>
    <t>NWC/0037</t>
  </si>
  <si>
    <t>Wallerscote Lagoons, Wallerscote Road, Northwich</t>
  </si>
  <si>
    <t>1518</t>
  </si>
  <si>
    <t>Weavervale Garden Centre, Winnington Avenue, Northwich (CW8 4EE)</t>
  </si>
  <si>
    <t>YES - Winnington Avenue, Northwich</t>
  </si>
  <si>
    <t>1519</t>
  </si>
  <si>
    <t>BLA/28,29,127</t>
  </si>
  <si>
    <t>Western Avenue Medical Centre &amp; M Bookmakers, Western Avenue, Blacon, Chester</t>
  </si>
  <si>
    <t>1522</t>
  </si>
  <si>
    <t>Land adjacent 539 London Road, Davenham</t>
  </si>
  <si>
    <t>1532</t>
  </si>
  <si>
    <t>Cedar House, Chester Zoo, Caughall Road, Upton, Chester</t>
  </si>
  <si>
    <t>CH2 1LH</t>
  </si>
  <si>
    <t>1538</t>
  </si>
  <si>
    <t>SAN/0079,0156</t>
  </si>
  <si>
    <t>Council Yard, Junction 14, M56, Hapsford</t>
  </si>
  <si>
    <t>1556</t>
  </si>
  <si>
    <t>Land at Stanthorne, east of Road Three, Middlewich Road, Winsford</t>
  </si>
  <si>
    <t>1557</t>
  </si>
  <si>
    <t>Frodsham Solar - Opportunity Areas around Protos East</t>
  </si>
  <si>
    <t>Adjacent to Coastal Saltmarsh</t>
  </si>
  <si>
    <t>1558</t>
  </si>
  <si>
    <t>Land at 36a Tarvin Road, Boughton</t>
  </si>
  <si>
    <t>1563</t>
  </si>
  <si>
    <t>Residential use(s) proposed - see housing worksheet
Below size/floorspace threshold</t>
  </si>
  <si>
    <t>Land at St Olave Street, Chester</t>
  </si>
  <si>
    <t>1568</t>
  </si>
  <si>
    <t>Land at 51 Upper Northgate Street, Chester</t>
  </si>
  <si>
    <t>1571</t>
  </si>
  <si>
    <t>Land at Barlow Drive, Winsford</t>
  </si>
  <si>
    <t>1576</t>
  </si>
  <si>
    <t>Recreation rooms, Station Road, Little Sutton</t>
  </si>
  <si>
    <t>1579</t>
  </si>
  <si>
    <t>St Marys Centre, St Marys Hill, Chester</t>
  </si>
  <si>
    <t>1580</t>
  </si>
  <si>
    <t>Bridges Road track - Gowy</t>
  </si>
  <si>
    <t>1581</t>
  </si>
  <si>
    <t>Other</t>
  </si>
  <si>
    <t>GOR/0136</t>
  </si>
  <si>
    <t>Rushtons, Newbridge Road, Ellesmere Port</t>
  </si>
  <si>
    <t>1582</t>
  </si>
  <si>
    <t>WHG/0001 part</t>
  </si>
  <si>
    <t>Sports Complex building, Stanney Lane, Ellesmere Port</t>
  </si>
  <si>
    <t>1583</t>
  </si>
  <si>
    <t>BLA/0139</t>
  </si>
  <si>
    <t>Unit 7 Hartford Way Sealand Industrial Estate Chester</t>
  </si>
  <si>
    <t>CH1 4NT</t>
  </si>
  <si>
    <t>22/04280/FUL</t>
  </si>
  <si>
    <t>1584</t>
  </si>
  <si>
    <t>CHG/0414</t>
  </si>
  <si>
    <t>2 - 10 Bridge Street Chester</t>
  </si>
  <si>
    <t>22/03228/FUL</t>
  </si>
  <si>
    <t>1585</t>
  </si>
  <si>
    <t>CHG/0415</t>
  </si>
  <si>
    <t>9 Godstall Lane, Chester</t>
  </si>
  <si>
    <t>22/03457/FUL</t>
  </si>
  <si>
    <t>1586</t>
  </si>
  <si>
    <t>CHG/0229,0416</t>
  </si>
  <si>
    <t>56-60 Lower Bridge Street Chester</t>
  </si>
  <si>
    <t>CH1 1RU</t>
  </si>
  <si>
    <t>22/04474/FUL</t>
  </si>
  <si>
    <t>1587</t>
  </si>
  <si>
    <t>CHG/0078,0417</t>
  </si>
  <si>
    <t>National Car Park, Pepper Street, Chester</t>
  </si>
  <si>
    <t>23/00934/FUL</t>
  </si>
  <si>
    <t>1588</t>
  </si>
  <si>
    <t>CHG/0419</t>
  </si>
  <si>
    <t>75 Bridge Street Row East Bridge Street Chester</t>
  </si>
  <si>
    <t>CH1 1NW</t>
  </si>
  <si>
    <t>23/00639/FUL</t>
  </si>
  <si>
    <t>1589</t>
  </si>
  <si>
    <t>CHG/0428</t>
  </si>
  <si>
    <t>61 Brook Street, Chester</t>
  </si>
  <si>
    <t>23/03657/FUL</t>
  </si>
  <si>
    <t>1590</t>
  </si>
  <si>
    <t>CHG/0429,0014</t>
  </si>
  <si>
    <t>85A Brook Street, Chester</t>
  </si>
  <si>
    <t>CH1 3DX</t>
  </si>
  <si>
    <t>23/03091/FUL</t>
  </si>
  <si>
    <t>1591</t>
  </si>
  <si>
    <t>CHG/0431</t>
  </si>
  <si>
    <t>54 - 56 Northgate Street, Chester</t>
  </si>
  <si>
    <t>CH1 2HT</t>
  </si>
  <si>
    <t>23/00158/FUL</t>
  </si>
  <si>
    <t>1592</t>
  </si>
  <si>
    <t>GOR/0253,0224</t>
  </si>
  <si>
    <t>Unit 2 Indigo Business Park Indigo Road Ellesmere Port</t>
  </si>
  <si>
    <t>CH65 4AJ</t>
  </si>
  <si>
    <t>21/04650/FUL</t>
  </si>
  <si>
    <t>1593</t>
  </si>
  <si>
    <t>GOR/0256</t>
  </si>
  <si>
    <t>Store First Ltd Stanney Mill Road Little Stanney Ellesmere Port</t>
  </si>
  <si>
    <t>CH2 4HX</t>
  </si>
  <si>
    <t>23/02428/FUL</t>
  </si>
  <si>
    <t>YES - Venture Point</t>
  </si>
  <si>
    <t>1594</t>
  </si>
  <si>
    <t>MAR/0174</t>
  </si>
  <si>
    <t>Land to rear of 5 New Cheshire Business Park, Wincham Lane, Wincham, Northwich</t>
  </si>
  <si>
    <t>20/00361/WAS</t>
  </si>
  <si>
    <t>1595</t>
  </si>
  <si>
    <t>NOW/0034</t>
  </si>
  <si>
    <t>21 High Street Northwich</t>
  </si>
  <si>
    <t>CW9 5BY</t>
  </si>
  <si>
    <t>22/03291/FUL</t>
  </si>
  <si>
    <t>1596</t>
  </si>
  <si>
    <t>SHA/0123</t>
  </si>
  <si>
    <t>Unit 7 469 Manchester Road Lostock Gralam Northwich</t>
  </si>
  <si>
    <t>CW9 7XG</t>
  </si>
  <si>
    <t>22/04018/FUL</t>
  </si>
  <si>
    <t>YES - Lostock Triangle (Cheshire Business Park) Northwich</t>
  </si>
  <si>
    <t>1597</t>
  </si>
  <si>
    <t>UPT/0066</t>
  </si>
  <si>
    <t>157 Long Lane, Upton, Chester</t>
  </si>
  <si>
    <t>CH2 1JF</t>
  </si>
  <si>
    <t>22/01999/FUL</t>
  </si>
  <si>
    <t>1598</t>
  </si>
  <si>
    <t>WIG/0060</t>
  </si>
  <si>
    <t>31 Newall Crescent Winsford Cheshire</t>
  </si>
  <si>
    <t>22/02677/FUL</t>
  </si>
  <si>
    <t>1599</t>
  </si>
  <si>
    <t>WIT/0097</t>
  </si>
  <si>
    <t>340 Chester Road Little Sutton Ellesmere Port</t>
  </si>
  <si>
    <t>CH66 1NL</t>
  </si>
  <si>
    <t>23/02803/FUL</t>
  </si>
  <si>
    <t>1600</t>
  </si>
  <si>
    <t>WIW/0056,0060</t>
  </si>
  <si>
    <t>Fords of Winsford Wharton Retail Park Weaver Valley Road Winsford Cheshire</t>
  </si>
  <si>
    <t>CW7 3AL</t>
  </si>
  <si>
    <t>22/03423/FUL</t>
  </si>
  <si>
    <t>1601</t>
  </si>
  <si>
    <t>WOL/0052</t>
  </si>
  <si>
    <t>Cheshire Oaks Outlet Village Kinsey Road Ellesmere Port</t>
  </si>
  <si>
    <t>CH65 9JJ</t>
  </si>
  <si>
    <t>1602</t>
  </si>
  <si>
    <t>WOV/0142</t>
  </si>
  <si>
    <t>Wheelwash, Leslie Road, Winsford</t>
  </si>
  <si>
    <t>CW7 2RB</t>
  </si>
  <si>
    <t>23/01511/NMA</t>
  </si>
  <si>
    <t>1603</t>
  </si>
  <si>
    <t>CHG/0421</t>
  </si>
  <si>
    <t>11 Lower Bridge, Chester</t>
  </si>
  <si>
    <t>CH1 1RS</t>
  </si>
  <si>
    <t>23/01395/FUL</t>
  </si>
  <si>
    <t>1610</t>
  </si>
  <si>
    <t>NOL/0002 part</t>
  </si>
  <si>
    <t>Land to rear of Beaver Industrial Estate, off Manora Road, Northwich</t>
  </si>
  <si>
    <t>1621</t>
  </si>
  <si>
    <t>WOV/0122</t>
  </si>
  <si>
    <t>The Factory, Siddorn Street, Winsford, CW7 2BA</t>
  </si>
  <si>
    <t>CW7 2BA</t>
  </si>
  <si>
    <t>1623</t>
  </si>
  <si>
    <t>Fire and Ambulance Station, Ellesmere Port</t>
  </si>
  <si>
    <t>1626</t>
  </si>
  <si>
    <t>Civic Way Car Park, Ellesmere Port</t>
  </si>
  <si>
    <t>1627</t>
  </si>
  <si>
    <t>TAT/0068 part</t>
  </si>
  <si>
    <t>Land at Peckforton Road, Beeston, Chester</t>
  </si>
  <si>
    <t>1631</t>
  </si>
  <si>
    <t>DMK/0074</t>
  </si>
  <si>
    <t>Park Farm Marina, Davenham Road, Rudheath, Northwich</t>
  </si>
  <si>
    <t>CW9 7RY</t>
  </si>
  <si>
    <t>21/02164/FUL</t>
  </si>
  <si>
    <t>1633</t>
  </si>
  <si>
    <t>GOR/0254</t>
  </si>
  <si>
    <t>Chester Motorway Service Area Hapsford Interchange Elton Chester Cheshire</t>
  </si>
  <si>
    <t>CH2 4QZ</t>
  </si>
  <si>
    <t>22/04649/FUL</t>
  </si>
  <si>
    <t>1634</t>
  </si>
  <si>
    <t>GOR/0257</t>
  </si>
  <si>
    <t>2B Silverdale Park Station Lane Mickle Trafford Chester</t>
  </si>
  <si>
    <t>CH2 4TA</t>
  </si>
  <si>
    <t>23/02494/FUL</t>
  </si>
  <si>
    <t>1635</t>
  </si>
  <si>
    <t>HAP/0081,0078</t>
  </si>
  <si>
    <t>Land at Bretton Hall Farm, Chester Road, Flintshire</t>
  </si>
  <si>
    <t>CH4 0DF</t>
  </si>
  <si>
    <t>Lowland Fen</t>
  </si>
  <si>
    <t>22/02042/FUL</t>
  </si>
  <si>
    <t>1636</t>
  </si>
  <si>
    <t>MAR/0170</t>
  </si>
  <si>
    <t>Shutley Farm Shutley Lane Little Leigh Northwich</t>
  </si>
  <si>
    <t>CW8 4RN</t>
  </si>
  <si>
    <t>22/03112/FUL</t>
  </si>
  <si>
    <t>1637</t>
  </si>
  <si>
    <t>SAM/0136</t>
  </si>
  <si>
    <t>Land adjoining Capenhurst Station, Capenhurst, Chester</t>
  </si>
  <si>
    <t>24/00587/DIS</t>
  </si>
  <si>
    <t>1638</t>
  </si>
  <si>
    <t>SAM/0139</t>
  </si>
  <si>
    <t>Urenco UK Ltd Capenhurst Lane Capenhurst Chester</t>
  </si>
  <si>
    <t>23/03014/FUL</t>
  </si>
  <si>
    <t>1639</t>
  </si>
  <si>
    <t>SAM/0142</t>
  </si>
  <si>
    <t>Seahill Paint Stripping Seahill Farm Seahill Road Saughall Chester Cheshire</t>
  </si>
  <si>
    <t>Saughall And Shotwick Park</t>
  </si>
  <si>
    <t>22/04486/FUL</t>
  </si>
  <si>
    <t>1640</t>
  </si>
  <si>
    <t>SAN/0154</t>
  </si>
  <si>
    <t>Mouldsworth Hall Smithy Lane Mouldsworth Chester</t>
  </si>
  <si>
    <t>CH3 8AR</t>
  </si>
  <si>
    <t>Mouldsworth</t>
  </si>
  <si>
    <t>23/02978/FUL, 24/01486/DIS</t>
  </si>
  <si>
    <t>1641</t>
  </si>
  <si>
    <t>SAN/0155</t>
  </si>
  <si>
    <t>Laurel Bank, Bushells Lane, Manley, Frodsham</t>
  </si>
  <si>
    <t>WA6 6HX</t>
  </si>
  <si>
    <t>21/03244/FUL, 23/00558/S73</t>
  </si>
  <si>
    <t>1642</t>
  </si>
  <si>
    <t>SHA/0125</t>
  </si>
  <si>
    <t>Twin Acres Hulme Hall Lane Allostock Northwich</t>
  </si>
  <si>
    <t>WA16 9JN</t>
  </si>
  <si>
    <t>22/02576/FUL</t>
  </si>
  <si>
    <t>1643</t>
  </si>
  <si>
    <t>SHA/0127</t>
  </si>
  <si>
    <t>Land at Holford Brinefields Holford Northwich</t>
  </si>
  <si>
    <t>23/01531/FUL</t>
  </si>
  <si>
    <t>1644</t>
  </si>
  <si>
    <t>TAK/0217</t>
  </si>
  <si>
    <t>Land at Yeld Lane, Delamere, Northwich</t>
  </si>
  <si>
    <t>22/04373/FUL, 23/03061/NOT</t>
  </si>
  <si>
    <t>1645</t>
  </si>
  <si>
    <t>TAR/0155</t>
  </si>
  <si>
    <t>Ash House Farm Winsford Road Wettenhall Winsford</t>
  </si>
  <si>
    <t>CW7 4DQ</t>
  </si>
  <si>
    <t>23/02175/PDR</t>
  </si>
  <si>
    <t>1646</t>
  </si>
  <si>
    <t>TAT/0154</t>
  </si>
  <si>
    <t>The Inn At Huxley Huxley Lane Huxley Chester CH3 9BG</t>
  </si>
  <si>
    <t>CH3 9BG</t>
  </si>
  <si>
    <t>Hargrave And Huxley</t>
  </si>
  <si>
    <t>22/01981/FUL</t>
  </si>
  <si>
    <t>1647</t>
  </si>
  <si>
    <t>WEC/0162</t>
  </si>
  <si>
    <t>Forest Hill Quarry Chester Road Northwich</t>
  </si>
  <si>
    <t>CW8 2DL</t>
  </si>
  <si>
    <t>21/01861/S73</t>
  </si>
  <si>
    <t>1648</t>
  </si>
  <si>
    <t>WEC/0161, 1047</t>
  </si>
  <si>
    <t>Cemex Forest Hill Quarry Chester Road Northwich CW8 2DL</t>
  </si>
  <si>
    <t>19/02452/MIN</t>
  </si>
  <si>
    <t>1650</t>
  </si>
  <si>
    <t>MAR/0172</t>
  </si>
  <si>
    <t>The Courtyard Hall Lane Wincham Northwich</t>
  </si>
  <si>
    <t>CW9 6DG</t>
  </si>
  <si>
    <t>23/01292/FUL</t>
  </si>
  <si>
    <t>1652</t>
  </si>
  <si>
    <t>MAL/0171</t>
  </si>
  <si>
    <t>Dairy House, Brassey Contract Road, Edge, Malpas</t>
  </si>
  <si>
    <t>SY14 8LE</t>
  </si>
  <si>
    <t>Nomansheath And District</t>
  </si>
  <si>
    <t>23/00580/FUL</t>
  </si>
  <si>
    <t>1653</t>
  </si>
  <si>
    <t>SAM/0027-29 par</t>
  </si>
  <si>
    <t>Land between Whitby Lane and Liverpool Road</t>
  </si>
  <si>
    <t>1682</t>
  </si>
  <si>
    <t>Land east of Whitby Lane, Ellesmere Port</t>
  </si>
  <si>
    <t>1683</t>
  </si>
  <si>
    <t>Land at Frodsham Railway station, Frodsham</t>
  </si>
  <si>
    <t>1694</t>
  </si>
  <si>
    <t>Town Hall, High Street, Neston</t>
  </si>
  <si>
    <t>1695</t>
  </si>
  <si>
    <t>Civic Hall, Hinderton Road, Neston</t>
  </si>
  <si>
    <t>1696</t>
  </si>
  <si>
    <t>TAR/0154</t>
  </si>
  <si>
    <t>52-54 High Street Tarporley Cheshire CW6 0AG</t>
  </si>
  <si>
    <t>CW6 0AG</t>
  </si>
  <si>
    <t>22/03583/FUL</t>
  </si>
  <si>
    <t>1701</t>
  </si>
  <si>
    <t>GOR/0104c</t>
  </si>
  <si>
    <t>Encirc - remaining area (north-east)</t>
  </si>
  <si>
    <t>CH2 4LF</t>
  </si>
  <si>
    <t>1711</t>
  </si>
  <si>
    <t>Encirc - remaining area (east)</t>
  </si>
  <si>
    <t>YES - Encirc</t>
  </si>
  <si>
    <t>1712</t>
  </si>
  <si>
    <t>GOR/0025 part</t>
  </si>
  <si>
    <t>Land west of Manninings Lane, Chester</t>
  </si>
  <si>
    <t>1714</t>
  </si>
  <si>
    <t>Land at Hough Lane, Marbury Road, Barnton, Northwich</t>
  </si>
  <si>
    <t>1715</t>
  </si>
  <si>
    <t>Land and buildings at Lloyd Drive, Ellesmere Port</t>
  </si>
  <si>
    <t>1717</t>
  </si>
  <si>
    <t>GRB/0081</t>
  </si>
  <si>
    <t>Caldy Valley Retail Park Caldy Valley Road Great Boughton Chester</t>
  </si>
  <si>
    <t>CH3 5QZ</t>
  </si>
  <si>
    <t>22/00579/FUL</t>
  </si>
  <si>
    <t>1722</t>
  </si>
  <si>
    <t>FRO/0102</t>
  </si>
  <si>
    <t>117A Main Street, Frodsham</t>
  </si>
  <si>
    <t>WA6 7AF</t>
  </si>
  <si>
    <t>22/03197/FUL, 24/01621/S73, 24/02184/DIS</t>
  </si>
  <si>
    <t>1726</t>
  </si>
  <si>
    <t>22/03736/FUL</t>
  </si>
  <si>
    <t>HAP/0084B</t>
  </si>
  <si>
    <t>Moat Farm, Wrexham Road, Marlston cum Lache, Chester (BNG off-site provision)</t>
  </si>
  <si>
    <t>1729</t>
  </si>
  <si>
    <t>WOV/0144</t>
  </si>
  <si>
    <t>158-160 High Street, Winsford</t>
  </si>
  <si>
    <t>CW7 2AZ</t>
  </si>
  <si>
    <t>23/00675/FUL</t>
  </si>
  <si>
    <t>1735</t>
  </si>
  <si>
    <t>WOV/0099</t>
  </si>
  <si>
    <t>Excel Granite and Marble Ltd, Bradford Road, Winsford</t>
  </si>
  <si>
    <t>CW7 2PD</t>
  </si>
  <si>
    <t>23/00935/FUL, 16/00476/FUL, 19/02881/FUL</t>
  </si>
  <si>
    <t>1737</t>
  </si>
  <si>
    <t>SHA/0128</t>
  </si>
  <si>
    <t>Overflow Car Park, Cheshire Business Centre, Cheshire Avenue, Lostock Gralam</t>
  </si>
  <si>
    <t>23/01630/FUL</t>
  </si>
  <si>
    <t>1742</t>
  </si>
  <si>
    <t>CHG/0440</t>
  </si>
  <si>
    <t>43 Bridge Street Row East, Bridge Street, Chester</t>
  </si>
  <si>
    <t>23/02159/FUL</t>
  </si>
  <si>
    <t>1747</t>
  </si>
  <si>
    <t>WEC/0164</t>
  </si>
  <si>
    <t>Fourways Stud, Cheese Hill Lane, Norley, Northwich</t>
  </si>
  <si>
    <t>WA6 8LF</t>
  </si>
  <si>
    <t>23/02246/FUL</t>
  </si>
  <si>
    <t>1748</t>
  </si>
  <si>
    <t>TAT/0163</t>
  </si>
  <si>
    <t>Yew Tree Farm, Newton Lane, Newton by Tattenhall</t>
  </si>
  <si>
    <t>23/02256/FUL</t>
  </si>
  <si>
    <t>1749</t>
  </si>
  <si>
    <t>CEG/0091a</t>
  </si>
  <si>
    <t>Unit 4, Coronation Road, Ellesmere Port</t>
  </si>
  <si>
    <t>CH65 9AB</t>
  </si>
  <si>
    <t>23/02536/FUL</t>
  </si>
  <si>
    <t>1754</t>
  </si>
  <si>
    <t>WIG/0062</t>
  </si>
  <si>
    <t>Weaver Vale Housing Trust Depot, Road Three, Winsford</t>
  </si>
  <si>
    <t>23/02890/FUL</t>
  </si>
  <si>
    <t>1759</t>
  </si>
  <si>
    <t>CHG/0372B</t>
  </si>
  <si>
    <t>20 Bridge Street Row West, 10 Commonhall Street, Chester</t>
  </si>
  <si>
    <t>23/03215/FUL</t>
  </si>
  <si>
    <t>1762</t>
  </si>
  <si>
    <t>WOV/0145</t>
  </si>
  <si>
    <t>Astbury House, Bradford Road, Winsford</t>
  </si>
  <si>
    <t>CW7 2PA</t>
  </si>
  <si>
    <t>23/03314/FUL</t>
  </si>
  <si>
    <t>1765</t>
  </si>
  <si>
    <t>SHA/0025,0065</t>
  </si>
  <si>
    <t>Land north of Manchester Road (B), Lostock Gralam</t>
  </si>
  <si>
    <t>1774</t>
  </si>
  <si>
    <t>Non-residential/employment use(s) proposed
Initial constraints: &gt;10% gross site area in Flood Zone 3 / &gt;10% gross site area in Green Belt / &gt;10% gross site area designated Irreplaceable Habitat (Ancient woodland)</t>
  </si>
  <si>
    <t>Alternative use(s)
Initial constraints (FZ3) (GB) (IH)</t>
  </si>
  <si>
    <t>Kinderon Lodge, Middlewich</t>
  </si>
  <si>
    <t>Shakerley</t>
  </si>
  <si>
    <t>1775</t>
  </si>
  <si>
    <t>NOW/0083B</t>
  </si>
  <si>
    <t>Land at Leicester Street, Old Warrington Road, Northwich</t>
  </si>
  <si>
    <t>1776</t>
  </si>
  <si>
    <t>Elgan Edwards Building, 67 Liverpool Road, Chester</t>
  </si>
  <si>
    <t>1778</t>
  </si>
  <si>
    <t>BLA/0143</t>
  </si>
  <si>
    <t>Unit 8 Hartford Way, Chester</t>
  </si>
  <si>
    <t>23/03675/FUL</t>
  </si>
  <si>
    <t>1782</t>
  </si>
  <si>
    <t>SHA/0130</t>
  </si>
  <si>
    <t>CRJ Services Ltd Compost Recycling Plant, Brook House Farm, London Road, Allostock, Northwich</t>
  </si>
  <si>
    <t>23/03898/FUL</t>
  </si>
  <si>
    <t>1783</t>
  </si>
  <si>
    <t>TAR/0095A</t>
  </si>
  <si>
    <t>Wood Cottage Farm, Longstone Lane,Little Budworth, Tarporley</t>
  </si>
  <si>
    <t>CW6 9ET</t>
  </si>
  <si>
    <t>23/04002/FUL</t>
  </si>
  <si>
    <t>1785</t>
  </si>
  <si>
    <t>WIW/0055</t>
  </si>
  <si>
    <t>Higham andHigham Cartridge People, Road One, Winsford</t>
  </si>
  <si>
    <t>CW7 3QA</t>
  </si>
  <si>
    <t>24/00035/FUL, 20/01863/S73</t>
  </si>
  <si>
    <t>1788</t>
  </si>
  <si>
    <t>NOW/0101</t>
  </si>
  <si>
    <t>Genesys Court Denton Drive Northwich Cheshire</t>
  </si>
  <si>
    <t>CW9 7LR</t>
  </si>
  <si>
    <t>24/00110/FUL, 18/04732/FUL</t>
  </si>
  <si>
    <t>1791</t>
  </si>
  <si>
    <t>WIW/0063</t>
  </si>
  <si>
    <t>MC2, Road Five, Winsford</t>
  </si>
  <si>
    <t>CW7 3RB</t>
  </si>
  <si>
    <t>24/00323/FUL</t>
  </si>
  <si>
    <t>1793</t>
  </si>
  <si>
    <t>SHA/0131</t>
  </si>
  <si>
    <t>FP McCann Ltd, Byley Road, Byley, Northwich</t>
  </si>
  <si>
    <t>CW10 9RJ</t>
  </si>
  <si>
    <t>24/00346/FUL</t>
  </si>
  <si>
    <t>1794</t>
  </si>
  <si>
    <t>NET/0039</t>
  </si>
  <si>
    <t>The Hangars, Airfield Way, Hooton, Ellesmere Port</t>
  </si>
  <si>
    <t>CH65 1BQ</t>
  </si>
  <si>
    <t>24/00479/FUL</t>
  </si>
  <si>
    <t>1795</t>
  </si>
  <si>
    <t>9A Bumpers Lane, Chester</t>
  </si>
  <si>
    <t>CH14LT</t>
  </si>
  <si>
    <t>24/00523/FUL</t>
  </si>
  <si>
    <t>1797</t>
  </si>
  <si>
    <t>SHA/0091</t>
  </si>
  <si>
    <t>Holford Gas Storage Byley Lane Byley Northwich</t>
  </si>
  <si>
    <t>CW10 9NL</t>
  </si>
  <si>
    <t>24/00555/FUL</t>
  </si>
  <si>
    <t>1798</t>
  </si>
  <si>
    <t>BLA/0144</t>
  </si>
  <si>
    <t>Octavian House, Sovereign Way, Chester</t>
  </si>
  <si>
    <t>CH1 4QL</t>
  </si>
  <si>
    <t>24/00941/FUL</t>
  </si>
  <si>
    <t>1808</t>
  </si>
  <si>
    <t>BLA/0113</t>
  </si>
  <si>
    <t>!Audacious Church, Sovereign Way, Chester</t>
  </si>
  <si>
    <t>CH1 4QJ</t>
  </si>
  <si>
    <t>24/00957/FUL</t>
  </si>
  <si>
    <t>1809</t>
  </si>
  <si>
    <t>RUD/0044</t>
  </si>
  <si>
    <t>Units 4 and 5 The Access Bank UK Ltd, Royal Court, Gadbrook Park, Rudheath, Northwich</t>
  </si>
  <si>
    <t>CW9 7UT</t>
  </si>
  <si>
    <t>24/01038/FUL</t>
  </si>
  <si>
    <t>1811</t>
  </si>
  <si>
    <t>WIG/0064</t>
  </si>
  <si>
    <t>Reflect Plc, Unit 11A Road One, Winsford</t>
  </si>
  <si>
    <t>CW7 3QQ</t>
  </si>
  <si>
    <t>24/01111/FUL</t>
  </si>
  <si>
    <t>1814</t>
  </si>
  <si>
    <t>CEG/0029A</t>
  </si>
  <si>
    <t>Gas Works, Cromwell Road, Ellesmere Port</t>
  </si>
  <si>
    <t>24/01482/FUL</t>
  </si>
  <si>
    <t>1818</t>
  </si>
  <si>
    <t>FAR/0124</t>
  </si>
  <si>
    <t>Monument Place, Chester Road, Churton by Farndon, Chester</t>
  </si>
  <si>
    <t>CH3 6DN</t>
  </si>
  <si>
    <t>24/01492/S73</t>
  </si>
  <si>
    <t>1819</t>
  </si>
  <si>
    <t>WOL/0050</t>
  </si>
  <si>
    <t>Unit C12 Stanlaw Abbey Business Centre Dover Drive Ellesmere Port CH65 9BF</t>
  </si>
  <si>
    <t>CH65 9BF</t>
  </si>
  <si>
    <t>Wolverham</t>
  </si>
  <si>
    <t>18/02790/COU, 24/01648/FUL</t>
  </si>
  <si>
    <t>Stanlaw Abbey Business C</t>
  </si>
  <si>
    <t>1821</t>
  </si>
  <si>
    <t>CHH/0138c</t>
  </si>
  <si>
    <t>Land at Dodleston Manor, Dodleston Lane, Pulford, Chester</t>
  </si>
  <si>
    <t>24/02401/PDR</t>
  </si>
  <si>
    <t>1827</t>
  </si>
  <si>
    <t>SAM/0145</t>
  </si>
  <si>
    <t>Urenco UK Ltd, Capenhurst lane, Capenhurst</t>
  </si>
  <si>
    <t>24/02638/FUL</t>
  </si>
  <si>
    <t>1829</t>
  </si>
  <si>
    <t>CHH/0143</t>
  </si>
  <si>
    <t>Former Kennels, Eaton Estate, Eccleston</t>
  </si>
  <si>
    <t>CH4 9JG</t>
  </si>
  <si>
    <t>23/01946/FUL, 24/02879/DIS</t>
  </si>
  <si>
    <t>1831</t>
  </si>
  <si>
    <t>Planning permission - see monitoring worksheets
Initial constraints: &gt;10% gross site area in Green Belt
Registered Parks and Gardens</t>
  </si>
  <si>
    <t>Planning permission
Initial constraints (GB)
Initial constraints (Reg P&amp;G)</t>
  </si>
  <si>
    <t>RUD/0045</t>
  </si>
  <si>
    <t>Osborne Court, Gadbrook Park, Rudheath, Northwich</t>
  </si>
  <si>
    <t>CW9 7UE</t>
  </si>
  <si>
    <t>24/03256/FUL</t>
  </si>
  <si>
    <t>1835</t>
  </si>
  <si>
    <t>SAM/0146</t>
  </si>
  <si>
    <t>Buildings C15, C16 and C17, Urenco UK Ltd,Capenhurst Lane, Capenhurst, Chester</t>
  </si>
  <si>
    <t>24/03583/DEM</t>
  </si>
  <si>
    <t>1838</t>
  </si>
  <si>
    <t>RUD/0046</t>
  </si>
  <si>
    <t>Nursery, Gadbrook Road, Rudheath, Northwich</t>
  </si>
  <si>
    <t>Rudheath WArd</t>
  </si>
  <si>
    <t>24/02338/FUL</t>
  </si>
  <si>
    <t>1839</t>
  </si>
  <si>
    <t>GOR/0200Plot9d</t>
  </si>
  <si>
    <t>Protos Plot 9d</t>
  </si>
  <si>
    <t>OTHER (ENERGY/WASTE)</t>
  </si>
  <si>
    <t>1868</t>
  </si>
  <si>
    <t>GOR/0200Plot9e</t>
  </si>
  <si>
    <t>Protos Plot 9e</t>
  </si>
  <si>
    <t>1869</t>
  </si>
  <si>
    <t>GOR/0200Plot9F</t>
  </si>
  <si>
    <t>Protos Plot 9f</t>
  </si>
  <si>
    <t>1870</t>
  </si>
  <si>
    <t>WHI/0009a</t>
  </si>
  <si>
    <t>Cheshire Oaks Area 5C (West), Lloyd Drive, Ellesmere Port</t>
  </si>
  <si>
    <t>1871</t>
  </si>
  <si>
    <t>WIW/0022g</t>
  </si>
  <si>
    <t>Land east of Road One, Winsford</t>
  </si>
  <si>
    <t>23/01123/FUL</t>
  </si>
  <si>
    <t>1872</t>
  </si>
  <si>
    <t>Land west of Road One (South Bostock Road)</t>
  </si>
  <si>
    <t>22/01167/DIS, 24/00933/FUL</t>
  </si>
  <si>
    <t>1873</t>
  </si>
  <si>
    <t>MAL/0062A</t>
  </si>
  <si>
    <t>The Creamery, Post Office Lane, Hampton, Malpas</t>
  </si>
  <si>
    <t>23/03588/FUL</t>
  </si>
  <si>
    <t>1878</t>
  </si>
  <si>
    <t>Land west of Beeston Brook, Tiverton</t>
  </si>
  <si>
    <t>1879</t>
  </si>
  <si>
    <t>Land south of Beeston Hall Mews, Dean Bank, Beeston</t>
  </si>
  <si>
    <t>1880</t>
  </si>
  <si>
    <t>E(g), B2, B8</t>
  </si>
  <si>
    <t>Land north-east of Whitchurch Road, Beeston</t>
  </si>
  <si>
    <t>1881</t>
  </si>
  <si>
    <t>Winsford Over and Verdin Ward</t>
  </si>
  <si>
    <t>Northwich Town Council</t>
  </si>
  <si>
    <t>Neston Town Council</t>
  </si>
  <si>
    <t>Davenham, Moulton and Kingsmead Ward</t>
  </si>
  <si>
    <t>Weaver and Cuddington Ward</t>
  </si>
  <si>
    <t>Willaston and Thornton Ward</t>
  </si>
  <si>
    <t>YES - KSC (Neston)</t>
  </si>
  <si>
    <t>Land east of Parkgate Road, Saughall</t>
  </si>
  <si>
    <t>CH1 6LJ</t>
  </si>
  <si>
    <t>Saughall and Mollington Ward</t>
  </si>
  <si>
    <t>1906</t>
  </si>
  <si>
    <t>Protos ERF (Encyclis Ltd), Plot 8b, Grinsome Road, Protos</t>
  </si>
  <si>
    <t>1908</t>
  </si>
  <si>
    <t>Land west of Gongar Lane, Ashton Hayes</t>
  </si>
  <si>
    <t>1909</t>
  </si>
  <si>
    <t>Land rear of Booth Avenue, Ashton Hayes</t>
  </si>
  <si>
    <t>1910</t>
  </si>
  <si>
    <t>Land south of A556, Northwich</t>
  </si>
  <si>
    <t>1922</t>
  </si>
  <si>
    <t>Land at Hooton Road, Hooton, Ellesmere Port</t>
  </si>
  <si>
    <t>Hooton</t>
  </si>
  <si>
    <t>OTHER (COMMUNITY)</t>
  </si>
  <si>
    <t>21/03663/FUL (REF)</t>
  </si>
  <si>
    <t>YES - Oaklands Office Park</t>
  </si>
  <si>
    <t>1923</t>
  </si>
  <si>
    <t>Land at Gadbrook Park (Roberts Bakery), Northwich</t>
  </si>
  <si>
    <t>1926</t>
  </si>
  <si>
    <t>Land west of Cow Lane, Norley</t>
  </si>
  <si>
    <t>1929</t>
  </si>
  <si>
    <t>Lostock Works, Lostock, Northwich</t>
  </si>
  <si>
    <t>1930</t>
  </si>
  <si>
    <t>E(g), B2, B8, waste</t>
  </si>
  <si>
    <t>Poolfield, Whitegate Lane, Whitegate</t>
  </si>
  <si>
    <t>1931</t>
  </si>
  <si>
    <t>Land south of Holmes Chapel Road, Middlewich</t>
  </si>
  <si>
    <t>1937</t>
  </si>
  <si>
    <t>Land between Hollow Lane and Pike Lane, Kingsley</t>
  </si>
  <si>
    <t>OTHER (BIODIVERSITY)</t>
  </si>
  <si>
    <t>1948</t>
  </si>
  <si>
    <t>Land south of Saighton Lane, Waverton</t>
  </si>
  <si>
    <t>1949</t>
  </si>
  <si>
    <t>E(g), B2</t>
  </si>
  <si>
    <t>Land south of Guy Lane, Waverton</t>
  </si>
  <si>
    <t>1950</t>
  </si>
  <si>
    <t>Land at North Road, Rivacre Road, Wirral</t>
  </si>
  <si>
    <t>YES - Urban (Ellesmere Port)</t>
  </si>
  <si>
    <t>Neighbouring LPA, Site submission</t>
  </si>
  <si>
    <t>Land west of Elton</t>
  </si>
  <si>
    <t>Ince /  Elton</t>
  </si>
  <si>
    <t>YES - Urban (Ellesmere Port) YES - LSC(Elton)</t>
  </si>
  <si>
    <t>E(g), B2, B8, Specialist</t>
  </si>
  <si>
    <t>Overleigh Methodist Chapel and gardeners hut, Overleigh Road, Handbridge</t>
  </si>
  <si>
    <t>South Site, Stanlow Refinery, Poole Lane, Thornton le Moors</t>
  </si>
  <si>
    <t>Former United Reformed Church, Handbridge, Chester</t>
  </si>
  <si>
    <t>CH4 7JF</t>
  </si>
  <si>
    <t>Moss Wood, Cholmondeley Estate, Bickerton Road, Cholmondeley</t>
  </si>
  <si>
    <t>Land off Inward Way, Ellesmere Port</t>
  </si>
  <si>
    <t>Parkgate Nursery, Boathouse Lane, Neston</t>
  </si>
  <si>
    <t>CH64 6RD</t>
  </si>
  <si>
    <t>Neston and Parkgate Ward</t>
  </si>
  <si>
    <t>Land off Whitchurch Road, Waverton</t>
  </si>
  <si>
    <t>Initial constraints: &gt;10% gross site area in Green Belt / Registered Battlefields</t>
  </si>
  <si>
    <t>Initial constraints (GB) (Reg BF)</t>
  </si>
  <si>
    <t>Redsun Park, Sealand Road, Chester</t>
  </si>
  <si>
    <t>South of CF Fertilisers</t>
  </si>
  <si>
    <t>2460(1407)</t>
  </si>
  <si>
    <t>Initial constraints: &gt;10% gross site area in Flood Zone 3
Initial constraints: &gt;10% gross site area in Green Belt</t>
  </si>
  <si>
    <t>Initial constraints (FZ3)
Initial constraints (GB)</t>
  </si>
  <si>
    <t>Protos Ecological Area B2</t>
  </si>
  <si>
    <t>Protos Ecological Area F</t>
  </si>
  <si>
    <t>23/03988/DIS</t>
  </si>
  <si>
    <t>TAK/0145</t>
  </si>
  <si>
    <t>Land east of The School House, Duddon Road, Duddon</t>
  </si>
  <si>
    <t>2467(1666)</t>
  </si>
  <si>
    <t>LAA Reference</t>
  </si>
  <si>
    <t>Monitoring Reference</t>
  </si>
  <si>
    <t>Location</t>
  </si>
  <si>
    <t>Postcode</t>
  </si>
  <si>
    <t>X</t>
  </si>
  <si>
    <t>Y</t>
  </si>
  <si>
    <t>Ward</t>
  </si>
  <si>
    <t>Local Plan settlement</t>
  </si>
  <si>
    <t>Adjacent settlement (100m)</t>
  </si>
  <si>
    <t>Parish</t>
  </si>
  <si>
    <t>Neighbourhood Area</t>
  </si>
  <si>
    <t>Site Area (Ha)</t>
  </si>
  <si>
    <t>Land Type</t>
  </si>
  <si>
    <t>LAA Source</t>
  </si>
  <si>
    <t>Proposed Use</t>
  </si>
  <si>
    <t>Includes employment use on Mixed sites?</t>
  </si>
  <si>
    <t xml:space="preserve">Meets size threshold? </t>
  </si>
  <si>
    <t>Green Belt (%)</t>
  </si>
  <si>
    <t xml:space="preserve">Flood Zone 3a (%) </t>
  </si>
  <si>
    <t xml:space="preserve">Flood zone 3a+3b (%) </t>
  </si>
  <si>
    <t>Protected Local Green Space (%)</t>
  </si>
  <si>
    <t>Irreplaceable habitat (%)</t>
  </si>
  <si>
    <t>Irreplaceable habitat type</t>
  </si>
  <si>
    <t>Site of Special Scientific Interest (SSSI)</t>
  </si>
  <si>
    <t>Site of Special Scientific Interest (SSSI - %)</t>
  </si>
  <si>
    <t>Site of Special Scientific Interest (SSSI - ha)</t>
  </si>
  <si>
    <t>Registered Park and Garden</t>
  </si>
  <si>
    <t>Registered Battlefield</t>
  </si>
  <si>
    <t>Established employment area</t>
  </si>
  <si>
    <t>Employment land supply (allocations and planning permissions) 2025</t>
  </si>
  <si>
    <t>Adjacent 100m of established employment area</t>
  </si>
  <si>
    <t>Town centre (Y/N)</t>
  </si>
  <si>
    <t>Former LAA reference 2025</t>
  </si>
  <si>
    <t xml:space="preserve">Flood zone 2 (%) </t>
  </si>
  <si>
    <t xml:space="preserve">Mixed use adjustment </t>
  </si>
  <si>
    <t>Revised Area (ha) for calculations</t>
  </si>
  <si>
    <t>Employment type (use class)</t>
  </si>
  <si>
    <t>Employment potential floorspace (Sqm)</t>
  </si>
  <si>
    <t>Employment jobs estimate</t>
  </si>
  <si>
    <t>Plot density</t>
  </si>
  <si>
    <t xml:space="preserve">Jobs density </t>
  </si>
  <si>
    <t>Stage One summary (2026)</t>
  </si>
  <si>
    <t>Stage One outcome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</si>
</sst>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.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164" fontId="3" fillId="2" borderId="0" xfId="0" applyNumberFormat="1" applyFont="1" applyFill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165" fontId="3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vertical="top"/>
    </xf>
    <xf numFmtId="0" fontId="3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165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9" fontId="0" fillId="0" borderId="0" xfId="1" applyFont="1" applyAlignment="1">
      <alignment vertical="top"/>
    </xf>
    <xf numFmtId="9" fontId="0" fillId="0" borderId="0" xfId="1" applyFont="1"/>
    <xf numFmtId="1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165" fontId="0" fillId="0" borderId="0" xfId="0" quotePrefix="1" applyNumberFormat="1" applyAlignment="1">
      <alignment vertical="top"/>
    </xf>
    <xf numFmtId="0" fontId="5" fillId="0" borderId="0" xfId="0" quotePrefix="1" applyFont="1" applyAlignment="1">
      <alignment vertical="top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1" fontId="5" fillId="0" borderId="0" xfId="0" applyNumberFormat="1" applyFont="1" applyAlignment="1">
      <alignment vertical="top"/>
    </xf>
    <xf numFmtId="1" fontId="5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1" fontId="0" fillId="0" borderId="0" xfId="0" applyNumberFormat="1" applyAlignment="1">
      <alignment vertical="top" wrapText="1"/>
    </xf>
    <xf numFmtId="1" fontId="2" fillId="0" borderId="0" xfId="0" applyNumberFormat="1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1" fontId="3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164" fontId="4" fillId="2" borderId="0" xfId="0" applyNumberFormat="1" applyFont="1" applyFill="1" applyAlignment="1">
      <alignment horizontal="center" vertical="top" wrapText="1"/>
    </xf>
    <xf numFmtId="165" fontId="4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 wrapText="1"/>
    </xf>
    <xf numFmtId="1" fontId="4" fillId="2" borderId="0" xfId="0" applyNumberFormat="1" applyFont="1" applyFill="1" applyAlignment="1">
      <alignment vertical="top" wrapText="1"/>
    </xf>
    <xf numFmtId="164" fontId="5" fillId="0" borderId="0" xfId="0" applyNumberFormat="1" applyFont="1" applyAlignment="1">
      <alignment horizontal="center" vertical="top"/>
    </xf>
    <xf numFmtId="0" fontId="5" fillId="0" borderId="0" xfId="0" applyFont="1"/>
    <xf numFmtId="165" fontId="5" fillId="0" borderId="0" xfId="0" quotePrefix="1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9" fontId="5" fillId="0" borderId="0" xfId="1" applyFont="1" applyAlignment="1">
      <alignment vertical="top"/>
    </xf>
    <xf numFmtId="9" fontId="5" fillId="0" borderId="0" xfId="1" applyFont="1"/>
    <xf numFmtId="165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1" fontId="6" fillId="0" borderId="0" xfId="0" applyNumberFormat="1" applyFont="1"/>
    <xf numFmtId="1" fontId="6" fillId="0" borderId="0" xfId="0" applyNumberFormat="1" applyFont="1" applyAlignment="1">
      <alignment wrapText="1"/>
    </xf>
    <xf numFmtId="165" fontId="5" fillId="4" borderId="0" xfId="0" applyNumberFormat="1" applyFont="1" applyFill="1" applyAlignment="1">
      <alignment vertical="top"/>
    </xf>
  </cellXfs>
  <cellStyles count="2">
    <cellStyle name="Normal" xfId="0" builtinId="0"/>
    <cellStyle name="Percent" xfId="1" builtinId="5"/>
  </cellStyles>
  <dxfs count="1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E152-A791-4999-9CFC-783B5F96B7EA}">
  <dimension ref="A1:BA452"/>
  <sheetViews>
    <sheetView tabSelected="1" zoomScaleNormal="100" workbookViewId="0">
      <pane ySplit="1" topLeftCell="A2" activePane="bottomLeft" state="frozen"/>
      <selection pane="bottomLeft" activeCell="H13" sqref="H13"/>
    </sheetView>
  </sheetViews>
  <sheetFormatPr defaultColWidth="19.28515625" defaultRowHeight="14.25" customHeight="1" x14ac:dyDescent="0.25"/>
  <cols>
    <col min="1" max="1" width="15.28515625" style="38" customWidth="1"/>
    <col min="2" max="2" width="19.140625" style="21" customWidth="1"/>
    <col min="3" max="3" width="69.7109375" style="21" customWidth="1"/>
    <col min="4" max="4" width="10.5703125" style="21" customWidth="1"/>
    <col min="5" max="5" width="8.5703125" style="21" customWidth="1"/>
    <col min="6" max="6" width="8" style="21" customWidth="1"/>
    <col min="7" max="7" width="14.7109375" style="21" customWidth="1"/>
    <col min="8" max="8" width="17.5703125" style="39" customWidth="1"/>
    <col min="9" max="9" width="18.42578125" style="21" customWidth="1"/>
    <col min="10" max="10" width="19.28515625" style="21" customWidth="1"/>
    <col min="11" max="11" width="12.85546875" style="21" customWidth="1"/>
    <col min="12" max="12" width="19.28515625" style="21" customWidth="1"/>
    <col min="13" max="13" width="11.7109375" style="44" customWidth="1"/>
    <col min="14" max="14" width="10.42578125" style="21" customWidth="1"/>
    <col min="15" max="15" width="25.5703125" style="21" customWidth="1"/>
    <col min="16" max="16" width="19.140625" style="21" customWidth="1"/>
    <col min="17" max="17" width="21" style="41" customWidth="1"/>
    <col min="18" max="18" width="16.42578125" style="21" customWidth="1"/>
    <col min="19" max="19" width="19.28515625" style="21" hidden="1" customWidth="1"/>
    <col min="20" max="20" width="16" style="21" customWidth="1"/>
    <col min="21" max="22" width="19.28515625" style="21" hidden="1" customWidth="1"/>
    <col min="23" max="23" width="17" style="21" customWidth="1"/>
    <col min="24" max="24" width="23.28515625" style="39" hidden="1" customWidth="1"/>
    <col min="25" max="25" width="20.85546875" style="39" customWidth="1"/>
    <col min="26" max="26" width="11.28515625" style="21" hidden="1" customWidth="1"/>
    <col min="27" max="27" width="11" style="21" customWidth="1"/>
    <col min="28" max="28" width="11" style="21" hidden="1" customWidth="1"/>
    <col min="29" max="29" width="12.140625" style="21" customWidth="1"/>
    <col min="30" max="30" width="12.28515625" style="21" customWidth="1"/>
    <col min="31" max="31" width="11" style="21" hidden="1" customWidth="1"/>
    <col min="32" max="32" width="13" style="21" customWidth="1"/>
    <col min="33" max="33" width="12.140625" style="21" hidden="1" customWidth="1"/>
    <col min="34" max="34" width="20.85546875" style="21" hidden="1" customWidth="1"/>
    <col min="35" max="35" width="23.140625" style="21" customWidth="1"/>
    <col min="36" max="36" width="12.28515625" style="21" customWidth="1"/>
    <col min="37" max="37" width="12.140625" style="21" customWidth="1"/>
    <col min="38" max="38" width="19.28515625" style="21" hidden="1" customWidth="1"/>
    <col min="39" max="39" width="33" style="21" customWidth="1"/>
    <col min="40" max="40" width="22.28515625" style="39" customWidth="1"/>
    <col min="41" max="41" width="28" style="21" customWidth="1"/>
    <col min="42" max="42" width="12.85546875" style="21" customWidth="1"/>
    <col min="43" max="43" width="10.7109375" style="21" hidden="1" customWidth="1"/>
    <col min="44" max="44" width="9.140625" style="21" hidden="1" customWidth="1"/>
    <col min="45" max="45" width="59.85546875" style="22" customWidth="1"/>
    <col min="46" max="46" width="33.140625" style="22" customWidth="1"/>
    <col min="47" max="47" width="22" style="21" customWidth="1"/>
    <col min="48" max="48" width="19.28515625" style="21" customWidth="1"/>
    <col min="49" max="49" width="26.42578125" style="21" customWidth="1"/>
    <col min="50" max="53" width="19.28515625" style="21" customWidth="1"/>
    <col min="54" max="16384" width="19.28515625" style="21"/>
  </cols>
  <sheetData>
    <row r="1" spans="1:53" s="36" customFormat="1" ht="43.9" customHeight="1" x14ac:dyDescent="0.25">
      <c r="A1" s="32" t="s">
        <v>2550</v>
      </c>
      <c r="B1" s="30" t="s">
        <v>2551</v>
      </c>
      <c r="C1" s="30" t="s">
        <v>2552</v>
      </c>
      <c r="D1" s="30" t="s">
        <v>2553</v>
      </c>
      <c r="E1" s="30" t="s">
        <v>2554</v>
      </c>
      <c r="F1" s="30" t="s">
        <v>2555</v>
      </c>
      <c r="G1" s="30" t="s">
        <v>2556</v>
      </c>
      <c r="H1" s="30" t="s">
        <v>0</v>
      </c>
      <c r="I1" s="30" t="s">
        <v>2557</v>
      </c>
      <c r="J1" s="30" t="s">
        <v>2558</v>
      </c>
      <c r="K1" s="30" t="s">
        <v>2559</v>
      </c>
      <c r="L1" s="30" t="s">
        <v>2560</v>
      </c>
      <c r="M1" s="33" t="s">
        <v>2561</v>
      </c>
      <c r="N1" s="30" t="s">
        <v>2562</v>
      </c>
      <c r="O1" s="30" t="s">
        <v>2563</v>
      </c>
      <c r="P1" s="30" t="s">
        <v>2564</v>
      </c>
      <c r="Q1" s="34" t="s">
        <v>2565</v>
      </c>
      <c r="R1" s="30" t="s">
        <v>2566</v>
      </c>
      <c r="S1" s="35" t="s">
        <v>1</v>
      </c>
      <c r="T1" s="30" t="s">
        <v>2583</v>
      </c>
      <c r="U1" s="35" t="s">
        <v>2</v>
      </c>
      <c r="V1" s="35" t="s">
        <v>3</v>
      </c>
      <c r="W1" s="30" t="s">
        <v>2568</v>
      </c>
      <c r="X1" s="35" t="s">
        <v>4</v>
      </c>
      <c r="Y1" s="35" t="s">
        <v>2569</v>
      </c>
      <c r="Z1" s="36" t="s">
        <v>5</v>
      </c>
      <c r="AA1" s="30" t="s">
        <v>2567</v>
      </c>
      <c r="AB1" s="36" t="s">
        <v>6</v>
      </c>
      <c r="AC1" s="30" t="s">
        <v>2570</v>
      </c>
      <c r="AD1" s="30" t="s">
        <v>2572</v>
      </c>
      <c r="AE1" s="36" t="s">
        <v>7</v>
      </c>
      <c r="AF1" s="30" t="s">
        <v>2571</v>
      </c>
      <c r="AG1" s="36" t="s">
        <v>2573</v>
      </c>
      <c r="AH1" s="36" t="s">
        <v>2575</v>
      </c>
      <c r="AI1" s="30" t="s">
        <v>2574</v>
      </c>
      <c r="AJ1" s="30" t="s">
        <v>2576</v>
      </c>
      <c r="AK1" s="30" t="s">
        <v>2577</v>
      </c>
      <c r="AL1" s="36" t="s">
        <v>8</v>
      </c>
      <c r="AM1" s="30" t="s">
        <v>2578</v>
      </c>
      <c r="AN1" s="30" t="s">
        <v>2580</v>
      </c>
      <c r="AO1" s="30" t="s">
        <v>2579</v>
      </c>
      <c r="AP1" s="30" t="s">
        <v>2581</v>
      </c>
      <c r="AQ1" s="8" t="s">
        <v>2582</v>
      </c>
      <c r="AR1" s="36" t="s">
        <v>9</v>
      </c>
      <c r="AS1" s="37" t="s">
        <v>2592</v>
      </c>
      <c r="AT1" s="37" t="s">
        <v>2591</v>
      </c>
      <c r="AU1" s="30" t="s">
        <v>2584</v>
      </c>
      <c r="AV1" s="30" t="s">
        <v>2585</v>
      </c>
      <c r="AW1" s="31" t="s">
        <v>2586</v>
      </c>
      <c r="AX1" s="31" t="s">
        <v>2589</v>
      </c>
      <c r="AY1" s="31" t="s">
        <v>2590</v>
      </c>
      <c r="AZ1" s="30" t="s">
        <v>2587</v>
      </c>
      <c r="BA1" s="30" t="s">
        <v>2588</v>
      </c>
    </row>
    <row r="2" spans="1:53" ht="14.25" customHeight="1" x14ac:dyDescent="0.25">
      <c r="A2" s="38">
        <v>4</v>
      </c>
      <c r="B2" s="21" t="s">
        <v>22</v>
      </c>
      <c r="C2" s="21" t="s">
        <v>23</v>
      </c>
      <c r="D2" s="21" t="s">
        <v>24</v>
      </c>
      <c r="E2" s="19">
        <v>349690</v>
      </c>
      <c r="F2" s="19">
        <v>355816.99999999901</v>
      </c>
      <c r="G2" s="21" t="s">
        <v>10</v>
      </c>
      <c r="H2" s="39" t="s">
        <v>11</v>
      </c>
      <c r="I2" s="21" t="s">
        <v>11</v>
      </c>
      <c r="K2" s="21" t="s">
        <v>12</v>
      </c>
      <c r="L2" s="21" t="s">
        <v>12</v>
      </c>
      <c r="M2" s="40">
        <v>1.59873117980957</v>
      </c>
      <c r="N2" s="21" t="s">
        <v>20</v>
      </c>
      <c r="O2" s="21" t="s">
        <v>25</v>
      </c>
      <c r="P2" s="21" t="s">
        <v>26</v>
      </c>
      <c r="R2" s="21" t="s">
        <v>16</v>
      </c>
      <c r="T2" s="42">
        <f t="shared" ref="T2:T65" si="0">S2/M2</f>
        <v>0</v>
      </c>
      <c r="W2" s="42">
        <f t="shared" ref="W2:W65" si="1">V2/M2</f>
        <v>0</v>
      </c>
      <c r="Y2" s="43">
        <f t="shared" ref="Y2:Y65" si="2">X2/M2</f>
        <v>0</v>
      </c>
      <c r="AA2" s="42">
        <f t="shared" ref="AA2:AA65" si="3">Z2/M2</f>
        <v>0</v>
      </c>
      <c r="AC2" s="42">
        <f t="shared" ref="AC2:AC65" si="4">AB2/M2</f>
        <v>0</v>
      </c>
      <c r="AF2" s="42">
        <f t="shared" ref="AF2:AF65" si="5">AE2/M2</f>
        <v>0</v>
      </c>
      <c r="AI2" s="42">
        <f t="shared" ref="AI2:AI65" si="6">AH2/M2</f>
        <v>0</v>
      </c>
      <c r="AL2" s="21" t="s">
        <v>28</v>
      </c>
      <c r="AQ2" s="19" t="s">
        <v>29</v>
      </c>
      <c r="AR2" s="19" t="s">
        <v>29</v>
      </c>
      <c r="AS2" s="21" t="s">
        <v>30</v>
      </c>
      <c r="AT2" s="22" t="s">
        <v>31</v>
      </c>
      <c r="AU2" s="19">
        <v>1</v>
      </c>
      <c r="AV2" s="20">
        <f t="shared" ref="AV2:AV22" si="7">M2*AU2</f>
        <v>1.59873117980957</v>
      </c>
      <c r="AW2" s="21" t="s">
        <v>32</v>
      </c>
      <c r="AX2" s="21">
        <v>0.4</v>
      </c>
      <c r="AY2" s="21">
        <v>40</v>
      </c>
      <c r="AZ2" s="22">
        <f>(AV2*10000)*AX2</f>
        <v>6394.92471923828</v>
      </c>
      <c r="BA2" s="22">
        <f>AZ2/AY2</f>
        <v>159.87311798095701</v>
      </c>
    </row>
    <row r="3" spans="1:53" ht="14.25" customHeight="1" x14ac:dyDescent="0.25">
      <c r="A3" s="38">
        <v>5</v>
      </c>
      <c r="B3" s="21" t="s">
        <v>33</v>
      </c>
      <c r="C3" s="21" t="s">
        <v>34</v>
      </c>
      <c r="E3" s="19">
        <v>346042</v>
      </c>
      <c r="F3" s="19">
        <v>358671</v>
      </c>
      <c r="G3" s="21" t="s">
        <v>10</v>
      </c>
      <c r="H3" s="39" t="s">
        <v>11</v>
      </c>
      <c r="I3" s="21" t="s">
        <v>11</v>
      </c>
      <c r="K3" s="21" t="s">
        <v>35</v>
      </c>
      <c r="M3" s="40">
        <v>1.42840637130737</v>
      </c>
      <c r="N3" s="21" t="s">
        <v>20</v>
      </c>
      <c r="O3" s="21" t="s">
        <v>36</v>
      </c>
      <c r="P3" s="21" t="s">
        <v>37</v>
      </c>
      <c r="Q3" s="41" t="s">
        <v>17</v>
      </c>
      <c r="R3" s="21" t="s">
        <v>16</v>
      </c>
      <c r="T3" s="42">
        <f t="shared" si="0"/>
        <v>0</v>
      </c>
      <c r="W3" s="42">
        <f t="shared" si="1"/>
        <v>0</v>
      </c>
      <c r="Y3" s="43">
        <f t="shared" si="2"/>
        <v>0</v>
      </c>
      <c r="AA3" s="42">
        <f t="shared" si="3"/>
        <v>0</v>
      </c>
      <c r="AC3" s="42">
        <f t="shared" si="4"/>
        <v>0</v>
      </c>
      <c r="AF3" s="42">
        <f t="shared" si="5"/>
        <v>0</v>
      </c>
      <c r="AI3" s="42">
        <f t="shared" si="6"/>
        <v>0</v>
      </c>
      <c r="AQ3" s="19" t="s">
        <v>38</v>
      </c>
      <c r="AR3" s="19" t="s">
        <v>38</v>
      </c>
      <c r="AS3" s="22" t="s">
        <v>30</v>
      </c>
      <c r="AT3" s="22" t="s">
        <v>31</v>
      </c>
      <c r="AU3" s="21">
        <v>0.5</v>
      </c>
      <c r="AV3" s="20">
        <f t="shared" si="7"/>
        <v>0.71420318565368501</v>
      </c>
      <c r="AW3" s="21" t="s">
        <v>32</v>
      </c>
      <c r="AX3" s="21">
        <v>0.4</v>
      </c>
      <c r="AY3" s="21">
        <v>40</v>
      </c>
      <c r="AZ3" s="22">
        <f>(AV3*10000)*AX3</f>
        <v>2856.8127426147403</v>
      </c>
      <c r="BA3" s="22">
        <f>AZ3/AY3</f>
        <v>71.420318565368504</v>
      </c>
    </row>
    <row r="4" spans="1:53" ht="14.25" customHeight="1" x14ac:dyDescent="0.25">
      <c r="A4" s="38">
        <v>41</v>
      </c>
      <c r="B4" s="21" t="s">
        <v>64</v>
      </c>
      <c r="C4" s="21" t="s">
        <v>65</v>
      </c>
      <c r="D4" s="21" t="s">
        <v>66</v>
      </c>
      <c r="E4" s="19">
        <v>349584.99999999901</v>
      </c>
      <c r="F4" s="19">
        <v>349340.99999999901</v>
      </c>
      <c r="G4" s="21" t="s">
        <v>44</v>
      </c>
      <c r="H4" s="39" t="s">
        <v>11</v>
      </c>
      <c r="I4" s="21" t="s">
        <v>11</v>
      </c>
      <c r="K4" s="21" t="s">
        <v>61</v>
      </c>
      <c r="L4" s="21" t="s">
        <v>61</v>
      </c>
      <c r="M4" s="44">
        <v>0.15229682769775399</v>
      </c>
      <c r="N4" s="21" t="s">
        <v>20</v>
      </c>
      <c r="O4" s="21" t="s">
        <v>25</v>
      </c>
      <c r="P4" s="21" t="s">
        <v>26</v>
      </c>
      <c r="R4" s="21" t="s">
        <v>27</v>
      </c>
      <c r="T4" s="42">
        <f t="shared" si="0"/>
        <v>0</v>
      </c>
      <c r="W4" s="42">
        <f t="shared" si="1"/>
        <v>0</v>
      </c>
      <c r="Y4" s="43">
        <f t="shared" si="2"/>
        <v>0</v>
      </c>
      <c r="AA4" s="42">
        <f t="shared" si="3"/>
        <v>0</v>
      </c>
      <c r="AC4" s="42">
        <f t="shared" si="4"/>
        <v>0</v>
      </c>
      <c r="AF4" s="42">
        <f t="shared" si="5"/>
        <v>0</v>
      </c>
      <c r="AI4" s="42">
        <f t="shared" si="6"/>
        <v>0</v>
      </c>
      <c r="AM4" s="21" t="s">
        <v>67</v>
      </c>
      <c r="AQ4" s="19" t="s">
        <v>54</v>
      </c>
      <c r="AR4" s="19" t="s">
        <v>68</v>
      </c>
      <c r="AS4" s="21" t="s">
        <v>69</v>
      </c>
      <c r="AT4" s="21" t="s">
        <v>69</v>
      </c>
      <c r="AU4" s="19">
        <v>1</v>
      </c>
      <c r="AV4" s="20">
        <f t="shared" si="7"/>
        <v>0.15229682769775399</v>
      </c>
      <c r="AW4" s="21" t="s">
        <v>19</v>
      </c>
    </row>
    <row r="5" spans="1:53" ht="14.25" customHeight="1" x14ac:dyDescent="0.25">
      <c r="A5" s="38">
        <v>42</v>
      </c>
      <c r="B5" s="21" t="s">
        <v>43</v>
      </c>
      <c r="C5" s="21" t="s">
        <v>70</v>
      </c>
      <c r="D5" s="21" t="s">
        <v>66</v>
      </c>
      <c r="E5" s="19">
        <v>349592.99999999901</v>
      </c>
      <c r="F5" s="19">
        <v>349292.99999999901</v>
      </c>
      <c r="G5" s="21" t="s">
        <v>44</v>
      </c>
      <c r="H5" s="39" t="s">
        <v>11</v>
      </c>
      <c r="I5" s="21" t="s">
        <v>11</v>
      </c>
      <c r="K5" s="21" t="s">
        <v>61</v>
      </c>
      <c r="L5" s="21" t="s">
        <v>61</v>
      </c>
      <c r="M5" s="44">
        <v>0.217800524902344</v>
      </c>
      <c r="N5" s="21" t="s">
        <v>20</v>
      </c>
      <c r="O5" s="21" t="s">
        <v>25</v>
      </c>
      <c r="P5" s="21" t="s">
        <v>26</v>
      </c>
      <c r="R5" s="21" t="s">
        <v>27</v>
      </c>
      <c r="T5" s="42">
        <f t="shared" si="0"/>
        <v>0</v>
      </c>
      <c r="W5" s="42">
        <f t="shared" si="1"/>
        <v>0</v>
      </c>
      <c r="Y5" s="43">
        <f t="shared" si="2"/>
        <v>0</v>
      </c>
      <c r="AA5" s="42">
        <f t="shared" si="3"/>
        <v>0</v>
      </c>
      <c r="AC5" s="42">
        <f t="shared" si="4"/>
        <v>0</v>
      </c>
      <c r="AF5" s="42">
        <f t="shared" si="5"/>
        <v>0</v>
      </c>
      <c r="AI5" s="42">
        <f t="shared" si="6"/>
        <v>0</v>
      </c>
      <c r="AM5" s="21" t="s">
        <v>67</v>
      </c>
      <c r="AQ5" s="19" t="s">
        <v>57</v>
      </c>
      <c r="AR5" s="19" t="s">
        <v>71</v>
      </c>
      <c r="AS5" s="21" t="s">
        <v>69</v>
      </c>
      <c r="AT5" s="21" t="s">
        <v>69</v>
      </c>
      <c r="AU5" s="19">
        <v>1</v>
      </c>
      <c r="AV5" s="20">
        <f t="shared" si="7"/>
        <v>0.217800524902344</v>
      </c>
      <c r="AW5" s="21" t="s">
        <v>19</v>
      </c>
    </row>
    <row r="6" spans="1:53" ht="14.25" customHeight="1" x14ac:dyDescent="0.25">
      <c r="A6" s="38">
        <v>48</v>
      </c>
      <c r="B6" s="21" t="s">
        <v>72</v>
      </c>
      <c r="C6" s="21" t="s">
        <v>73</v>
      </c>
      <c r="E6" s="19">
        <v>349558</v>
      </c>
      <c r="F6" s="19">
        <v>349120</v>
      </c>
      <c r="G6" s="21" t="s">
        <v>44</v>
      </c>
      <c r="H6" s="39" t="s">
        <v>11</v>
      </c>
      <c r="I6" s="21" t="s">
        <v>11</v>
      </c>
      <c r="K6" s="21" t="s">
        <v>61</v>
      </c>
      <c r="L6" s="21" t="s">
        <v>61</v>
      </c>
      <c r="M6" s="40">
        <v>2.6829365692138598</v>
      </c>
      <c r="N6" s="21" t="s">
        <v>39</v>
      </c>
      <c r="O6" s="21" t="s">
        <v>14</v>
      </c>
      <c r="P6" s="21" t="s">
        <v>26</v>
      </c>
      <c r="R6" s="21" t="s">
        <v>16</v>
      </c>
      <c r="T6" s="42">
        <f t="shared" si="0"/>
        <v>0</v>
      </c>
      <c r="W6" s="42">
        <f t="shared" si="1"/>
        <v>0</v>
      </c>
      <c r="Y6" s="43">
        <f t="shared" si="2"/>
        <v>0</v>
      </c>
      <c r="AA6" s="42">
        <f t="shared" si="3"/>
        <v>0</v>
      </c>
      <c r="AC6" s="42">
        <f t="shared" si="4"/>
        <v>0</v>
      </c>
      <c r="AF6" s="42">
        <f t="shared" si="5"/>
        <v>0</v>
      </c>
      <c r="AI6" s="42">
        <f t="shared" si="6"/>
        <v>0</v>
      </c>
      <c r="AL6" s="21" t="s">
        <v>74</v>
      </c>
      <c r="AM6" s="21" t="s">
        <v>67</v>
      </c>
      <c r="AO6" s="21" t="s">
        <v>16</v>
      </c>
      <c r="AQ6" s="19" t="s">
        <v>75</v>
      </c>
      <c r="AR6" s="19" t="s">
        <v>76</v>
      </c>
      <c r="AS6" s="22" t="s">
        <v>18</v>
      </c>
      <c r="AT6" s="22" t="s">
        <v>14</v>
      </c>
      <c r="AU6" s="19">
        <v>1</v>
      </c>
      <c r="AV6" s="20">
        <f t="shared" si="7"/>
        <v>2.6829365692138598</v>
      </c>
      <c r="AW6" s="21" t="s">
        <v>19</v>
      </c>
    </row>
    <row r="7" spans="1:53" ht="14.25" customHeight="1" x14ac:dyDescent="0.25">
      <c r="A7" s="38">
        <v>49</v>
      </c>
      <c r="B7" s="21" t="s">
        <v>77</v>
      </c>
      <c r="C7" s="21" t="s">
        <v>78</v>
      </c>
      <c r="D7" s="21" t="s">
        <v>58</v>
      </c>
      <c r="E7" s="19">
        <v>351534</v>
      </c>
      <c r="F7" s="19">
        <v>347548</v>
      </c>
      <c r="G7" s="21" t="s">
        <v>44</v>
      </c>
      <c r="H7" s="39" t="s">
        <v>11</v>
      </c>
      <c r="I7" s="21" t="s">
        <v>11</v>
      </c>
      <c r="K7" s="21" t="s">
        <v>61</v>
      </c>
      <c r="L7" s="21" t="s">
        <v>61</v>
      </c>
      <c r="M7" s="44">
        <v>0.259962782287598</v>
      </c>
      <c r="N7" s="21" t="s">
        <v>39</v>
      </c>
      <c r="O7" s="21" t="s">
        <v>14</v>
      </c>
      <c r="P7" s="21" t="s">
        <v>26</v>
      </c>
      <c r="R7" s="21" t="s">
        <v>16</v>
      </c>
      <c r="T7" s="42">
        <f t="shared" si="0"/>
        <v>0</v>
      </c>
      <c r="W7" s="42">
        <f t="shared" si="1"/>
        <v>0</v>
      </c>
      <c r="Y7" s="43">
        <f t="shared" si="2"/>
        <v>0</v>
      </c>
      <c r="AA7" s="42">
        <f t="shared" si="3"/>
        <v>0</v>
      </c>
      <c r="AC7" s="42">
        <f t="shared" si="4"/>
        <v>0</v>
      </c>
      <c r="AF7" s="42">
        <f t="shared" si="5"/>
        <v>0</v>
      </c>
      <c r="AI7" s="42">
        <f t="shared" si="6"/>
        <v>0</v>
      </c>
      <c r="AL7" s="21" t="s">
        <v>79</v>
      </c>
      <c r="AO7" s="21" t="s">
        <v>16</v>
      </c>
      <c r="AQ7" s="19" t="s">
        <v>62</v>
      </c>
      <c r="AR7" s="19" t="s">
        <v>80</v>
      </c>
      <c r="AS7" s="22" t="s">
        <v>18</v>
      </c>
      <c r="AT7" s="22" t="s">
        <v>14</v>
      </c>
      <c r="AU7" s="19">
        <v>1</v>
      </c>
      <c r="AV7" s="20">
        <f t="shared" si="7"/>
        <v>0.259962782287598</v>
      </c>
      <c r="AW7" s="21" t="s">
        <v>19</v>
      </c>
    </row>
    <row r="8" spans="1:53" ht="14.25" customHeight="1" x14ac:dyDescent="0.25">
      <c r="A8" s="38">
        <v>69</v>
      </c>
      <c r="B8" s="21" t="s">
        <v>99</v>
      </c>
      <c r="C8" s="21" t="s">
        <v>100</v>
      </c>
      <c r="D8" s="21" t="s">
        <v>101</v>
      </c>
      <c r="E8" s="19">
        <v>351100</v>
      </c>
      <c r="F8" s="19">
        <v>358972</v>
      </c>
      <c r="G8" s="21" t="s">
        <v>10</v>
      </c>
      <c r="H8" s="39" t="s">
        <v>11</v>
      </c>
      <c r="I8" s="21" t="s">
        <v>11</v>
      </c>
      <c r="K8" s="21" t="s">
        <v>81</v>
      </c>
      <c r="L8" s="21" t="s">
        <v>81</v>
      </c>
      <c r="M8" s="44">
        <v>0.15912089691162101</v>
      </c>
      <c r="N8" s="21" t="s">
        <v>20</v>
      </c>
      <c r="O8" s="21" t="s">
        <v>25</v>
      </c>
      <c r="P8" s="21" t="s">
        <v>26</v>
      </c>
      <c r="R8" s="21" t="s">
        <v>27</v>
      </c>
      <c r="T8" s="42">
        <f t="shared" si="0"/>
        <v>0</v>
      </c>
      <c r="W8" s="42">
        <f t="shared" si="1"/>
        <v>0</v>
      </c>
      <c r="Y8" s="43">
        <f t="shared" si="2"/>
        <v>0</v>
      </c>
      <c r="AA8" s="42">
        <f t="shared" si="3"/>
        <v>0</v>
      </c>
      <c r="AC8" s="42">
        <f t="shared" si="4"/>
        <v>0</v>
      </c>
      <c r="AF8" s="42">
        <f t="shared" si="5"/>
        <v>0</v>
      </c>
      <c r="AI8" s="42">
        <f t="shared" si="6"/>
        <v>0</v>
      </c>
      <c r="AL8" s="21" t="s">
        <v>102</v>
      </c>
      <c r="AQ8" s="19" t="s">
        <v>87</v>
      </c>
      <c r="AR8" s="19" t="s">
        <v>103</v>
      </c>
      <c r="AS8" s="23" t="s">
        <v>69</v>
      </c>
      <c r="AT8" s="22" t="s">
        <v>69</v>
      </c>
      <c r="AU8" s="19">
        <v>1</v>
      </c>
      <c r="AV8" s="20">
        <f t="shared" si="7"/>
        <v>0.15912089691162101</v>
      </c>
      <c r="AW8" s="21" t="s">
        <v>19</v>
      </c>
    </row>
    <row r="9" spans="1:53" ht="14.25" customHeight="1" x14ac:dyDescent="0.25">
      <c r="A9" s="38">
        <v>77</v>
      </c>
      <c r="B9" s="21" t="s">
        <v>113</v>
      </c>
      <c r="C9" s="21" t="s">
        <v>114</v>
      </c>
      <c r="D9" s="21" t="s">
        <v>115</v>
      </c>
      <c r="E9" s="19">
        <v>375059</v>
      </c>
      <c r="F9" s="19">
        <v>372674</v>
      </c>
      <c r="G9" s="21" t="s">
        <v>108</v>
      </c>
      <c r="H9" s="39" t="s">
        <v>11</v>
      </c>
      <c r="I9" s="21" t="s">
        <v>11</v>
      </c>
      <c r="K9" s="21" t="s">
        <v>109</v>
      </c>
      <c r="M9" s="44">
        <v>0.43157173614501998</v>
      </c>
      <c r="N9" s="21" t="s">
        <v>20</v>
      </c>
      <c r="O9" s="21" t="s">
        <v>25</v>
      </c>
      <c r="P9" s="21" t="s">
        <v>26</v>
      </c>
      <c r="R9" s="21" t="s">
        <v>16</v>
      </c>
      <c r="T9" s="42">
        <f t="shared" si="0"/>
        <v>0</v>
      </c>
      <c r="W9" s="42">
        <f t="shared" si="1"/>
        <v>0</v>
      </c>
      <c r="Y9" s="43">
        <f t="shared" si="2"/>
        <v>0</v>
      </c>
      <c r="AA9" s="42">
        <f t="shared" si="3"/>
        <v>0</v>
      </c>
      <c r="AC9" s="42">
        <f t="shared" si="4"/>
        <v>0</v>
      </c>
      <c r="AF9" s="42">
        <f t="shared" si="5"/>
        <v>0</v>
      </c>
      <c r="AI9" s="42">
        <f t="shared" si="6"/>
        <v>0</v>
      </c>
      <c r="AL9" s="21" t="s">
        <v>116</v>
      </c>
      <c r="AQ9" s="19" t="s">
        <v>89</v>
      </c>
      <c r="AR9" s="19" t="s">
        <v>117</v>
      </c>
      <c r="AS9" s="21" t="s">
        <v>30</v>
      </c>
      <c r="AT9" s="22" t="s">
        <v>31</v>
      </c>
      <c r="AU9" s="19">
        <v>1</v>
      </c>
      <c r="AV9" s="20">
        <f t="shared" si="7"/>
        <v>0.43157173614501998</v>
      </c>
      <c r="AW9" s="21" t="s">
        <v>32</v>
      </c>
      <c r="AX9" s="21">
        <v>0.4</v>
      </c>
      <c r="AY9" s="21">
        <v>40</v>
      </c>
      <c r="AZ9" s="22">
        <f>(AV9*10000)*AX9</f>
        <v>1726.28694458008</v>
      </c>
      <c r="BA9" s="22">
        <f>AZ9/AY9</f>
        <v>43.157173614502</v>
      </c>
    </row>
    <row r="10" spans="1:53" ht="14.25" customHeight="1" x14ac:dyDescent="0.25">
      <c r="A10" s="38">
        <v>98</v>
      </c>
      <c r="B10" s="21" t="s">
        <v>43</v>
      </c>
      <c r="C10" s="21" t="s">
        <v>127</v>
      </c>
      <c r="E10" s="19">
        <v>359756.99999999901</v>
      </c>
      <c r="F10" s="19">
        <v>365344.99999999901</v>
      </c>
      <c r="G10" s="21" t="s">
        <v>124</v>
      </c>
      <c r="H10" s="39" t="s">
        <v>59</v>
      </c>
      <c r="I10" s="21" t="s">
        <v>126</v>
      </c>
      <c r="K10" s="21" t="s">
        <v>126</v>
      </c>
      <c r="M10" s="44">
        <v>2.0820810699463E-2</v>
      </c>
      <c r="N10" s="21" t="s">
        <v>20</v>
      </c>
      <c r="O10" s="21" t="s">
        <v>25</v>
      </c>
      <c r="P10" s="21" t="s">
        <v>26</v>
      </c>
      <c r="R10" s="21" t="s">
        <v>27</v>
      </c>
      <c r="T10" s="42">
        <f t="shared" si="0"/>
        <v>0</v>
      </c>
      <c r="W10" s="42">
        <f t="shared" si="1"/>
        <v>0</v>
      </c>
      <c r="Y10" s="43">
        <f t="shared" si="2"/>
        <v>0</v>
      </c>
      <c r="AA10" s="42">
        <f t="shared" si="3"/>
        <v>0</v>
      </c>
      <c r="AC10" s="42">
        <f t="shared" si="4"/>
        <v>0</v>
      </c>
      <c r="AF10" s="42">
        <f t="shared" si="5"/>
        <v>0</v>
      </c>
      <c r="AI10" s="42">
        <f t="shared" si="6"/>
        <v>0</v>
      </c>
      <c r="AQ10" s="19" t="s">
        <v>128</v>
      </c>
      <c r="AR10" s="19" t="s">
        <v>129</v>
      </c>
      <c r="AS10" s="21" t="s">
        <v>69</v>
      </c>
      <c r="AT10" s="21" t="s">
        <v>69</v>
      </c>
      <c r="AU10" s="19">
        <v>1</v>
      </c>
      <c r="AV10" s="20">
        <f t="shared" si="7"/>
        <v>2.0820810699463E-2</v>
      </c>
      <c r="AW10" s="21" t="s">
        <v>19</v>
      </c>
    </row>
    <row r="11" spans="1:53" ht="14.25" customHeight="1" x14ac:dyDescent="0.25">
      <c r="A11" s="38">
        <v>107</v>
      </c>
      <c r="B11" s="21" t="s">
        <v>140</v>
      </c>
      <c r="C11" s="21" t="s">
        <v>141</v>
      </c>
      <c r="D11" s="21" t="s">
        <v>130</v>
      </c>
      <c r="E11" s="19">
        <v>360236</v>
      </c>
      <c r="F11" s="19">
        <v>362692</v>
      </c>
      <c r="G11" s="21" t="s">
        <v>124</v>
      </c>
      <c r="H11" s="39" t="s">
        <v>11</v>
      </c>
      <c r="I11" s="21" t="s">
        <v>11</v>
      </c>
      <c r="K11" s="21" t="s">
        <v>126</v>
      </c>
      <c r="M11" s="44">
        <v>1.0274765014648E-2</v>
      </c>
      <c r="N11" s="21" t="s">
        <v>20</v>
      </c>
      <c r="O11" s="21" t="s">
        <v>25</v>
      </c>
      <c r="P11" s="21" t="s">
        <v>26</v>
      </c>
      <c r="R11" s="21" t="s">
        <v>27</v>
      </c>
      <c r="T11" s="42">
        <f t="shared" si="0"/>
        <v>0</v>
      </c>
      <c r="W11" s="42">
        <f t="shared" si="1"/>
        <v>0</v>
      </c>
      <c r="Y11" s="43">
        <f t="shared" si="2"/>
        <v>0</v>
      </c>
      <c r="AA11" s="42">
        <f t="shared" si="3"/>
        <v>0</v>
      </c>
      <c r="AC11" s="42">
        <f t="shared" si="4"/>
        <v>0</v>
      </c>
      <c r="AF11" s="42">
        <f t="shared" si="5"/>
        <v>0</v>
      </c>
      <c r="AI11" s="42">
        <f t="shared" si="6"/>
        <v>0</v>
      </c>
      <c r="AL11" s="21" t="s">
        <v>142</v>
      </c>
      <c r="AQ11" s="19" t="s">
        <v>117</v>
      </c>
      <c r="AR11" s="19" t="s">
        <v>143</v>
      </c>
      <c r="AS11" s="21" t="s">
        <v>69</v>
      </c>
      <c r="AT11" s="21" t="s">
        <v>69</v>
      </c>
      <c r="AU11" s="19">
        <v>1</v>
      </c>
      <c r="AV11" s="20">
        <f t="shared" si="7"/>
        <v>1.0274765014648E-2</v>
      </c>
      <c r="AW11" s="21" t="s">
        <v>19</v>
      </c>
    </row>
    <row r="12" spans="1:53" ht="14.25" customHeight="1" x14ac:dyDescent="0.25">
      <c r="A12" s="38">
        <v>111</v>
      </c>
      <c r="B12" s="21" t="s">
        <v>43</v>
      </c>
      <c r="C12" s="21" t="s">
        <v>147</v>
      </c>
      <c r="E12" s="19">
        <v>349342</v>
      </c>
      <c r="F12" s="19">
        <v>367126</v>
      </c>
      <c r="G12" s="21" t="s">
        <v>144</v>
      </c>
      <c r="H12" s="39" t="s">
        <v>45</v>
      </c>
      <c r="I12" s="21" t="s">
        <v>145</v>
      </c>
      <c r="K12" s="21" t="s">
        <v>145</v>
      </c>
      <c r="L12" s="21" t="s">
        <v>145</v>
      </c>
      <c r="M12" s="40">
        <v>2.2173193443298298</v>
      </c>
      <c r="N12" s="21" t="s">
        <v>20</v>
      </c>
      <c r="O12" s="21" t="s">
        <v>86</v>
      </c>
      <c r="P12" s="21" t="s">
        <v>37</v>
      </c>
      <c r="Q12" s="41" t="s">
        <v>17</v>
      </c>
      <c r="R12" s="21" t="s">
        <v>16</v>
      </c>
      <c r="S12" s="21">
        <v>1E-3</v>
      </c>
      <c r="T12" s="42">
        <f t="shared" si="0"/>
        <v>4.5099502809878002E-4</v>
      </c>
      <c r="U12" s="21" t="s">
        <v>16</v>
      </c>
      <c r="V12" s="21">
        <v>3.0000000000000001E-3</v>
      </c>
      <c r="W12" s="42">
        <f t="shared" si="1"/>
        <v>1.35298508429634E-3</v>
      </c>
      <c r="X12" s="39">
        <v>3.0000000000000001E-3</v>
      </c>
      <c r="Y12" s="43">
        <f t="shared" si="2"/>
        <v>1.35298508429634E-3</v>
      </c>
      <c r="AA12" s="42">
        <f t="shared" si="3"/>
        <v>0</v>
      </c>
      <c r="AC12" s="42">
        <f t="shared" si="4"/>
        <v>0</v>
      </c>
      <c r="AF12" s="42">
        <f t="shared" si="5"/>
        <v>0</v>
      </c>
      <c r="AI12" s="42">
        <f t="shared" si="6"/>
        <v>0</v>
      </c>
      <c r="AM12" s="21" t="s">
        <v>147</v>
      </c>
      <c r="AQ12" s="19" t="s">
        <v>119</v>
      </c>
      <c r="AR12" s="19" t="s">
        <v>148</v>
      </c>
      <c r="AS12" s="22" t="s">
        <v>30</v>
      </c>
      <c r="AT12" s="22" t="s">
        <v>31</v>
      </c>
      <c r="AU12" s="21">
        <v>0.5</v>
      </c>
      <c r="AV12" s="20">
        <f t="shared" si="7"/>
        <v>1.1086596721649149</v>
      </c>
      <c r="AW12" s="21" t="s">
        <v>32</v>
      </c>
      <c r="AX12" s="21">
        <v>0.4</v>
      </c>
      <c r="AY12" s="21">
        <v>40</v>
      </c>
      <c r="AZ12" s="22">
        <f>(AV12*10000)*AX12</f>
        <v>4434.6386886596592</v>
      </c>
      <c r="BA12" s="22">
        <f>AZ12/AY12</f>
        <v>110.86596721649148</v>
      </c>
    </row>
    <row r="13" spans="1:53" ht="14.25" customHeight="1" x14ac:dyDescent="0.25">
      <c r="A13" s="38">
        <v>139</v>
      </c>
      <c r="B13" s="21" t="s">
        <v>43</v>
      </c>
      <c r="C13" s="21" t="s">
        <v>166</v>
      </c>
      <c r="E13" s="19">
        <v>352970</v>
      </c>
      <c r="F13" s="19">
        <v>371130</v>
      </c>
      <c r="G13" s="21" t="s">
        <v>144</v>
      </c>
      <c r="H13" s="39" t="s">
        <v>11</v>
      </c>
      <c r="I13" s="21" t="s">
        <v>11</v>
      </c>
      <c r="K13" s="21" t="s">
        <v>151</v>
      </c>
      <c r="M13" s="44">
        <v>0.54626532897949198</v>
      </c>
      <c r="N13" s="21" t="s">
        <v>20</v>
      </c>
      <c r="O13" s="21" t="s">
        <v>25</v>
      </c>
      <c r="P13" s="21" t="s">
        <v>37</v>
      </c>
      <c r="Q13" s="41" t="s">
        <v>17</v>
      </c>
      <c r="R13" s="21" t="s">
        <v>16</v>
      </c>
      <c r="T13" s="42">
        <f t="shared" si="0"/>
        <v>0</v>
      </c>
      <c r="W13" s="42">
        <f t="shared" si="1"/>
        <v>0</v>
      </c>
      <c r="Y13" s="43">
        <f t="shared" si="2"/>
        <v>0</v>
      </c>
      <c r="Z13" s="21">
        <v>0.54600000000000004</v>
      </c>
      <c r="AA13" s="42">
        <f t="shared" si="3"/>
        <v>0.9995142855213095</v>
      </c>
      <c r="AC13" s="42">
        <f t="shared" si="4"/>
        <v>0</v>
      </c>
      <c r="AF13" s="42">
        <f t="shared" si="5"/>
        <v>0</v>
      </c>
      <c r="AI13" s="42">
        <f t="shared" si="6"/>
        <v>0</v>
      </c>
      <c r="AL13" s="21" t="s">
        <v>167</v>
      </c>
      <c r="AQ13" s="19" t="s">
        <v>131</v>
      </c>
      <c r="AR13" s="19" t="s">
        <v>168</v>
      </c>
      <c r="AS13" s="22" t="s">
        <v>120</v>
      </c>
      <c r="AT13" s="22" t="s">
        <v>121</v>
      </c>
      <c r="AU13" s="21">
        <v>0.5</v>
      </c>
      <c r="AV13" s="20">
        <f t="shared" si="7"/>
        <v>0.27313266448974599</v>
      </c>
      <c r="AW13" s="21" t="s">
        <v>32</v>
      </c>
      <c r="AX13" s="21">
        <v>0.4</v>
      </c>
      <c r="AY13" s="21">
        <v>40</v>
      </c>
      <c r="AZ13" s="22">
        <f>(AV13*10000)*AX13</f>
        <v>1092.530657958984</v>
      </c>
      <c r="BA13" s="22">
        <f>AZ13/AY13</f>
        <v>27.313266448974598</v>
      </c>
    </row>
    <row r="14" spans="1:53" ht="14.25" customHeight="1" x14ac:dyDescent="0.25">
      <c r="A14" s="38">
        <v>140</v>
      </c>
      <c r="B14" s="21" t="s">
        <v>43</v>
      </c>
      <c r="C14" s="21" t="s">
        <v>169</v>
      </c>
      <c r="E14" s="19">
        <v>356512.99999999901</v>
      </c>
      <c r="F14" s="19">
        <v>368028</v>
      </c>
      <c r="G14" s="21" t="s">
        <v>144</v>
      </c>
      <c r="H14" s="39" t="s">
        <v>11</v>
      </c>
      <c r="I14" s="21" t="s">
        <v>11</v>
      </c>
      <c r="K14" s="21" t="s">
        <v>151</v>
      </c>
      <c r="M14" s="44">
        <v>0.302238174438477</v>
      </c>
      <c r="N14" s="21" t="s">
        <v>39</v>
      </c>
      <c r="O14" s="21" t="s">
        <v>25</v>
      </c>
      <c r="P14" s="21" t="s">
        <v>26</v>
      </c>
      <c r="R14" s="21" t="s">
        <v>16</v>
      </c>
      <c r="T14" s="42">
        <f t="shared" si="0"/>
        <v>0</v>
      </c>
      <c r="W14" s="42">
        <f t="shared" si="1"/>
        <v>0</v>
      </c>
      <c r="Y14" s="43">
        <f t="shared" si="2"/>
        <v>0</v>
      </c>
      <c r="AA14" s="42">
        <f t="shared" si="3"/>
        <v>0</v>
      </c>
      <c r="AC14" s="42">
        <f t="shared" si="4"/>
        <v>0</v>
      </c>
      <c r="AF14" s="42">
        <f t="shared" si="5"/>
        <v>0</v>
      </c>
      <c r="AI14" s="42">
        <f t="shared" si="6"/>
        <v>0</v>
      </c>
      <c r="AQ14" s="19" t="s">
        <v>132</v>
      </c>
      <c r="AR14" s="19" t="s">
        <v>170</v>
      </c>
      <c r="AS14" s="21" t="s">
        <v>30</v>
      </c>
      <c r="AT14" s="22" t="s">
        <v>31</v>
      </c>
      <c r="AU14" s="19">
        <v>1</v>
      </c>
      <c r="AV14" s="20">
        <f t="shared" si="7"/>
        <v>0.302238174438477</v>
      </c>
      <c r="AW14" s="21" t="s">
        <v>171</v>
      </c>
      <c r="AX14" s="21">
        <v>0.5</v>
      </c>
      <c r="AY14" s="21">
        <v>12</v>
      </c>
      <c r="AZ14" s="22">
        <f>(AV14*10000)*AX14</f>
        <v>1511.1908721923851</v>
      </c>
      <c r="BA14" s="22">
        <f>AZ14/AY14</f>
        <v>125.93257268269876</v>
      </c>
    </row>
    <row r="15" spans="1:53" ht="14.25" customHeight="1" x14ac:dyDescent="0.25">
      <c r="A15" s="38">
        <v>170</v>
      </c>
      <c r="B15" s="21" t="s">
        <v>195</v>
      </c>
      <c r="C15" s="21" t="s">
        <v>196</v>
      </c>
      <c r="D15" s="21" t="s">
        <v>197</v>
      </c>
      <c r="E15" s="19">
        <v>359666</v>
      </c>
      <c r="F15" s="19">
        <v>370244.99999999901</v>
      </c>
      <c r="G15" s="21" t="s">
        <v>177</v>
      </c>
      <c r="H15" s="39" t="s">
        <v>11</v>
      </c>
      <c r="I15" s="21" t="s">
        <v>185</v>
      </c>
      <c r="J15" s="21" t="s">
        <v>190</v>
      </c>
      <c r="K15" s="21" t="s">
        <v>186</v>
      </c>
      <c r="L15" s="21" t="s">
        <v>187</v>
      </c>
      <c r="M15" s="40">
        <v>10.399900785827599</v>
      </c>
      <c r="N15" s="21" t="s">
        <v>20</v>
      </c>
      <c r="O15" s="21" t="s">
        <v>40</v>
      </c>
      <c r="P15" s="21" t="s">
        <v>37</v>
      </c>
      <c r="Q15" s="41" t="s">
        <v>17</v>
      </c>
      <c r="R15" s="21" t="s">
        <v>16</v>
      </c>
      <c r="T15" s="42">
        <f t="shared" si="0"/>
        <v>0</v>
      </c>
      <c r="W15" s="42">
        <f t="shared" si="1"/>
        <v>0</v>
      </c>
      <c r="Y15" s="43">
        <f t="shared" si="2"/>
        <v>0</v>
      </c>
      <c r="AA15" s="42">
        <f t="shared" si="3"/>
        <v>0</v>
      </c>
      <c r="AC15" s="42">
        <f t="shared" si="4"/>
        <v>0</v>
      </c>
      <c r="AF15" s="42">
        <f t="shared" si="5"/>
        <v>0</v>
      </c>
      <c r="AI15" s="42">
        <f t="shared" si="6"/>
        <v>0</v>
      </c>
      <c r="AQ15" s="19" t="s">
        <v>159</v>
      </c>
      <c r="AR15" s="19" t="s">
        <v>198</v>
      </c>
      <c r="AS15" s="22" t="s">
        <v>30</v>
      </c>
      <c r="AT15" s="22" t="s">
        <v>31</v>
      </c>
      <c r="AU15" s="21">
        <v>0.5</v>
      </c>
      <c r="AV15" s="20">
        <f t="shared" si="7"/>
        <v>5.1999503929137996</v>
      </c>
      <c r="AW15" s="21" t="s">
        <v>171</v>
      </c>
      <c r="AX15" s="21">
        <v>0.5</v>
      </c>
      <c r="AY15" s="21">
        <v>12</v>
      </c>
      <c r="AZ15" s="22">
        <f>(AV15*10000)*AX15</f>
        <v>25999.751964568997</v>
      </c>
      <c r="BA15" s="22">
        <f>AZ15/AY15</f>
        <v>2166.6459970474166</v>
      </c>
    </row>
    <row r="16" spans="1:53" ht="14.25" customHeight="1" x14ac:dyDescent="0.25">
      <c r="A16" s="38">
        <v>185</v>
      </c>
      <c r="B16" s="21" t="s">
        <v>43</v>
      </c>
      <c r="C16" s="21" t="s">
        <v>203</v>
      </c>
      <c r="E16" s="19">
        <v>361204</v>
      </c>
      <c r="F16" s="19">
        <v>367816</v>
      </c>
      <c r="G16" s="21" t="s">
        <v>201</v>
      </c>
      <c r="H16" s="39" t="s">
        <v>11</v>
      </c>
      <c r="I16" s="21" t="s">
        <v>11</v>
      </c>
      <c r="K16" s="21" t="s">
        <v>202</v>
      </c>
      <c r="L16" s="21" t="s">
        <v>202</v>
      </c>
      <c r="M16" s="44">
        <v>0.21091372375488299</v>
      </c>
      <c r="N16" s="21" t="s">
        <v>39</v>
      </c>
      <c r="O16" s="21" t="s">
        <v>40</v>
      </c>
      <c r="P16" s="21" t="s">
        <v>26</v>
      </c>
      <c r="R16" s="21" t="s">
        <v>27</v>
      </c>
      <c r="T16" s="42">
        <f t="shared" si="0"/>
        <v>0</v>
      </c>
      <c r="W16" s="42">
        <f t="shared" si="1"/>
        <v>0</v>
      </c>
      <c r="Y16" s="43">
        <f t="shared" si="2"/>
        <v>0</v>
      </c>
      <c r="AA16" s="42">
        <f t="shared" si="3"/>
        <v>0</v>
      </c>
      <c r="AC16" s="42">
        <f t="shared" si="4"/>
        <v>0</v>
      </c>
      <c r="AF16" s="42">
        <f t="shared" si="5"/>
        <v>0</v>
      </c>
      <c r="AI16" s="42">
        <f t="shared" si="6"/>
        <v>0</v>
      </c>
      <c r="AQ16" s="19" t="s">
        <v>165</v>
      </c>
      <c r="AR16" s="19" t="s">
        <v>204</v>
      </c>
      <c r="AS16" s="21" t="s">
        <v>69</v>
      </c>
      <c r="AT16" s="21" t="s">
        <v>69</v>
      </c>
      <c r="AU16" s="19">
        <v>1</v>
      </c>
      <c r="AV16" s="20">
        <f t="shared" si="7"/>
        <v>0.21091372375488299</v>
      </c>
      <c r="AW16" s="21" t="s">
        <v>19</v>
      </c>
    </row>
    <row r="17" spans="1:53" ht="14.25" customHeight="1" x14ac:dyDescent="0.25">
      <c r="A17" s="38">
        <v>187</v>
      </c>
      <c r="B17" s="21" t="s">
        <v>43</v>
      </c>
      <c r="C17" s="21" t="s">
        <v>205</v>
      </c>
      <c r="D17" s="21" t="s">
        <v>206</v>
      </c>
      <c r="E17" s="19">
        <v>360556</v>
      </c>
      <c r="F17" s="19">
        <v>367342</v>
      </c>
      <c r="G17" s="21" t="s">
        <v>201</v>
      </c>
      <c r="H17" s="39" t="s">
        <v>11</v>
      </c>
      <c r="I17" s="21" t="s">
        <v>11</v>
      </c>
      <c r="K17" s="21" t="s">
        <v>202</v>
      </c>
      <c r="L17" s="21" t="s">
        <v>202</v>
      </c>
      <c r="M17" s="44">
        <v>0.443574040985107</v>
      </c>
      <c r="N17" s="21" t="s">
        <v>39</v>
      </c>
      <c r="O17" s="21" t="s">
        <v>25</v>
      </c>
      <c r="P17" s="21" t="s">
        <v>26</v>
      </c>
      <c r="R17" s="21" t="s">
        <v>16</v>
      </c>
      <c r="T17" s="42">
        <f t="shared" si="0"/>
        <v>0</v>
      </c>
      <c r="W17" s="42">
        <f t="shared" si="1"/>
        <v>0</v>
      </c>
      <c r="Y17" s="43">
        <f t="shared" si="2"/>
        <v>0</v>
      </c>
      <c r="AA17" s="42">
        <f t="shared" si="3"/>
        <v>0</v>
      </c>
      <c r="AC17" s="42">
        <f t="shared" si="4"/>
        <v>0</v>
      </c>
      <c r="AF17" s="42">
        <f t="shared" si="5"/>
        <v>0</v>
      </c>
      <c r="AI17" s="42">
        <f t="shared" si="6"/>
        <v>0</v>
      </c>
      <c r="AL17" s="21" t="s">
        <v>207</v>
      </c>
      <c r="AQ17" s="19" t="s">
        <v>170</v>
      </c>
      <c r="AR17" s="19" t="s">
        <v>208</v>
      </c>
      <c r="AS17" s="21" t="s">
        <v>30</v>
      </c>
      <c r="AT17" s="22" t="s">
        <v>31</v>
      </c>
      <c r="AU17" s="19">
        <v>1</v>
      </c>
      <c r="AV17" s="20">
        <f t="shared" si="7"/>
        <v>0.443574040985107</v>
      </c>
      <c r="AW17" s="21" t="s">
        <v>32</v>
      </c>
      <c r="AX17" s="21">
        <v>0.4</v>
      </c>
      <c r="AY17" s="21">
        <v>40</v>
      </c>
      <c r="AZ17" s="22">
        <f>(AV17*10000)*AX17</f>
        <v>1774.296163940428</v>
      </c>
      <c r="BA17" s="22">
        <f>AZ17/AY17</f>
        <v>44.357404098510699</v>
      </c>
    </row>
    <row r="18" spans="1:53" ht="14.25" customHeight="1" x14ac:dyDescent="0.25">
      <c r="A18" s="38">
        <v>189</v>
      </c>
      <c r="B18" s="21" t="s">
        <v>209</v>
      </c>
      <c r="C18" s="21" t="s">
        <v>210</v>
      </c>
      <c r="D18" s="21" t="s">
        <v>211</v>
      </c>
      <c r="E18" s="19">
        <v>362908.99999999901</v>
      </c>
      <c r="F18" s="19">
        <v>365246</v>
      </c>
      <c r="G18" s="21" t="s">
        <v>201</v>
      </c>
      <c r="H18" s="39" t="s">
        <v>212</v>
      </c>
      <c r="I18" s="21" t="s">
        <v>213</v>
      </c>
      <c r="K18" s="21" t="s">
        <v>213</v>
      </c>
      <c r="L18" s="21" t="s">
        <v>213</v>
      </c>
      <c r="M18" s="44">
        <v>0.67409891586303705</v>
      </c>
      <c r="N18" s="21" t="s">
        <v>20</v>
      </c>
      <c r="O18" s="21" t="s">
        <v>25</v>
      </c>
      <c r="P18" s="21" t="s">
        <v>26</v>
      </c>
      <c r="R18" s="21" t="s">
        <v>16</v>
      </c>
      <c r="S18" s="21">
        <v>0</v>
      </c>
      <c r="T18" s="42">
        <f t="shared" si="0"/>
        <v>0</v>
      </c>
      <c r="W18" s="42">
        <f t="shared" si="1"/>
        <v>0</v>
      </c>
      <c r="Y18" s="43">
        <f t="shared" si="2"/>
        <v>0</v>
      </c>
      <c r="AA18" s="42">
        <f t="shared" si="3"/>
        <v>0</v>
      </c>
      <c r="AC18" s="42">
        <f t="shared" si="4"/>
        <v>0</v>
      </c>
      <c r="AF18" s="42">
        <f t="shared" si="5"/>
        <v>0</v>
      </c>
      <c r="AI18" s="42">
        <f t="shared" si="6"/>
        <v>0</v>
      </c>
      <c r="AM18" s="21" t="s">
        <v>214</v>
      </c>
      <c r="AQ18" s="19" t="s">
        <v>176</v>
      </c>
      <c r="AR18" s="19" t="s">
        <v>215</v>
      </c>
      <c r="AS18" s="21" t="s">
        <v>30</v>
      </c>
      <c r="AT18" s="22" t="s">
        <v>31</v>
      </c>
      <c r="AU18" s="19">
        <v>1</v>
      </c>
      <c r="AV18" s="20">
        <f t="shared" si="7"/>
        <v>0.67409891586303705</v>
      </c>
      <c r="AW18" s="21" t="s">
        <v>32</v>
      </c>
      <c r="AX18" s="21">
        <v>0.4</v>
      </c>
      <c r="AY18" s="21">
        <v>40</v>
      </c>
      <c r="AZ18" s="22">
        <f>(AV18*10000)*AX18</f>
        <v>2696.3956634521483</v>
      </c>
      <c r="BA18" s="22">
        <f>AZ18/AY18</f>
        <v>67.409891586303701</v>
      </c>
    </row>
    <row r="19" spans="1:53" ht="14.25" customHeight="1" x14ac:dyDescent="0.25">
      <c r="A19" s="38">
        <v>199</v>
      </c>
      <c r="B19" s="21" t="s">
        <v>219</v>
      </c>
      <c r="C19" s="21" t="s">
        <v>220</v>
      </c>
      <c r="D19" s="21" t="s">
        <v>221</v>
      </c>
      <c r="E19" s="19">
        <v>365836.99999999901</v>
      </c>
      <c r="F19" s="19">
        <v>366838</v>
      </c>
      <c r="G19" s="21" t="s">
        <v>217</v>
      </c>
      <c r="H19" s="39" t="s">
        <v>212</v>
      </c>
      <c r="I19" s="21" t="s">
        <v>213</v>
      </c>
      <c r="K19" s="21" t="s">
        <v>213</v>
      </c>
      <c r="L19" s="21" t="s">
        <v>213</v>
      </c>
      <c r="M19" s="44">
        <v>0.59192536544799801</v>
      </c>
      <c r="N19" s="21" t="s">
        <v>20</v>
      </c>
      <c r="O19" s="21" t="s">
        <v>14</v>
      </c>
      <c r="P19" s="21" t="s">
        <v>26</v>
      </c>
      <c r="R19" s="21" t="s">
        <v>16</v>
      </c>
      <c r="T19" s="42">
        <f t="shared" si="0"/>
        <v>0</v>
      </c>
      <c r="W19" s="42">
        <f t="shared" si="1"/>
        <v>0</v>
      </c>
      <c r="Y19" s="43">
        <f t="shared" si="2"/>
        <v>0</v>
      </c>
      <c r="AA19" s="42">
        <f t="shared" si="3"/>
        <v>0</v>
      </c>
      <c r="AC19" s="42">
        <f t="shared" si="4"/>
        <v>0</v>
      </c>
      <c r="AF19" s="42">
        <f t="shared" si="5"/>
        <v>0</v>
      </c>
      <c r="AI19" s="42">
        <f t="shared" si="6"/>
        <v>0</v>
      </c>
      <c r="AL19" s="21" t="s">
        <v>222</v>
      </c>
      <c r="AM19" s="21" t="s">
        <v>223</v>
      </c>
      <c r="AO19" s="21" t="s">
        <v>16</v>
      </c>
      <c r="AQ19" s="19" t="s">
        <v>184</v>
      </c>
      <c r="AR19" s="19" t="s">
        <v>224</v>
      </c>
      <c r="AS19" s="22" t="s">
        <v>18</v>
      </c>
      <c r="AT19" s="22" t="s">
        <v>14</v>
      </c>
      <c r="AU19" s="19">
        <v>1</v>
      </c>
      <c r="AV19" s="20">
        <f t="shared" si="7"/>
        <v>0.59192536544799801</v>
      </c>
      <c r="AW19" s="21" t="s">
        <v>32</v>
      </c>
      <c r="AX19" s="21">
        <v>0.4</v>
      </c>
    </row>
    <row r="20" spans="1:53" ht="14.25" customHeight="1" x14ac:dyDescent="0.25">
      <c r="A20" s="38">
        <v>209</v>
      </c>
      <c r="B20" s="21" t="s">
        <v>43</v>
      </c>
      <c r="C20" s="21" t="s">
        <v>228</v>
      </c>
      <c r="E20" s="19">
        <v>366495</v>
      </c>
      <c r="F20" s="19">
        <v>367320</v>
      </c>
      <c r="G20" s="21" t="s">
        <v>217</v>
      </c>
      <c r="H20" s="39" t="s">
        <v>212</v>
      </c>
      <c r="I20" s="21" t="s">
        <v>213</v>
      </c>
      <c r="K20" s="21" t="s">
        <v>213</v>
      </c>
      <c r="L20" s="21" t="s">
        <v>213</v>
      </c>
      <c r="M20" s="44">
        <v>0.83398335571289095</v>
      </c>
      <c r="N20" s="21" t="s">
        <v>20</v>
      </c>
      <c r="O20" s="21" t="s">
        <v>25</v>
      </c>
      <c r="P20" s="21" t="s">
        <v>26</v>
      </c>
      <c r="R20" s="21" t="s">
        <v>16</v>
      </c>
      <c r="T20" s="42">
        <f t="shared" si="0"/>
        <v>0</v>
      </c>
      <c r="W20" s="42">
        <f t="shared" si="1"/>
        <v>0</v>
      </c>
      <c r="Y20" s="43">
        <f t="shared" si="2"/>
        <v>0</v>
      </c>
      <c r="AA20" s="42">
        <f t="shared" si="3"/>
        <v>0</v>
      </c>
      <c r="AC20" s="42">
        <f t="shared" si="4"/>
        <v>0</v>
      </c>
      <c r="AF20" s="42">
        <f t="shared" si="5"/>
        <v>0</v>
      </c>
      <c r="AI20" s="42">
        <f t="shared" si="6"/>
        <v>0</v>
      </c>
      <c r="AM20" s="21" t="s">
        <v>229</v>
      </c>
      <c r="AQ20" s="19" t="s">
        <v>188</v>
      </c>
      <c r="AR20" s="19" t="s">
        <v>230</v>
      </c>
      <c r="AS20" s="21" t="s">
        <v>30</v>
      </c>
      <c r="AT20" s="22" t="s">
        <v>31</v>
      </c>
      <c r="AU20" s="19">
        <v>1</v>
      </c>
      <c r="AV20" s="20">
        <f t="shared" si="7"/>
        <v>0.83398335571289095</v>
      </c>
      <c r="AW20" s="21" t="s">
        <v>32</v>
      </c>
      <c r="AX20" s="21">
        <v>0.4</v>
      </c>
      <c r="AY20" s="21">
        <v>40</v>
      </c>
      <c r="AZ20" s="22">
        <f>(AV20*10000)*AX20</f>
        <v>3335.933422851564</v>
      </c>
      <c r="BA20" s="22">
        <f>AZ20/AY20</f>
        <v>83.398335571289095</v>
      </c>
    </row>
    <row r="21" spans="1:53" ht="14.25" customHeight="1" x14ac:dyDescent="0.25">
      <c r="A21" s="38">
        <v>210</v>
      </c>
      <c r="B21" s="21" t="s">
        <v>231</v>
      </c>
      <c r="C21" s="21" t="s">
        <v>232</v>
      </c>
      <c r="E21" s="19">
        <v>366612</v>
      </c>
      <c r="F21" s="19">
        <v>367692</v>
      </c>
      <c r="G21" s="21" t="s">
        <v>217</v>
      </c>
      <c r="H21" s="39" t="s">
        <v>212</v>
      </c>
      <c r="I21" s="21" t="s">
        <v>213</v>
      </c>
      <c r="K21" s="21" t="s">
        <v>213</v>
      </c>
      <c r="L21" s="21" t="s">
        <v>213</v>
      </c>
      <c r="M21" s="40">
        <v>2.4070152465820298</v>
      </c>
      <c r="N21" s="21" t="s">
        <v>20</v>
      </c>
      <c r="O21" s="21" t="s">
        <v>83</v>
      </c>
      <c r="P21" s="21" t="s">
        <v>26</v>
      </c>
      <c r="R21" s="21" t="s">
        <v>16</v>
      </c>
      <c r="T21" s="42">
        <f t="shared" si="0"/>
        <v>0</v>
      </c>
      <c r="W21" s="42">
        <f t="shared" si="1"/>
        <v>0</v>
      </c>
      <c r="Y21" s="43">
        <f t="shared" si="2"/>
        <v>0</v>
      </c>
      <c r="AA21" s="42">
        <f t="shared" si="3"/>
        <v>0</v>
      </c>
      <c r="AC21" s="42">
        <f t="shared" si="4"/>
        <v>0</v>
      </c>
      <c r="AF21" s="42">
        <f t="shared" si="5"/>
        <v>0</v>
      </c>
      <c r="AI21" s="42">
        <f t="shared" si="6"/>
        <v>0</v>
      </c>
      <c r="AL21" s="21" t="s">
        <v>233</v>
      </c>
      <c r="AN21" s="39" t="s">
        <v>234</v>
      </c>
      <c r="AO21" s="21" t="s">
        <v>16</v>
      </c>
      <c r="AQ21" s="19" t="s">
        <v>189</v>
      </c>
      <c r="AR21" s="19" t="s">
        <v>235</v>
      </c>
      <c r="AS21" s="21" t="s">
        <v>30</v>
      </c>
      <c r="AT21" s="22" t="s">
        <v>31</v>
      </c>
      <c r="AU21" s="19">
        <v>1</v>
      </c>
      <c r="AV21" s="20">
        <f t="shared" si="7"/>
        <v>2.4070152465820298</v>
      </c>
      <c r="AW21" s="21" t="s">
        <v>32</v>
      </c>
      <c r="AX21" s="21">
        <v>0.4</v>
      </c>
      <c r="AY21" s="21">
        <v>40</v>
      </c>
      <c r="AZ21" s="22">
        <f>(AV21*10000)*AX21</f>
        <v>9628.0609863281188</v>
      </c>
      <c r="BA21" s="22">
        <f>AZ21/AY21</f>
        <v>240.70152465820297</v>
      </c>
    </row>
    <row r="22" spans="1:53" ht="14.25" customHeight="1" x14ac:dyDescent="0.25">
      <c r="A22" s="38">
        <v>211</v>
      </c>
      <c r="B22" s="21" t="s">
        <v>236</v>
      </c>
      <c r="C22" s="21" t="s">
        <v>237</v>
      </c>
      <c r="E22" s="19">
        <v>366700.99999999901</v>
      </c>
      <c r="F22" s="19">
        <v>367780.99999999901</v>
      </c>
      <c r="G22" s="21" t="s">
        <v>217</v>
      </c>
      <c r="H22" s="39" t="s">
        <v>212</v>
      </c>
      <c r="I22" s="21" t="s">
        <v>213</v>
      </c>
      <c r="K22" s="21" t="s">
        <v>213</v>
      </c>
      <c r="L22" s="21" t="s">
        <v>213</v>
      </c>
      <c r="M22" s="44">
        <v>0.72862271804809597</v>
      </c>
      <c r="N22" s="21" t="s">
        <v>20</v>
      </c>
      <c r="O22" s="21" t="s">
        <v>83</v>
      </c>
      <c r="P22" s="21" t="s">
        <v>26</v>
      </c>
      <c r="R22" s="21" t="s">
        <v>16</v>
      </c>
      <c r="T22" s="42">
        <f t="shared" si="0"/>
        <v>0</v>
      </c>
      <c r="W22" s="42">
        <f t="shared" si="1"/>
        <v>0</v>
      </c>
      <c r="Y22" s="43">
        <f t="shared" si="2"/>
        <v>0</v>
      </c>
      <c r="AA22" s="42">
        <f t="shared" si="3"/>
        <v>0</v>
      </c>
      <c r="AC22" s="42">
        <f t="shared" si="4"/>
        <v>0</v>
      </c>
      <c r="AF22" s="42">
        <f t="shared" si="5"/>
        <v>0</v>
      </c>
      <c r="AI22" s="42">
        <f t="shared" si="6"/>
        <v>0</v>
      </c>
      <c r="AL22" s="21" t="s">
        <v>233</v>
      </c>
      <c r="AN22" s="39" t="s">
        <v>234</v>
      </c>
      <c r="AO22" s="21" t="s">
        <v>16</v>
      </c>
      <c r="AQ22" s="19" t="s">
        <v>238</v>
      </c>
      <c r="AR22" s="19" t="s">
        <v>239</v>
      </c>
      <c r="AS22" s="21" t="s">
        <v>30</v>
      </c>
      <c r="AT22" s="22" t="s">
        <v>31</v>
      </c>
      <c r="AU22" s="19">
        <v>1</v>
      </c>
      <c r="AV22" s="20">
        <f t="shared" si="7"/>
        <v>0.72862271804809597</v>
      </c>
      <c r="AW22" s="21" t="s">
        <v>32</v>
      </c>
      <c r="AX22" s="21">
        <v>0.4</v>
      </c>
      <c r="AY22" s="21">
        <v>40</v>
      </c>
      <c r="AZ22" s="22">
        <f>(AV22*10000)*AX22</f>
        <v>2914.4908721923839</v>
      </c>
      <c r="BA22" s="22">
        <f>AZ22/AY22</f>
        <v>72.862271804809595</v>
      </c>
    </row>
    <row r="23" spans="1:53" ht="14.25" customHeight="1" x14ac:dyDescent="0.25">
      <c r="A23" s="38">
        <v>228</v>
      </c>
      <c r="B23" s="21" t="s">
        <v>247</v>
      </c>
      <c r="C23" s="21" t="s">
        <v>248</v>
      </c>
      <c r="E23" s="19">
        <v>364656</v>
      </c>
      <c r="F23" s="19">
        <v>366279</v>
      </c>
      <c r="G23" s="21" t="s">
        <v>226</v>
      </c>
      <c r="H23" s="39" t="s">
        <v>212</v>
      </c>
      <c r="I23" s="21" t="s">
        <v>213</v>
      </c>
      <c r="K23" s="21" t="s">
        <v>213</v>
      </c>
      <c r="L23" s="21" t="s">
        <v>213</v>
      </c>
      <c r="M23" s="44">
        <v>0.252449640655518</v>
      </c>
      <c r="N23" s="21" t="s">
        <v>20</v>
      </c>
      <c r="O23" s="21" t="s">
        <v>14</v>
      </c>
      <c r="P23" s="21" t="s">
        <v>37</v>
      </c>
      <c r="Q23" s="41" t="s">
        <v>27</v>
      </c>
      <c r="R23" s="21" t="s">
        <v>15</v>
      </c>
      <c r="T23" s="42">
        <f t="shared" si="0"/>
        <v>0</v>
      </c>
      <c r="W23" s="42">
        <f t="shared" si="1"/>
        <v>0</v>
      </c>
      <c r="Y23" s="43">
        <f t="shared" si="2"/>
        <v>0</v>
      </c>
      <c r="AA23" s="42">
        <f t="shared" si="3"/>
        <v>0</v>
      </c>
      <c r="AC23" s="42">
        <f t="shared" si="4"/>
        <v>0</v>
      </c>
      <c r="AF23" s="42">
        <f t="shared" si="5"/>
        <v>0</v>
      </c>
      <c r="AI23" s="42">
        <f t="shared" si="6"/>
        <v>0</v>
      </c>
      <c r="AL23" s="21" t="s">
        <v>249</v>
      </c>
      <c r="AP23" s="21" t="s">
        <v>16</v>
      </c>
      <c r="AQ23" s="19" t="s">
        <v>200</v>
      </c>
      <c r="AR23" s="19" t="s">
        <v>250</v>
      </c>
      <c r="AS23" s="22" t="s">
        <v>18</v>
      </c>
      <c r="AT23" s="22" t="s">
        <v>14</v>
      </c>
      <c r="AU23" s="21">
        <v>0</v>
      </c>
      <c r="AW23" s="21" t="s">
        <v>19</v>
      </c>
    </row>
    <row r="24" spans="1:53" ht="14.25" customHeight="1" x14ac:dyDescent="0.25">
      <c r="A24" s="38">
        <v>252</v>
      </c>
      <c r="B24" s="21" t="s">
        <v>264</v>
      </c>
      <c r="C24" s="21" t="s">
        <v>265</v>
      </c>
      <c r="E24" s="19">
        <v>367086</v>
      </c>
      <c r="F24" s="19">
        <v>366128.99999999901</v>
      </c>
      <c r="G24" s="21" t="s">
        <v>225</v>
      </c>
      <c r="H24" s="39" t="s">
        <v>212</v>
      </c>
      <c r="I24" s="21" t="s">
        <v>213</v>
      </c>
      <c r="K24" s="21" t="s">
        <v>213</v>
      </c>
      <c r="L24" s="21" t="s">
        <v>213</v>
      </c>
      <c r="M24" s="44">
        <v>0.52893910064697303</v>
      </c>
      <c r="N24" s="21" t="s">
        <v>20</v>
      </c>
      <c r="O24" s="21" t="s">
        <v>86</v>
      </c>
      <c r="P24" s="21" t="s">
        <v>37</v>
      </c>
      <c r="Q24" s="41" t="s">
        <v>17</v>
      </c>
      <c r="R24" s="21" t="s">
        <v>16</v>
      </c>
      <c r="T24" s="42">
        <f t="shared" si="0"/>
        <v>0</v>
      </c>
      <c r="W24" s="42">
        <f t="shared" si="1"/>
        <v>0</v>
      </c>
      <c r="Y24" s="43">
        <f t="shared" si="2"/>
        <v>0</v>
      </c>
      <c r="AA24" s="42">
        <f t="shared" si="3"/>
        <v>0</v>
      </c>
      <c r="AC24" s="42">
        <f t="shared" si="4"/>
        <v>0</v>
      </c>
      <c r="AF24" s="42">
        <f t="shared" si="5"/>
        <v>0</v>
      </c>
      <c r="AI24" s="42">
        <f t="shared" si="6"/>
        <v>0</v>
      </c>
      <c r="AM24" s="21" t="s">
        <v>229</v>
      </c>
      <c r="AQ24" s="19" t="s">
        <v>218</v>
      </c>
      <c r="AR24" s="19" t="s">
        <v>266</v>
      </c>
      <c r="AS24" s="22" t="s">
        <v>30</v>
      </c>
      <c r="AT24" s="22" t="s">
        <v>31</v>
      </c>
      <c r="AU24" s="19">
        <v>0.5</v>
      </c>
      <c r="AV24" s="20">
        <f t="shared" ref="AV24:AV55" si="8">M24*AU24</f>
        <v>0.26446955032348651</v>
      </c>
      <c r="AW24" s="21" t="s">
        <v>32</v>
      </c>
      <c r="AX24" s="21">
        <v>0.4</v>
      </c>
      <c r="AY24" s="21">
        <v>40</v>
      </c>
      <c r="AZ24" s="22">
        <f>(AV24*10000)*AX24</f>
        <v>1057.8782012939462</v>
      </c>
      <c r="BA24" s="22">
        <f>AZ24/AY24</f>
        <v>26.446955032348654</v>
      </c>
    </row>
    <row r="25" spans="1:53" ht="14.25" customHeight="1" x14ac:dyDescent="0.25">
      <c r="A25" s="38">
        <v>273</v>
      </c>
      <c r="B25" s="21" t="s">
        <v>276</v>
      </c>
      <c r="C25" s="21" t="s">
        <v>277</v>
      </c>
      <c r="E25" s="19">
        <v>367143</v>
      </c>
      <c r="F25" s="19">
        <v>367434</v>
      </c>
      <c r="G25" s="21" t="s">
        <v>217</v>
      </c>
      <c r="H25" s="39" t="s">
        <v>212</v>
      </c>
      <c r="I25" s="21" t="s">
        <v>213</v>
      </c>
      <c r="K25" s="21" t="s">
        <v>213</v>
      </c>
      <c r="L25" s="21" t="s">
        <v>213</v>
      </c>
      <c r="M25" s="40">
        <v>1.15507199249267</v>
      </c>
      <c r="N25" s="21" t="s">
        <v>39</v>
      </c>
      <c r="O25" s="21" t="s">
        <v>14</v>
      </c>
      <c r="P25" s="21" t="s">
        <v>26</v>
      </c>
      <c r="R25" s="21" t="s">
        <v>16</v>
      </c>
      <c r="T25" s="42">
        <f t="shared" si="0"/>
        <v>0</v>
      </c>
      <c r="W25" s="42">
        <f t="shared" si="1"/>
        <v>0</v>
      </c>
      <c r="Y25" s="43">
        <f t="shared" si="2"/>
        <v>0</v>
      </c>
      <c r="AA25" s="42">
        <f t="shared" si="3"/>
        <v>0</v>
      </c>
      <c r="AC25" s="42">
        <f t="shared" si="4"/>
        <v>0</v>
      </c>
      <c r="AF25" s="42">
        <f t="shared" si="5"/>
        <v>0</v>
      </c>
      <c r="AI25" s="42">
        <f t="shared" si="6"/>
        <v>0</v>
      </c>
      <c r="AL25" s="21" t="s">
        <v>278</v>
      </c>
      <c r="AN25" s="39" t="s">
        <v>234</v>
      </c>
      <c r="AO25" s="21" t="s">
        <v>16</v>
      </c>
      <c r="AQ25" s="19" t="s">
        <v>240</v>
      </c>
      <c r="AR25" s="19" t="s">
        <v>279</v>
      </c>
      <c r="AS25" s="22" t="s">
        <v>18</v>
      </c>
      <c r="AT25" s="22" t="s">
        <v>14</v>
      </c>
      <c r="AU25" s="19">
        <v>1</v>
      </c>
      <c r="AV25" s="20">
        <f t="shared" si="8"/>
        <v>1.15507199249267</v>
      </c>
      <c r="AW25" s="21" t="s">
        <v>32</v>
      </c>
      <c r="AX25" s="21">
        <v>0.4</v>
      </c>
    </row>
    <row r="26" spans="1:53" ht="14.25" customHeight="1" x14ac:dyDescent="0.25">
      <c r="A26" s="38">
        <v>274</v>
      </c>
      <c r="B26" s="21" t="s">
        <v>280</v>
      </c>
      <c r="C26" s="21" t="s">
        <v>281</v>
      </c>
      <c r="E26" s="19">
        <v>367110</v>
      </c>
      <c r="F26" s="19">
        <v>367266</v>
      </c>
      <c r="G26" s="21" t="s">
        <v>217</v>
      </c>
      <c r="H26" s="39" t="s">
        <v>212</v>
      </c>
      <c r="I26" s="21" t="s">
        <v>213</v>
      </c>
      <c r="K26" s="21" t="s">
        <v>213</v>
      </c>
      <c r="L26" s="21" t="s">
        <v>213</v>
      </c>
      <c r="M26" s="40">
        <v>1.3053047821044901</v>
      </c>
      <c r="N26" s="21" t="s">
        <v>39</v>
      </c>
      <c r="O26" s="21" t="s">
        <v>83</v>
      </c>
      <c r="P26" s="21" t="s">
        <v>26</v>
      </c>
      <c r="R26" s="21" t="s">
        <v>16</v>
      </c>
      <c r="T26" s="42">
        <f t="shared" si="0"/>
        <v>0</v>
      </c>
      <c r="W26" s="42">
        <f t="shared" si="1"/>
        <v>0</v>
      </c>
      <c r="Y26" s="43">
        <f t="shared" si="2"/>
        <v>0</v>
      </c>
      <c r="AA26" s="42">
        <f t="shared" si="3"/>
        <v>0</v>
      </c>
      <c r="AC26" s="42">
        <f t="shared" si="4"/>
        <v>0</v>
      </c>
      <c r="AF26" s="42">
        <f t="shared" si="5"/>
        <v>0</v>
      </c>
      <c r="AI26" s="42">
        <f t="shared" si="6"/>
        <v>0</v>
      </c>
      <c r="AL26" s="21" t="s">
        <v>278</v>
      </c>
      <c r="AN26" s="39" t="s">
        <v>234</v>
      </c>
      <c r="AO26" s="21" t="s">
        <v>16</v>
      </c>
      <c r="AQ26" s="19" t="s">
        <v>242</v>
      </c>
      <c r="AR26" s="19" t="s">
        <v>282</v>
      </c>
      <c r="AS26" s="21" t="s">
        <v>30</v>
      </c>
      <c r="AT26" s="22" t="s">
        <v>31</v>
      </c>
      <c r="AU26" s="19">
        <v>1</v>
      </c>
      <c r="AV26" s="20">
        <f t="shared" si="8"/>
        <v>1.3053047821044901</v>
      </c>
      <c r="AW26" s="21" t="s">
        <v>32</v>
      </c>
      <c r="AX26" s="21">
        <v>0.4</v>
      </c>
      <c r="AY26" s="21">
        <v>40</v>
      </c>
      <c r="AZ26" s="22">
        <f t="shared" ref="AZ26:AZ32" si="9">(AV26*10000)*AX26</f>
        <v>5221.2191284179607</v>
      </c>
      <c r="BA26" s="22">
        <f t="shared" ref="BA26:BA32" si="10">AZ26/AY26</f>
        <v>130.53047821044902</v>
      </c>
    </row>
    <row r="27" spans="1:53" ht="14.25" customHeight="1" x14ac:dyDescent="0.25">
      <c r="A27" s="38">
        <v>275</v>
      </c>
      <c r="B27" s="21" t="s">
        <v>283</v>
      </c>
      <c r="C27" s="21" t="s">
        <v>284</v>
      </c>
      <c r="E27" s="19">
        <v>367243</v>
      </c>
      <c r="F27" s="19">
        <v>367314</v>
      </c>
      <c r="G27" s="21" t="s">
        <v>217</v>
      </c>
      <c r="H27" s="39" t="s">
        <v>212</v>
      </c>
      <c r="I27" s="21" t="s">
        <v>213</v>
      </c>
      <c r="K27" s="21" t="s">
        <v>213</v>
      </c>
      <c r="L27" s="21" t="s">
        <v>213</v>
      </c>
      <c r="M27" s="40">
        <v>2.8542301223754798</v>
      </c>
      <c r="N27" s="21" t="s">
        <v>39</v>
      </c>
      <c r="O27" s="21" t="s">
        <v>83</v>
      </c>
      <c r="P27" s="21" t="s">
        <v>26</v>
      </c>
      <c r="R27" s="21" t="s">
        <v>16</v>
      </c>
      <c r="T27" s="42">
        <f t="shared" si="0"/>
        <v>0</v>
      </c>
      <c r="W27" s="42">
        <f t="shared" si="1"/>
        <v>0</v>
      </c>
      <c r="Y27" s="43">
        <f t="shared" si="2"/>
        <v>0</v>
      </c>
      <c r="AA27" s="42">
        <f t="shared" si="3"/>
        <v>0</v>
      </c>
      <c r="AC27" s="42">
        <f t="shared" si="4"/>
        <v>0</v>
      </c>
      <c r="AF27" s="42">
        <f t="shared" si="5"/>
        <v>0</v>
      </c>
      <c r="AI27" s="42">
        <f t="shared" si="6"/>
        <v>0</v>
      </c>
      <c r="AL27" s="21" t="s">
        <v>278</v>
      </c>
      <c r="AN27" s="39" t="s">
        <v>234</v>
      </c>
      <c r="AO27" s="21" t="s">
        <v>16</v>
      </c>
      <c r="AQ27" s="19" t="s">
        <v>243</v>
      </c>
      <c r="AR27" s="19" t="s">
        <v>285</v>
      </c>
      <c r="AS27" s="21" t="s">
        <v>30</v>
      </c>
      <c r="AT27" s="22" t="s">
        <v>31</v>
      </c>
      <c r="AU27" s="19">
        <v>1</v>
      </c>
      <c r="AV27" s="20">
        <f t="shared" si="8"/>
        <v>2.8542301223754798</v>
      </c>
      <c r="AW27" s="21" t="s">
        <v>32</v>
      </c>
      <c r="AX27" s="21">
        <v>0.4</v>
      </c>
      <c r="AY27" s="21">
        <v>40</v>
      </c>
      <c r="AZ27" s="22">
        <f t="shared" si="9"/>
        <v>11416.920489501921</v>
      </c>
      <c r="BA27" s="22">
        <f t="shared" si="10"/>
        <v>285.42301223754805</v>
      </c>
    </row>
    <row r="28" spans="1:53" ht="14.25" customHeight="1" x14ac:dyDescent="0.25">
      <c r="A28" s="38">
        <v>277</v>
      </c>
      <c r="B28" s="21" t="s">
        <v>286</v>
      </c>
      <c r="C28" s="21" t="s">
        <v>287</v>
      </c>
      <c r="E28" s="19">
        <v>366458</v>
      </c>
      <c r="F28" s="19">
        <v>367448.99999999901</v>
      </c>
      <c r="G28" s="21" t="s">
        <v>217</v>
      </c>
      <c r="H28" s="39" t="s">
        <v>212</v>
      </c>
      <c r="I28" s="21" t="s">
        <v>213</v>
      </c>
      <c r="K28" s="21" t="s">
        <v>213</v>
      </c>
      <c r="L28" s="21" t="s">
        <v>213</v>
      </c>
      <c r="M28" s="40">
        <v>2.3688108924865698</v>
      </c>
      <c r="N28" s="21" t="s">
        <v>39</v>
      </c>
      <c r="O28" s="21" t="s">
        <v>83</v>
      </c>
      <c r="P28" s="21" t="s">
        <v>26</v>
      </c>
      <c r="R28" s="21" t="s">
        <v>16</v>
      </c>
      <c r="T28" s="42">
        <f t="shared" si="0"/>
        <v>0</v>
      </c>
      <c r="W28" s="42">
        <f t="shared" si="1"/>
        <v>0</v>
      </c>
      <c r="Y28" s="43">
        <f t="shared" si="2"/>
        <v>0</v>
      </c>
      <c r="AA28" s="42">
        <f t="shared" si="3"/>
        <v>0</v>
      </c>
      <c r="AC28" s="42">
        <f t="shared" si="4"/>
        <v>0</v>
      </c>
      <c r="AF28" s="42">
        <f t="shared" si="5"/>
        <v>0</v>
      </c>
      <c r="AI28" s="42">
        <f t="shared" si="6"/>
        <v>0</v>
      </c>
      <c r="AN28" s="39" t="s">
        <v>234</v>
      </c>
      <c r="AO28" s="21" t="s">
        <v>16</v>
      </c>
      <c r="AQ28" s="19" t="s">
        <v>288</v>
      </c>
      <c r="AR28" s="19" t="s">
        <v>289</v>
      </c>
      <c r="AS28" s="21" t="s">
        <v>30</v>
      </c>
      <c r="AT28" s="22" t="s">
        <v>31</v>
      </c>
      <c r="AU28" s="19">
        <v>1</v>
      </c>
      <c r="AV28" s="20">
        <f t="shared" si="8"/>
        <v>2.3688108924865698</v>
      </c>
      <c r="AW28" s="21" t="s">
        <v>32</v>
      </c>
      <c r="AX28" s="21">
        <v>0.4</v>
      </c>
      <c r="AY28" s="21">
        <v>40</v>
      </c>
      <c r="AZ28" s="22">
        <f t="shared" si="9"/>
        <v>9475.2435699462785</v>
      </c>
      <c r="BA28" s="22">
        <f t="shared" si="10"/>
        <v>236.88108924865696</v>
      </c>
    </row>
    <row r="29" spans="1:53" ht="14.25" customHeight="1" x14ac:dyDescent="0.25">
      <c r="A29" s="38">
        <v>278</v>
      </c>
      <c r="B29" s="21" t="s">
        <v>290</v>
      </c>
      <c r="C29" s="21" t="s">
        <v>291</v>
      </c>
      <c r="E29" s="19">
        <v>362827</v>
      </c>
      <c r="F29" s="19">
        <v>365520.99999999901</v>
      </c>
      <c r="G29" s="21" t="s">
        <v>201</v>
      </c>
      <c r="H29" s="39" t="s">
        <v>212</v>
      </c>
      <c r="I29" s="21" t="s">
        <v>213</v>
      </c>
      <c r="K29" s="21" t="s">
        <v>213</v>
      </c>
      <c r="L29" s="21" t="s">
        <v>213</v>
      </c>
      <c r="M29" s="40">
        <v>1.4972775268554599</v>
      </c>
      <c r="N29" s="21" t="s">
        <v>39</v>
      </c>
      <c r="O29" s="21" t="s">
        <v>83</v>
      </c>
      <c r="P29" s="21" t="s">
        <v>26</v>
      </c>
      <c r="R29" s="21" t="s">
        <v>16</v>
      </c>
      <c r="T29" s="42">
        <f t="shared" si="0"/>
        <v>0</v>
      </c>
      <c r="W29" s="42">
        <f t="shared" si="1"/>
        <v>0</v>
      </c>
      <c r="Y29" s="43">
        <f t="shared" si="2"/>
        <v>0</v>
      </c>
      <c r="AA29" s="42">
        <f t="shared" si="3"/>
        <v>0</v>
      </c>
      <c r="AC29" s="42">
        <f t="shared" si="4"/>
        <v>0</v>
      </c>
      <c r="AF29" s="42">
        <f t="shared" si="5"/>
        <v>0</v>
      </c>
      <c r="AI29" s="42">
        <f t="shared" si="6"/>
        <v>0</v>
      </c>
      <c r="AL29" s="21" t="s">
        <v>292</v>
      </c>
      <c r="AM29" s="21" t="s">
        <v>214</v>
      </c>
      <c r="AO29" s="21" t="s">
        <v>16</v>
      </c>
      <c r="AQ29" s="19" t="s">
        <v>244</v>
      </c>
      <c r="AR29" s="19" t="s">
        <v>293</v>
      </c>
      <c r="AS29" s="21" t="s">
        <v>30</v>
      </c>
      <c r="AT29" s="22" t="s">
        <v>31</v>
      </c>
      <c r="AU29" s="21">
        <v>1</v>
      </c>
      <c r="AV29" s="20">
        <f t="shared" si="8"/>
        <v>1.4972775268554599</v>
      </c>
      <c r="AW29" s="21" t="s">
        <v>32</v>
      </c>
      <c r="AX29" s="21">
        <v>0.4</v>
      </c>
      <c r="AY29" s="21">
        <v>40</v>
      </c>
      <c r="AZ29" s="22">
        <f t="shared" si="9"/>
        <v>5989.1101074218395</v>
      </c>
      <c r="BA29" s="22">
        <f t="shared" si="10"/>
        <v>149.72775268554599</v>
      </c>
    </row>
    <row r="30" spans="1:53" ht="14.25" customHeight="1" x14ac:dyDescent="0.25">
      <c r="A30" s="38">
        <v>284</v>
      </c>
      <c r="B30" s="21" t="s">
        <v>296</v>
      </c>
      <c r="C30" s="21" t="s">
        <v>297</v>
      </c>
      <c r="E30" s="19">
        <v>362678</v>
      </c>
      <c r="F30" s="19">
        <v>366180</v>
      </c>
      <c r="G30" s="21" t="s">
        <v>201</v>
      </c>
      <c r="H30" s="39" t="s">
        <v>212</v>
      </c>
      <c r="I30" s="21" t="s">
        <v>213</v>
      </c>
      <c r="K30" s="21" t="s">
        <v>213</v>
      </c>
      <c r="L30" s="21" t="s">
        <v>213</v>
      </c>
      <c r="M30" s="40">
        <v>5.0357422439575199</v>
      </c>
      <c r="N30" s="21" t="s">
        <v>39</v>
      </c>
      <c r="O30" s="21" t="s">
        <v>83</v>
      </c>
      <c r="P30" s="21" t="s">
        <v>37</v>
      </c>
      <c r="Q30" s="41" t="s">
        <v>17</v>
      </c>
      <c r="R30" s="21" t="s">
        <v>16</v>
      </c>
      <c r="T30" s="42">
        <f t="shared" si="0"/>
        <v>0</v>
      </c>
      <c r="W30" s="42">
        <f t="shared" si="1"/>
        <v>0</v>
      </c>
      <c r="Y30" s="43">
        <f t="shared" si="2"/>
        <v>0</v>
      </c>
      <c r="AA30" s="42">
        <f t="shared" si="3"/>
        <v>0</v>
      </c>
      <c r="AC30" s="42">
        <f t="shared" si="4"/>
        <v>0</v>
      </c>
      <c r="AF30" s="42">
        <f t="shared" si="5"/>
        <v>0</v>
      </c>
      <c r="AI30" s="42">
        <f t="shared" si="6"/>
        <v>0</v>
      </c>
      <c r="AN30" s="39" t="s">
        <v>241</v>
      </c>
      <c r="AO30" s="21" t="s">
        <v>16</v>
      </c>
      <c r="AQ30" s="19" t="s">
        <v>246</v>
      </c>
      <c r="AR30" s="19" t="s">
        <v>298</v>
      </c>
      <c r="AS30" s="22" t="s">
        <v>30</v>
      </c>
      <c r="AT30" s="22" t="s">
        <v>31</v>
      </c>
      <c r="AU30" s="19">
        <v>0.5</v>
      </c>
      <c r="AV30" s="20">
        <f t="shared" si="8"/>
        <v>2.51787112197876</v>
      </c>
      <c r="AW30" s="21" t="s">
        <v>32</v>
      </c>
      <c r="AX30" s="21">
        <v>0.4</v>
      </c>
      <c r="AY30" s="21">
        <v>40</v>
      </c>
      <c r="AZ30" s="22">
        <f t="shared" si="9"/>
        <v>10071.484487915041</v>
      </c>
      <c r="BA30" s="22">
        <f t="shared" si="10"/>
        <v>251.78711219787601</v>
      </c>
    </row>
    <row r="31" spans="1:53" ht="14.25" customHeight="1" x14ac:dyDescent="0.25">
      <c r="A31" s="38">
        <v>290</v>
      </c>
      <c r="B31" s="21" t="s">
        <v>43</v>
      </c>
      <c r="C31" s="21" t="s">
        <v>299</v>
      </c>
      <c r="E31" s="19">
        <v>367487</v>
      </c>
      <c r="F31" s="19">
        <v>366774</v>
      </c>
      <c r="G31" s="21" t="s">
        <v>225</v>
      </c>
      <c r="H31" s="39" t="s">
        <v>212</v>
      </c>
      <c r="I31" s="21" t="s">
        <v>213</v>
      </c>
      <c r="K31" s="21" t="s">
        <v>213</v>
      </c>
      <c r="L31" s="21" t="s">
        <v>213</v>
      </c>
      <c r="M31" s="40">
        <v>1.49365450668335</v>
      </c>
      <c r="N31" s="21" t="s">
        <v>20</v>
      </c>
      <c r="O31" s="21" t="s">
        <v>25</v>
      </c>
      <c r="P31" s="21" t="s">
        <v>26</v>
      </c>
      <c r="R31" s="21" t="s">
        <v>16</v>
      </c>
      <c r="T31" s="42">
        <f t="shared" si="0"/>
        <v>0</v>
      </c>
      <c r="W31" s="42">
        <f t="shared" si="1"/>
        <v>0</v>
      </c>
      <c r="Y31" s="43">
        <f t="shared" si="2"/>
        <v>0</v>
      </c>
      <c r="AA31" s="42">
        <f t="shared" si="3"/>
        <v>0</v>
      </c>
      <c r="AC31" s="42">
        <f t="shared" si="4"/>
        <v>0</v>
      </c>
      <c r="AF31" s="42">
        <f t="shared" si="5"/>
        <v>0</v>
      </c>
      <c r="AI31" s="42">
        <f t="shared" si="6"/>
        <v>0</v>
      </c>
      <c r="AM31" s="21" t="s">
        <v>229</v>
      </c>
      <c r="AQ31" s="19" t="s">
        <v>251</v>
      </c>
      <c r="AR31" s="19" t="s">
        <v>300</v>
      </c>
      <c r="AS31" s="21" t="s">
        <v>30</v>
      </c>
      <c r="AT31" s="22" t="s">
        <v>31</v>
      </c>
      <c r="AU31" s="19">
        <v>1</v>
      </c>
      <c r="AV31" s="20">
        <f t="shared" si="8"/>
        <v>1.49365450668335</v>
      </c>
      <c r="AW31" s="21" t="s">
        <v>32</v>
      </c>
      <c r="AX31" s="21">
        <v>0.4</v>
      </c>
      <c r="AY31" s="21">
        <v>40</v>
      </c>
      <c r="AZ31" s="22">
        <f t="shared" si="9"/>
        <v>5974.6180267334003</v>
      </c>
      <c r="BA31" s="22">
        <f t="shared" si="10"/>
        <v>149.365450668335</v>
      </c>
    </row>
    <row r="32" spans="1:53" ht="14.25" customHeight="1" x14ac:dyDescent="0.25">
      <c r="A32" s="38">
        <v>291</v>
      </c>
      <c r="B32" s="21" t="s">
        <v>43</v>
      </c>
      <c r="C32" s="21" t="s">
        <v>301</v>
      </c>
      <c r="D32" s="21" t="s">
        <v>302</v>
      </c>
      <c r="E32" s="19">
        <v>367424.99999999901</v>
      </c>
      <c r="F32" s="19">
        <v>366996.99999999901</v>
      </c>
      <c r="G32" s="21" t="s">
        <v>217</v>
      </c>
      <c r="H32" s="39" t="s">
        <v>212</v>
      </c>
      <c r="I32" s="21" t="s">
        <v>213</v>
      </c>
      <c r="K32" s="21" t="s">
        <v>213</v>
      </c>
      <c r="L32" s="21" t="s">
        <v>213</v>
      </c>
      <c r="M32" s="40">
        <v>1.2086357727050701</v>
      </c>
      <c r="N32" s="21" t="s">
        <v>20</v>
      </c>
      <c r="O32" s="21" t="s">
        <v>25</v>
      </c>
      <c r="P32" s="21" t="s">
        <v>26</v>
      </c>
      <c r="R32" s="21" t="s">
        <v>16</v>
      </c>
      <c r="T32" s="42">
        <f t="shared" si="0"/>
        <v>0</v>
      </c>
      <c r="W32" s="42">
        <f t="shared" si="1"/>
        <v>0</v>
      </c>
      <c r="Y32" s="43">
        <f t="shared" si="2"/>
        <v>0</v>
      </c>
      <c r="AA32" s="42">
        <f t="shared" si="3"/>
        <v>0</v>
      </c>
      <c r="AC32" s="42">
        <f t="shared" si="4"/>
        <v>0</v>
      </c>
      <c r="AF32" s="42">
        <f t="shared" si="5"/>
        <v>0</v>
      </c>
      <c r="AI32" s="42">
        <f t="shared" si="6"/>
        <v>0</v>
      </c>
      <c r="AM32" s="21" t="s">
        <v>229</v>
      </c>
      <c r="AQ32" s="19" t="s">
        <v>252</v>
      </c>
      <c r="AR32" s="19" t="s">
        <v>303</v>
      </c>
      <c r="AS32" s="21" t="s">
        <v>30</v>
      </c>
      <c r="AT32" s="22" t="s">
        <v>31</v>
      </c>
      <c r="AU32" s="19">
        <v>1</v>
      </c>
      <c r="AV32" s="20">
        <f t="shared" si="8"/>
        <v>1.2086357727050701</v>
      </c>
      <c r="AW32" s="21" t="s">
        <v>32</v>
      </c>
      <c r="AX32" s="21">
        <v>0.4</v>
      </c>
      <c r="AY32" s="21">
        <v>40</v>
      </c>
      <c r="AZ32" s="22">
        <f t="shared" si="9"/>
        <v>4834.5430908202807</v>
      </c>
      <c r="BA32" s="22">
        <f t="shared" si="10"/>
        <v>120.86357727050702</v>
      </c>
    </row>
    <row r="33" spans="1:53" ht="14.25" customHeight="1" x14ac:dyDescent="0.25">
      <c r="A33" s="38">
        <v>292</v>
      </c>
      <c r="B33" s="21" t="s">
        <v>304</v>
      </c>
      <c r="C33" s="21" t="s">
        <v>305</v>
      </c>
      <c r="D33" s="21" t="s">
        <v>306</v>
      </c>
      <c r="E33" s="19">
        <v>363230</v>
      </c>
      <c r="F33" s="19">
        <v>366648</v>
      </c>
      <c r="G33" s="21" t="s">
        <v>201</v>
      </c>
      <c r="H33" s="39" t="s">
        <v>212</v>
      </c>
      <c r="I33" s="21" t="s">
        <v>213</v>
      </c>
      <c r="K33" s="21" t="s">
        <v>213</v>
      </c>
      <c r="L33" s="21" t="s">
        <v>213</v>
      </c>
      <c r="M33" s="44">
        <v>0.15108723373413099</v>
      </c>
      <c r="N33" s="21" t="s">
        <v>20</v>
      </c>
      <c r="O33" s="21" t="s">
        <v>25</v>
      </c>
      <c r="P33" s="21" t="s">
        <v>26</v>
      </c>
      <c r="R33" s="21" t="s">
        <v>27</v>
      </c>
      <c r="T33" s="42">
        <f t="shared" si="0"/>
        <v>0</v>
      </c>
      <c r="W33" s="42">
        <f t="shared" si="1"/>
        <v>0</v>
      </c>
      <c r="Y33" s="43">
        <f t="shared" si="2"/>
        <v>0</v>
      </c>
      <c r="AA33" s="42">
        <f t="shared" si="3"/>
        <v>0</v>
      </c>
      <c r="AC33" s="42">
        <f t="shared" si="4"/>
        <v>0</v>
      </c>
      <c r="AF33" s="42">
        <f t="shared" si="5"/>
        <v>0</v>
      </c>
      <c r="AI33" s="42">
        <f t="shared" si="6"/>
        <v>0</v>
      </c>
      <c r="AQ33" s="19" t="s">
        <v>253</v>
      </c>
      <c r="AR33" s="19" t="s">
        <v>307</v>
      </c>
      <c r="AS33" s="21" t="s">
        <v>69</v>
      </c>
      <c r="AT33" s="21" t="s">
        <v>69</v>
      </c>
      <c r="AU33" s="19">
        <v>1</v>
      </c>
      <c r="AV33" s="20">
        <f t="shared" si="8"/>
        <v>0.15108723373413099</v>
      </c>
      <c r="AW33" s="21" t="s">
        <v>19</v>
      </c>
    </row>
    <row r="34" spans="1:53" ht="14.25" customHeight="1" x14ac:dyDescent="0.25">
      <c r="A34" s="38">
        <v>293</v>
      </c>
      <c r="B34" s="21" t="s">
        <v>43</v>
      </c>
      <c r="C34" s="21" t="s">
        <v>308</v>
      </c>
      <c r="E34" s="19">
        <v>365904</v>
      </c>
      <c r="F34" s="19">
        <v>367052</v>
      </c>
      <c r="G34" s="21" t="s">
        <v>217</v>
      </c>
      <c r="H34" s="39" t="s">
        <v>212</v>
      </c>
      <c r="I34" s="21" t="s">
        <v>213</v>
      </c>
      <c r="K34" s="21" t="s">
        <v>213</v>
      </c>
      <c r="L34" s="21" t="s">
        <v>213</v>
      </c>
      <c r="M34" s="44">
        <v>0.50142593688964798</v>
      </c>
      <c r="N34" s="21" t="s">
        <v>20</v>
      </c>
      <c r="O34" s="21" t="s">
        <v>25</v>
      </c>
      <c r="P34" s="21" t="s">
        <v>26</v>
      </c>
      <c r="R34" s="21" t="s">
        <v>16</v>
      </c>
      <c r="T34" s="42">
        <f t="shared" si="0"/>
        <v>0</v>
      </c>
      <c r="W34" s="42">
        <f t="shared" si="1"/>
        <v>0</v>
      </c>
      <c r="Y34" s="43">
        <f t="shared" si="2"/>
        <v>0</v>
      </c>
      <c r="AA34" s="42">
        <f t="shared" si="3"/>
        <v>0</v>
      </c>
      <c r="AC34" s="42">
        <f t="shared" si="4"/>
        <v>0</v>
      </c>
      <c r="AF34" s="42">
        <f t="shared" si="5"/>
        <v>0</v>
      </c>
      <c r="AI34" s="42">
        <f t="shared" si="6"/>
        <v>0</v>
      </c>
      <c r="AM34" s="21" t="s">
        <v>223</v>
      </c>
      <c r="AQ34" s="19" t="s">
        <v>309</v>
      </c>
      <c r="AR34" s="19" t="s">
        <v>310</v>
      </c>
      <c r="AS34" s="21" t="s">
        <v>30</v>
      </c>
      <c r="AT34" s="22" t="s">
        <v>31</v>
      </c>
      <c r="AU34" s="19">
        <v>1</v>
      </c>
      <c r="AV34" s="20">
        <f t="shared" si="8"/>
        <v>0.50142593688964798</v>
      </c>
      <c r="AW34" s="21" t="s">
        <v>32</v>
      </c>
      <c r="AX34" s="21">
        <v>0.4</v>
      </c>
      <c r="AY34" s="21">
        <v>40</v>
      </c>
      <c r="AZ34" s="22">
        <f>(AV34*10000)*AX34</f>
        <v>2005.7037475585921</v>
      </c>
      <c r="BA34" s="22">
        <f>AZ34/AY34</f>
        <v>50.142593688964801</v>
      </c>
    </row>
    <row r="35" spans="1:53" ht="14.25" customHeight="1" x14ac:dyDescent="0.25">
      <c r="A35" s="38">
        <v>295</v>
      </c>
      <c r="B35" s="21" t="s">
        <v>314</v>
      </c>
      <c r="C35" s="21" t="s">
        <v>315</v>
      </c>
      <c r="E35" s="19">
        <v>366676</v>
      </c>
      <c r="F35" s="19">
        <v>367910</v>
      </c>
      <c r="G35" s="21" t="s">
        <v>217</v>
      </c>
      <c r="H35" s="39" t="s">
        <v>212</v>
      </c>
      <c r="I35" s="21" t="s">
        <v>213</v>
      </c>
      <c r="K35" s="21" t="s">
        <v>213</v>
      </c>
      <c r="L35" s="21" t="s">
        <v>213</v>
      </c>
      <c r="M35" s="44">
        <v>0.39659836425781297</v>
      </c>
      <c r="N35" s="21" t="s">
        <v>39</v>
      </c>
      <c r="O35" s="21" t="s">
        <v>25</v>
      </c>
      <c r="P35" s="21" t="s">
        <v>26</v>
      </c>
      <c r="R35" s="21" t="s">
        <v>27</v>
      </c>
      <c r="T35" s="42">
        <f t="shared" si="0"/>
        <v>0</v>
      </c>
      <c r="W35" s="42">
        <f t="shared" si="1"/>
        <v>0</v>
      </c>
      <c r="Y35" s="43">
        <f t="shared" si="2"/>
        <v>0</v>
      </c>
      <c r="AA35" s="42">
        <f t="shared" si="3"/>
        <v>0</v>
      </c>
      <c r="AC35" s="42">
        <f t="shared" si="4"/>
        <v>0</v>
      </c>
      <c r="AF35" s="42">
        <f t="shared" si="5"/>
        <v>0</v>
      </c>
      <c r="AI35" s="42">
        <f t="shared" si="6"/>
        <v>0</v>
      </c>
      <c r="AL35" s="21" t="s">
        <v>316</v>
      </c>
      <c r="AN35" s="39" t="s">
        <v>234</v>
      </c>
      <c r="AQ35" s="19" t="s">
        <v>255</v>
      </c>
      <c r="AR35" s="19" t="s">
        <v>317</v>
      </c>
      <c r="AS35" s="21" t="s">
        <v>69</v>
      </c>
      <c r="AT35" s="21" t="s">
        <v>69</v>
      </c>
      <c r="AU35" s="19">
        <v>1</v>
      </c>
      <c r="AV35" s="20">
        <f t="shared" si="8"/>
        <v>0.39659836425781297</v>
      </c>
      <c r="AW35" s="21" t="s">
        <v>32</v>
      </c>
      <c r="AX35" s="21">
        <v>0.4</v>
      </c>
      <c r="AY35" s="21">
        <v>40</v>
      </c>
    </row>
    <row r="36" spans="1:53" ht="14.25" customHeight="1" x14ac:dyDescent="0.25">
      <c r="A36" s="38">
        <v>297</v>
      </c>
      <c r="B36" s="21" t="s">
        <v>321</v>
      </c>
      <c r="C36" s="21" t="s">
        <v>322</v>
      </c>
      <c r="E36" s="19">
        <v>366796.99999999901</v>
      </c>
      <c r="F36" s="19">
        <v>367824.99999999901</v>
      </c>
      <c r="G36" s="21" t="s">
        <v>217</v>
      </c>
      <c r="H36" s="39" t="s">
        <v>212</v>
      </c>
      <c r="I36" s="21" t="s">
        <v>213</v>
      </c>
      <c r="K36" s="21" t="s">
        <v>213</v>
      </c>
      <c r="L36" s="21" t="s">
        <v>213</v>
      </c>
      <c r="M36" s="44">
        <v>0.19565426788330101</v>
      </c>
      <c r="N36" s="21" t="s">
        <v>20</v>
      </c>
      <c r="O36" s="21" t="s">
        <v>83</v>
      </c>
      <c r="P36" s="21" t="s">
        <v>26</v>
      </c>
      <c r="R36" s="21" t="s">
        <v>27</v>
      </c>
      <c r="T36" s="42">
        <f t="shared" si="0"/>
        <v>0</v>
      </c>
      <c r="W36" s="42">
        <f t="shared" si="1"/>
        <v>0</v>
      </c>
      <c r="Y36" s="43">
        <f t="shared" si="2"/>
        <v>0</v>
      </c>
      <c r="AA36" s="42">
        <f t="shared" si="3"/>
        <v>0</v>
      </c>
      <c r="AC36" s="42">
        <f t="shared" si="4"/>
        <v>0</v>
      </c>
      <c r="AF36" s="42">
        <f t="shared" si="5"/>
        <v>0</v>
      </c>
      <c r="AI36" s="42">
        <f t="shared" si="6"/>
        <v>0</v>
      </c>
      <c r="AL36" s="21" t="s">
        <v>233</v>
      </c>
      <c r="AN36" s="39" t="s">
        <v>234</v>
      </c>
      <c r="AO36" s="21" t="s">
        <v>16</v>
      </c>
      <c r="AQ36" s="19" t="s">
        <v>257</v>
      </c>
      <c r="AR36" s="19" t="s">
        <v>323</v>
      </c>
      <c r="AS36" s="21" t="s">
        <v>69</v>
      </c>
      <c r="AT36" s="21" t="s">
        <v>69</v>
      </c>
      <c r="AU36" s="19">
        <v>1</v>
      </c>
      <c r="AV36" s="20">
        <f t="shared" si="8"/>
        <v>0.19565426788330101</v>
      </c>
      <c r="AW36" s="21" t="s">
        <v>19</v>
      </c>
    </row>
    <row r="37" spans="1:53" ht="14.25" customHeight="1" x14ac:dyDescent="0.25">
      <c r="A37" s="38">
        <v>301</v>
      </c>
      <c r="B37" s="21" t="s">
        <v>327</v>
      </c>
      <c r="C37" s="21" t="s">
        <v>328</v>
      </c>
      <c r="E37" s="19">
        <v>366596.99999999901</v>
      </c>
      <c r="F37" s="19">
        <v>367831</v>
      </c>
      <c r="G37" s="21" t="s">
        <v>217</v>
      </c>
      <c r="H37" s="39" t="s">
        <v>212</v>
      </c>
      <c r="I37" s="21" t="s">
        <v>213</v>
      </c>
      <c r="K37" s="21" t="s">
        <v>213</v>
      </c>
      <c r="L37" s="21" t="s">
        <v>213</v>
      </c>
      <c r="M37" s="44">
        <v>0.74111598892211905</v>
      </c>
      <c r="N37" s="21" t="s">
        <v>20</v>
      </c>
      <c r="O37" s="21" t="s">
        <v>14</v>
      </c>
      <c r="P37" s="21" t="s">
        <v>26</v>
      </c>
      <c r="R37" s="21" t="s">
        <v>16</v>
      </c>
      <c r="T37" s="42">
        <f t="shared" si="0"/>
        <v>0</v>
      </c>
      <c r="W37" s="42">
        <f t="shared" si="1"/>
        <v>0</v>
      </c>
      <c r="Y37" s="43">
        <f t="shared" si="2"/>
        <v>0</v>
      </c>
      <c r="AA37" s="42">
        <f t="shared" si="3"/>
        <v>0</v>
      </c>
      <c r="AC37" s="42">
        <f t="shared" si="4"/>
        <v>0</v>
      </c>
      <c r="AF37" s="42">
        <f t="shared" si="5"/>
        <v>0</v>
      </c>
      <c r="AI37" s="42">
        <f t="shared" si="6"/>
        <v>0</v>
      </c>
      <c r="AL37" s="21" t="s">
        <v>329</v>
      </c>
      <c r="AN37" s="39" t="s">
        <v>234</v>
      </c>
      <c r="AO37" s="21" t="s">
        <v>16</v>
      </c>
      <c r="AQ37" s="19" t="s">
        <v>260</v>
      </c>
      <c r="AR37" s="19" t="s">
        <v>330</v>
      </c>
      <c r="AS37" s="22" t="s">
        <v>18</v>
      </c>
      <c r="AT37" s="22" t="s">
        <v>14</v>
      </c>
      <c r="AU37" s="19">
        <v>1</v>
      </c>
      <c r="AV37" s="20">
        <f t="shared" si="8"/>
        <v>0.74111598892211905</v>
      </c>
      <c r="AW37" s="21" t="s">
        <v>19</v>
      </c>
    </row>
    <row r="38" spans="1:53" ht="14.25" customHeight="1" x14ac:dyDescent="0.25">
      <c r="A38" s="38">
        <v>306</v>
      </c>
      <c r="B38" s="21" t="s">
        <v>43</v>
      </c>
      <c r="C38" s="21" t="s">
        <v>336</v>
      </c>
      <c r="D38" s="21" t="s">
        <v>302</v>
      </c>
      <c r="E38" s="19">
        <v>367296.99999999901</v>
      </c>
      <c r="F38" s="19">
        <v>366810</v>
      </c>
      <c r="G38" s="21" t="s">
        <v>217</v>
      </c>
      <c r="H38" s="39" t="s">
        <v>212</v>
      </c>
      <c r="I38" s="21" t="s">
        <v>213</v>
      </c>
      <c r="K38" s="21" t="s">
        <v>213</v>
      </c>
      <c r="L38" s="21" t="s">
        <v>213</v>
      </c>
      <c r="M38" s="40">
        <v>1.5867262405395499</v>
      </c>
      <c r="N38" s="21" t="s">
        <v>20</v>
      </c>
      <c r="O38" s="21" t="s">
        <v>25</v>
      </c>
      <c r="P38" s="21" t="s">
        <v>26</v>
      </c>
      <c r="R38" s="21" t="s">
        <v>16</v>
      </c>
      <c r="T38" s="42">
        <f t="shared" si="0"/>
        <v>0</v>
      </c>
      <c r="W38" s="42">
        <f t="shared" si="1"/>
        <v>0</v>
      </c>
      <c r="Y38" s="43">
        <f t="shared" si="2"/>
        <v>0</v>
      </c>
      <c r="AA38" s="42">
        <f t="shared" si="3"/>
        <v>0</v>
      </c>
      <c r="AC38" s="42">
        <f t="shared" si="4"/>
        <v>0</v>
      </c>
      <c r="AF38" s="42">
        <f t="shared" si="5"/>
        <v>0</v>
      </c>
      <c r="AI38" s="42">
        <f t="shared" si="6"/>
        <v>0</v>
      </c>
      <c r="AM38" s="21" t="s">
        <v>229</v>
      </c>
      <c r="AQ38" s="19" t="s">
        <v>337</v>
      </c>
      <c r="AR38" s="19" t="s">
        <v>338</v>
      </c>
      <c r="AS38" s="21" t="s">
        <v>30</v>
      </c>
      <c r="AT38" s="22" t="s">
        <v>31</v>
      </c>
      <c r="AU38" s="19">
        <v>1</v>
      </c>
      <c r="AV38" s="20">
        <f t="shared" si="8"/>
        <v>1.5867262405395499</v>
      </c>
      <c r="AW38" s="21" t="s">
        <v>32</v>
      </c>
      <c r="AX38" s="21">
        <v>0.4</v>
      </c>
      <c r="AY38" s="21">
        <v>40</v>
      </c>
      <c r="AZ38" s="22">
        <f>(AV38*10000)*AX38</f>
        <v>6346.9049621581999</v>
      </c>
      <c r="BA38" s="22">
        <f>AZ38/AY38</f>
        <v>158.67262405395499</v>
      </c>
    </row>
    <row r="39" spans="1:53" ht="14.25" customHeight="1" x14ac:dyDescent="0.25">
      <c r="A39" s="38">
        <v>307</v>
      </c>
      <c r="B39" s="21" t="s">
        <v>339</v>
      </c>
      <c r="C39" s="21" t="s">
        <v>340</v>
      </c>
      <c r="D39" s="21" t="s">
        <v>302</v>
      </c>
      <c r="E39" s="19">
        <v>367303</v>
      </c>
      <c r="F39" s="19">
        <v>366950</v>
      </c>
      <c r="G39" s="21" t="s">
        <v>217</v>
      </c>
      <c r="H39" s="39" t="s">
        <v>212</v>
      </c>
      <c r="I39" s="21" t="s">
        <v>213</v>
      </c>
      <c r="K39" s="21" t="s">
        <v>213</v>
      </c>
      <c r="L39" s="21" t="s">
        <v>213</v>
      </c>
      <c r="M39" s="40">
        <v>2.8527974143981898</v>
      </c>
      <c r="N39" s="21" t="s">
        <v>20</v>
      </c>
      <c r="O39" s="21" t="s">
        <v>25</v>
      </c>
      <c r="P39" s="21" t="s">
        <v>26</v>
      </c>
      <c r="R39" s="21" t="s">
        <v>16</v>
      </c>
      <c r="T39" s="42">
        <f t="shared" si="0"/>
        <v>0</v>
      </c>
      <c r="W39" s="42">
        <f t="shared" si="1"/>
        <v>0</v>
      </c>
      <c r="Y39" s="43">
        <f t="shared" si="2"/>
        <v>0</v>
      </c>
      <c r="AA39" s="42">
        <f t="shared" si="3"/>
        <v>0</v>
      </c>
      <c r="AC39" s="42">
        <f t="shared" si="4"/>
        <v>0</v>
      </c>
      <c r="AF39" s="42">
        <f t="shared" si="5"/>
        <v>0</v>
      </c>
      <c r="AI39" s="42">
        <f t="shared" si="6"/>
        <v>0</v>
      </c>
      <c r="AL39" s="21" t="s">
        <v>341</v>
      </c>
      <c r="AM39" s="21" t="s">
        <v>229</v>
      </c>
      <c r="AQ39" s="19" t="s">
        <v>262</v>
      </c>
      <c r="AR39" s="19" t="s">
        <v>342</v>
      </c>
      <c r="AS39" s="21" t="s">
        <v>30</v>
      </c>
      <c r="AT39" s="22" t="s">
        <v>31</v>
      </c>
      <c r="AU39" s="19">
        <v>1</v>
      </c>
      <c r="AV39" s="20">
        <f t="shared" si="8"/>
        <v>2.8527974143981898</v>
      </c>
      <c r="AW39" s="21" t="s">
        <v>32</v>
      </c>
      <c r="AX39" s="21">
        <v>0.4</v>
      </c>
      <c r="AY39" s="21">
        <v>40</v>
      </c>
      <c r="AZ39" s="22">
        <f>(AV39*10000)*AX39</f>
        <v>11411.18965759276</v>
      </c>
      <c r="BA39" s="22">
        <f>AZ39/AY39</f>
        <v>285.27974143981902</v>
      </c>
    </row>
    <row r="40" spans="1:53" ht="14.25" customHeight="1" x14ac:dyDescent="0.25">
      <c r="A40" s="38">
        <v>310</v>
      </c>
      <c r="B40" s="21" t="s">
        <v>344</v>
      </c>
      <c r="C40" s="21" t="s">
        <v>345</v>
      </c>
      <c r="D40" s="21" t="s">
        <v>302</v>
      </c>
      <c r="E40" s="19">
        <v>367190</v>
      </c>
      <c r="F40" s="19">
        <v>366966</v>
      </c>
      <c r="G40" s="21" t="s">
        <v>217</v>
      </c>
      <c r="H40" s="39" t="s">
        <v>212</v>
      </c>
      <c r="I40" s="21" t="s">
        <v>213</v>
      </c>
      <c r="K40" s="21" t="s">
        <v>213</v>
      </c>
      <c r="L40" s="21" t="s">
        <v>213</v>
      </c>
      <c r="M40" s="40">
        <v>2.0321056289672801</v>
      </c>
      <c r="N40" s="21" t="s">
        <v>20</v>
      </c>
      <c r="O40" s="21" t="s">
        <v>25</v>
      </c>
      <c r="P40" s="21" t="s">
        <v>26</v>
      </c>
      <c r="R40" s="21" t="s">
        <v>16</v>
      </c>
      <c r="T40" s="42">
        <f t="shared" si="0"/>
        <v>0</v>
      </c>
      <c r="W40" s="42">
        <f t="shared" si="1"/>
        <v>0</v>
      </c>
      <c r="Y40" s="43">
        <f t="shared" si="2"/>
        <v>0</v>
      </c>
      <c r="AA40" s="42">
        <f t="shared" si="3"/>
        <v>0</v>
      </c>
      <c r="AC40" s="42">
        <f t="shared" si="4"/>
        <v>0</v>
      </c>
      <c r="AF40" s="42">
        <f t="shared" si="5"/>
        <v>0</v>
      </c>
      <c r="AI40" s="42">
        <f t="shared" si="6"/>
        <v>0</v>
      </c>
      <c r="AM40" s="21" t="s">
        <v>229</v>
      </c>
      <c r="AQ40" s="19" t="s">
        <v>346</v>
      </c>
      <c r="AR40" s="19" t="s">
        <v>347</v>
      </c>
      <c r="AS40" s="21" t="s">
        <v>30</v>
      </c>
      <c r="AT40" s="22" t="s">
        <v>31</v>
      </c>
      <c r="AU40" s="19">
        <v>1</v>
      </c>
      <c r="AV40" s="20">
        <f t="shared" si="8"/>
        <v>2.0321056289672801</v>
      </c>
      <c r="AW40" s="21" t="s">
        <v>32</v>
      </c>
      <c r="AX40" s="21">
        <v>0.4</v>
      </c>
      <c r="AY40" s="21">
        <v>40</v>
      </c>
      <c r="AZ40" s="22">
        <f>(AV40*10000)*AX40</f>
        <v>8128.4225158691206</v>
      </c>
      <c r="BA40" s="22">
        <f>AZ40/AY40</f>
        <v>203.21056289672802</v>
      </c>
    </row>
    <row r="41" spans="1:53" ht="14.25" customHeight="1" x14ac:dyDescent="0.25">
      <c r="A41" s="38">
        <v>323</v>
      </c>
      <c r="B41" s="21" t="s">
        <v>357</v>
      </c>
      <c r="C41" s="21" t="s">
        <v>358</v>
      </c>
      <c r="E41" s="19">
        <v>368348.99999999901</v>
      </c>
      <c r="F41" s="19">
        <v>373788</v>
      </c>
      <c r="G41" s="21" t="s">
        <v>352</v>
      </c>
      <c r="H41" s="39" t="s">
        <v>212</v>
      </c>
      <c r="I41" s="21" t="s">
        <v>353</v>
      </c>
      <c r="K41" s="21" t="s">
        <v>354</v>
      </c>
      <c r="M41" s="44">
        <v>0.22104483795165999</v>
      </c>
      <c r="N41" s="21" t="s">
        <v>39</v>
      </c>
      <c r="O41" s="21" t="s">
        <v>25</v>
      </c>
      <c r="P41" s="21" t="s">
        <v>26</v>
      </c>
      <c r="R41" s="21" t="s">
        <v>27</v>
      </c>
      <c r="T41" s="42">
        <f t="shared" si="0"/>
        <v>0</v>
      </c>
      <c r="W41" s="42">
        <f t="shared" si="1"/>
        <v>0</v>
      </c>
      <c r="Y41" s="43">
        <f t="shared" si="2"/>
        <v>0</v>
      </c>
      <c r="AA41" s="42">
        <f t="shared" si="3"/>
        <v>0</v>
      </c>
      <c r="AC41" s="42">
        <f t="shared" si="4"/>
        <v>0</v>
      </c>
      <c r="AF41" s="42">
        <f t="shared" si="5"/>
        <v>0</v>
      </c>
      <c r="AI41" s="42">
        <f t="shared" si="6"/>
        <v>0</v>
      </c>
      <c r="AQ41" s="19" t="s">
        <v>267</v>
      </c>
      <c r="AR41" s="19" t="s">
        <v>359</v>
      </c>
      <c r="AS41" s="21" t="s">
        <v>69</v>
      </c>
      <c r="AT41" s="21" t="s">
        <v>69</v>
      </c>
      <c r="AU41" s="19">
        <v>1</v>
      </c>
      <c r="AV41" s="20">
        <f t="shared" si="8"/>
        <v>0.22104483795165999</v>
      </c>
      <c r="AW41" s="21" t="s">
        <v>19</v>
      </c>
    </row>
    <row r="42" spans="1:53" ht="14.25" customHeight="1" x14ac:dyDescent="0.25">
      <c r="A42" s="38">
        <v>327</v>
      </c>
      <c r="B42" s="21" t="s">
        <v>43</v>
      </c>
      <c r="C42" s="21" t="s">
        <v>362</v>
      </c>
      <c r="D42" s="21" t="s">
        <v>363</v>
      </c>
      <c r="E42" s="19">
        <v>368006</v>
      </c>
      <c r="F42" s="19">
        <v>372256.99999999901</v>
      </c>
      <c r="G42" s="21" t="s">
        <v>352</v>
      </c>
      <c r="H42" s="39" t="s">
        <v>11</v>
      </c>
      <c r="I42" s="21" t="s">
        <v>11</v>
      </c>
      <c r="K42" s="21" t="s">
        <v>354</v>
      </c>
      <c r="M42" s="44">
        <v>0.44191218795776399</v>
      </c>
      <c r="N42" s="21" t="s">
        <v>20</v>
      </c>
      <c r="O42" s="21" t="s">
        <v>25</v>
      </c>
      <c r="P42" s="21" t="s">
        <v>26</v>
      </c>
      <c r="R42" s="21" t="s">
        <v>16</v>
      </c>
      <c r="S42" s="21">
        <v>8.9999999999999993E-3</v>
      </c>
      <c r="T42" s="42">
        <f t="shared" si="0"/>
        <v>2.0366037066305534E-2</v>
      </c>
      <c r="U42" s="21" t="s">
        <v>16</v>
      </c>
      <c r="V42" s="21">
        <v>5.0000000000000001E-3</v>
      </c>
      <c r="W42" s="42">
        <f t="shared" si="1"/>
        <v>1.1314465036836408E-2</v>
      </c>
      <c r="X42" s="39">
        <v>5.0000000000000001E-3</v>
      </c>
      <c r="Y42" s="43">
        <f t="shared" si="2"/>
        <v>1.1314465036836408E-2</v>
      </c>
      <c r="AA42" s="42">
        <f t="shared" si="3"/>
        <v>0</v>
      </c>
      <c r="AC42" s="42">
        <f t="shared" si="4"/>
        <v>0</v>
      </c>
      <c r="AF42" s="42">
        <f t="shared" si="5"/>
        <v>0</v>
      </c>
      <c r="AI42" s="42">
        <f t="shared" si="6"/>
        <v>0</v>
      </c>
      <c r="AM42" s="21" t="s">
        <v>364</v>
      </c>
      <c r="AQ42" s="19" t="s">
        <v>268</v>
      </c>
      <c r="AR42" s="19" t="s">
        <v>365</v>
      </c>
      <c r="AS42" s="21" t="s">
        <v>30</v>
      </c>
      <c r="AT42" s="22" t="s">
        <v>31</v>
      </c>
      <c r="AU42" s="19">
        <v>1</v>
      </c>
      <c r="AV42" s="20">
        <f t="shared" si="8"/>
        <v>0.44191218795776399</v>
      </c>
      <c r="AW42" s="21" t="s">
        <v>171</v>
      </c>
      <c r="AX42" s="21">
        <v>0.5</v>
      </c>
      <c r="AY42" s="21">
        <v>12</v>
      </c>
      <c r="AZ42" s="22">
        <f>(AV42*10000)*AX42</f>
        <v>2209.5609397888202</v>
      </c>
      <c r="BA42" s="22">
        <f>AZ42/AY42</f>
        <v>184.13007831573501</v>
      </c>
    </row>
    <row r="43" spans="1:53" ht="14.25" customHeight="1" x14ac:dyDescent="0.25">
      <c r="A43" s="38">
        <v>329</v>
      </c>
      <c r="B43" s="21" t="s">
        <v>43</v>
      </c>
      <c r="C43" s="21" t="s">
        <v>366</v>
      </c>
      <c r="E43" s="19">
        <v>368066</v>
      </c>
      <c r="F43" s="19">
        <v>372456.99999999901</v>
      </c>
      <c r="G43" s="21" t="s">
        <v>352</v>
      </c>
      <c r="H43" s="39" t="s">
        <v>11</v>
      </c>
      <c r="I43" s="21" t="s">
        <v>11</v>
      </c>
      <c r="K43" s="21" t="s">
        <v>354</v>
      </c>
      <c r="M43" s="44">
        <v>0.14583219528198199</v>
      </c>
      <c r="N43" s="21" t="s">
        <v>20</v>
      </c>
      <c r="O43" s="21" t="s">
        <v>25</v>
      </c>
      <c r="P43" s="21" t="s">
        <v>26</v>
      </c>
      <c r="R43" s="21" t="s">
        <v>27</v>
      </c>
      <c r="T43" s="42">
        <f t="shared" si="0"/>
        <v>0</v>
      </c>
      <c r="W43" s="42">
        <f t="shared" si="1"/>
        <v>0</v>
      </c>
      <c r="Y43" s="43">
        <f t="shared" si="2"/>
        <v>0</v>
      </c>
      <c r="AA43" s="42">
        <f t="shared" si="3"/>
        <v>0</v>
      </c>
      <c r="AC43" s="42">
        <f t="shared" si="4"/>
        <v>0</v>
      </c>
      <c r="AF43" s="42">
        <f t="shared" si="5"/>
        <v>0</v>
      </c>
      <c r="AI43" s="42">
        <f t="shared" si="6"/>
        <v>0</v>
      </c>
      <c r="AM43" s="21" t="s">
        <v>364</v>
      </c>
      <c r="AQ43" s="19" t="s">
        <v>271</v>
      </c>
      <c r="AR43" s="19" t="s">
        <v>367</v>
      </c>
      <c r="AS43" s="21" t="s">
        <v>69</v>
      </c>
      <c r="AT43" s="21" t="s">
        <v>69</v>
      </c>
      <c r="AU43" s="19">
        <v>1</v>
      </c>
      <c r="AV43" s="20">
        <f t="shared" si="8"/>
        <v>0.14583219528198199</v>
      </c>
      <c r="AW43" s="21" t="s">
        <v>19</v>
      </c>
    </row>
    <row r="44" spans="1:53" ht="14.25" customHeight="1" x14ac:dyDescent="0.25">
      <c r="A44" s="38">
        <v>330</v>
      </c>
      <c r="B44" s="21" t="s">
        <v>43</v>
      </c>
      <c r="C44" s="21" t="s">
        <v>368</v>
      </c>
      <c r="D44" s="21" t="s">
        <v>369</v>
      </c>
      <c r="E44" s="19">
        <v>368102</v>
      </c>
      <c r="F44" s="19">
        <v>372378</v>
      </c>
      <c r="G44" s="21" t="s">
        <v>352</v>
      </c>
      <c r="H44" s="39" t="s">
        <v>11</v>
      </c>
      <c r="I44" s="21" t="s">
        <v>11</v>
      </c>
      <c r="K44" s="21" t="s">
        <v>354</v>
      </c>
      <c r="M44" s="44">
        <v>0.16219604415893599</v>
      </c>
      <c r="N44" s="21" t="s">
        <v>20</v>
      </c>
      <c r="O44" s="21" t="s">
        <v>25</v>
      </c>
      <c r="P44" s="21" t="s">
        <v>26</v>
      </c>
      <c r="R44" s="21" t="s">
        <v>27</v>
      </c>
      <c r="S44" s="21">
        <v>1E-3</v>
      </c>
      <c r="T44" s="42">
        <f t="shared" si="0"/>
        <v>6.1653784787753484E-3</v>
      </c>
      <c r="U44" s="21" t="s">
        <v>27</v>
      </c>
      <c r="V44" s="21">
        <v>0</v>
      </c>
      <c r="W44" s="42">
        <f t="shared" si="1"/>
        <v>0</v>
      </c>
      <c r="X44" s="39">
        <v>0</v>
      </c>
      <c r="Y44" s="43">
        <f t="shared" si="2"/>
        <v>0</v>
      </c>
      <c r="AA44" s="42">
        <f t="shared" si="3"/>
        <v>0</v>
      </c>
      <c r="AC44" s="42">
        <f t="shared" si="4"/>
        <v>0</v>
      </c>
      <c r="AF44" s="42">
        <f t="shared" si="5"/>
        <v>0</v>
      </c>
      <c r="AI44" s="42">
        <f t="shared" si="6"/>
        <v>0</v>
      </c>
      <c r="AM44" s="21" t="s">
        <v>364</v>
      </c>
      <c r="AQ44" s="19" t="s">
        <v>272</v>
      </c>
      <c r="AR44" s="19" t="s">
        <v>370</v>
      </c>
      <c r="AS44" s="21" t="s">
        <v>69</v>
      </c>
      <c r="AT44" s="21" t="s">
        <v>69</v>
      </c>
      <c r="AU44" s="19">
        <v>1</v>
      </c>
      <c r="AV44" s="20">
        <f t="shared" si="8"/>
        <v>0.16219604415893599</v>
      </c>
      <c r="AW44" s="21" t="s">
        <v>19</v>
      </c>
    </row>
    <row r="45" spans="1:53" ht="14.25" customHeight="1" x14ac:dyDescent="0.25">
      <c r="A45" s="38">
        <v>331</v>
      </c>
      <c r="B45" s="21" t="s">
        <v>43</v>
      </c>
      <c r="C45" s="21" t="s">
        <v>371</v>
      </c>
      <c r="D45" s="21" t="s">
        <v>369</v>
      </c>
      <c r="E45" s="19">
        <v>367831</v>
      </c>
      <c r="F45" s="19">
        <v>372578</v>
      </c>
      <c r="G45" s="21" t="s">
        <v>352</v>
      </c>
      <c r="H45" s="39" t="s">
        <v>11</v>
      </c>
      <c r="I45" s="21" t="s">
        <v>353</v>
      </c>
      <c r="J45" s="21" t="s">
        <v>372</v>
      </c>
      <c r="K45" s="21" t="s">
        <v>354</v>
      </c>
      <c r="M45" s="44">
        <v>0.42362314224243203</v>
      </c>
      <c r="N45" s="21" t="s">
        <v>20</v>
      </c>
      <c r="O45" s="21" t="s">
        <v>25</v>
      </c>
      <c r="P45" s="21" t="s">
        <v>26</v>
      </c>
      <c r="R45" s="21" t="s">
        <v>16</v>
      </c>
      <c r="T45" s="42">
        <f t="shared" si="0"/>
        <v>0</v>
      </c>
      <c r="W45" s="42">
        <f t="shared" si="1"/>
        <v>0</v>
      </c>
      <c r="Y45" s="43">
        <f t="shared" si="2"/>
        <v>0</v>
      </c>
      <c r="AA45" s="42">
        <f t="shared" si="3"/>
        <v>0</v>
      </c>
      <c r="AC45" s="42">
        <f t="shared" si="4"/>
        <v>0</v>
      </c>
      <c r="AF45" s="42">
        <f t="shared" si="5"/>
        <v>0</v>
      </c>
      <c r="AI45" s="42">
        <f t="shared" si="6"/>
        <v>0</v>
      </c>
      <c r="AM45" s="21" t="s">
        <v>364</v>
      </c>
      <c r="AQ45" s="19" t="s">
        <v>373</v>
      </c>
      <c r="AR45" s="19" t="s">
        <v>374</v>
      </c>
      <c r="AS45" s="21" t="s">
        <v>30</v>
      </c>
      <c r="AT45" s="22" t="s">
        <v>31</v>
      </c>
      <c r="AU45" s="19">
        <v>1</v>
      </c>
      <c r="AV45" s="20">
        <f t="shared" si="8"/>
        <v>0.42362314224243203</v>
      </c>
      <c r="AW45" s="21" t="s">
        <v>171</v>
      </c>
      <c r="AX45" s="21">
        <v>0.5</v>
      </c>
      <c r="AY45" s="21">
        <v>12</v>
      </c>
      <c r="AZ45" s="22">
        <f>(AV45*10000)*AX45</f>
        <v>2118.11571121216</v>
      </c>
      <c r="BA45" s="22">
        <f>AZ45/AY45</f>
        <v>176.50964260101333</v>
      </c>
    </row>
    <row r="46" spans="1:53" ht="14.25" customHeight="1" x14ac:dyDescent="0.25">
      <c r="A46" s="38">
        <v>332</v>
      </c>
      <c r="B46" s="21" t="s">
        <v>375</v>
      </c>
      <c r="C46" s="21" t="s">
        <v>376</v>
      </c>
      <c r="E46" s="19">
        <v>367798</v>
      </c>
      <c r="F46" s="19">
        <v>372288</v>
      </c>
      <c r="G46" s="21" t="s">
        <v>352</v>
      </c>
      <c r="H46" s="39" t="s">
        <v>11</v>
      </c>
      <c r="I46" s="21" t="s">
        <v>11</v>
      </c>
      <c r="K46" s="21" t="s">
        <v>354</v>
      </c>
      <c r="M46" s="44">
        <v>0.80612246780395502</v>
      </c>
      <c r="N46" s="21" t="s">
        <v>39</v>
      </c>
      <c r="O46" s="21" t="s">
        <v>83</v>
      </c>
      <c r="P46" s="21" t="s">
        <v>26</v>
      </c>
      <c r="R46" s="21" t="s">
        <v>16</v>
      </c>
      <c r="T46" s="42">
        <f t="shared" si="0"/>
        <v>0</v>
      </c>
      <c r="W46" s="42">
        <f t="shared" si="1"/>
        <v>0</v>
      </c>
      <c r="Y46" s="43">
        <f t="shared" si="2"/>
        <v>0</v>
      </c>
      <c r="AA46" s="42">
        <f t="shared" si="3"/>
        <v>0</v>
      </c>
      <c r="AC46" s="42">
        <f t="shared" si="4"/>
        <v>0</v>
      </c>
      <c r="AF46" s="42">
        <f t="shared" si="5"/>
        <v>0</v>
      </c>
      <c r="AI46" s="42">
        <f t="shared" si="6"/>
        <v>0</v>
      </c>
      <c r="AM46" s="21" t="s">
        <v>364</v>
      </c>
      <c r="AO46" s="21" t="s">
        <v>16</v>
      </c>
      <c r="AQ46" s="19" t="s">
        <v>377</v>
      </c>
      <c r="AR46" s="19" t="s">
        <v>378</v>
      </c>
      <c r="AS46" s="21" t="s">
        <v>30</v>
      </c>
      <c r="AT46" s="22" t="s">
        <v>31</v>
      </c>
      <c r="AU46" s="19">
        <v>1</v>
      </c>
      <c r="AV46" s="20">
        <f t="shared" si="8"/>
        <v>0.80612246780395502</v>
      </c>
      <c r="AW46" s="21" t="s">
        <v>171</v>
      </c>
      <c r="AX46" s="21">
        <v>0.5</v>
      </c>
      <c r="AY46" s="21">
        <v>50</v>
      </c>
      <c r="AZ46" s="22">
        <f>(AV46*10000)*AX46</f>
        <v>4030.6123390197749</v>
      </c>
      <c r="BA46" s="22">
        <f>AZ46/AY46</f>
        <v>80.612246780395495</v>
      </c>
    </row>
    <row r="47" spans="1:53" ht="14.25" customHeight="1" x14ac:dyDescent="0.25">
      <c r="A47" s="38">
        <v>333</v>
      </c>
      <c r="B47" s="21" t="s">
        <v>379</v>
      </c>
      <c r="C47" s="21" t="s">
        <v>380</v>
      </c>
      <c r="D47" s="21" t="s">
        <v>381</v>
      </c>
      <c r="E47" s="19">
        <v>367902</v>
      </c>
      <c r="F47" s="19">
        <v>372150</v>
      </c>
      <c r="G47" s="21" t="s">
        <v>352</v>
      </c>
      <c r="H47" s="39" t="s">
        <v>11</v>
      </c>
      <c r="I47" s="21" t="s">
        <v>11</v>
      </c>
      <c r="K47" s="21" t="s">
        <v>354</v>
      </c>
      <c r="M47" s="44">
        <v>0.42733758087158202</v>
      </c>
      <c r="N47" s="21" t="s">
        <v>13</v>
      </c>
      <c r="O47" s="21" t="s">
        <v>25</v>
      </c>
      <c r="P47" s="21" t="s">
        <v>26</v>
      </c>
      <c r="R47" s="21" t="s">
        <v>16</v>
      </c>
      <c r="T47" s="42">
        <f t="shared" si="0"/>
        <v>0</v>
      </c>
      <c r="W47" s="42">
        <f t="shared" si="1"/>
        <v>0</v>
      </c>
      <c r="Y47" s="43">
        <f t="shared" si="2"/>
        <v>0</v>
      </c>
      <c r="AA47" s="42">
        <f t="shared" si="3"/>
        <v>0</v>
      </c>
      <c r="AC47" s="42">
        <f t="shared" si="4"/>
        <v>0</v>
      </c>
      <c r="AF47" s="42">
        <f t="shared" si="5"/>
        <v>0</v>
      </c>
      <c r="AI47" s="42">
        <f t="shared" si="6"/>
        <v>0</v>
      </c>
      <c r="AL47" s="21" t="s">
        <v>382</v>
      </c>
      <c r="AM47" s="21" t="s">
        <v>364</v>
      </c>
      <c r="AQ47" s="19" t="s">
        <v>273</v>
      </c>
      <c r="AR47" s="19" t="s">
        <v>383</v>
      </c>
      <c r="AS47" s="21" t="s">
        <v>30</v>
      </c>
      <c r="AT47" s="22" t="s">
        <v>31</v>
      </c>
      <c r="AU47" s="19">
        <v>1</v>
      </c>
      <c r="AV47" s="20">
        <f t="shared" si="8"/>
        <v>0.42733758087158202</v>
      </c>
      <c r="AW47" s="21" t="s">
        <v>171</v>
      </c>
      <c r="AX47" s="21">
        <v>0.5</v>
      </c>
      <c r="AY47" s="21">
        <v>12</v>
      </c>
      <c r="AZ47" s="22">
        <f>(AV47*10000)*AX47</f>
        <v>2136.6879043579102</v>
      </c>
      <c r="BA47" s="22">
        <f>AZ47/AY47</f>
        <v>178.05732536315918</v>
      </c>
    </row>
    <row r="48" spans="1:53" ht="14.25" customHeight="1" x14ac:dyDescent="0.25">
      <c r="A48" s="38">
        <v>334</v>
      </c>
      <c r="B48" s="21" t="s">
        <v>384</v>
      </c>
      <c r="C48" s="21" t="s">
        <v>385</v>
      </c>
      <c r="E48" s="19">
        <v>367871</v>
      </c>
      <c r="F48" s="19">
        <v>372298</v>
      </c>
      <c r="G48" s="21" t="s">
        <v>352</v>
      </c>
      <c r="H48" s="39" t="s">
        <v>11</v>
      </c>
      <c r="I48" s="21" t="s">
        <v>11</v>
      </c>
      <c r="K48" s="21" t="s">
        <v>354</v>
      </c>
      <c r="M48" s="44">
        <v>0.32195956420898397</v>
      </c>
      <c r="N48" s="21" t="s">
        <v>39</v>
      </c>
      <c r="O48" s="21" t="s">
        <v>83</v>
      </c>
      <c r="P48" s="21" t="s">
        <v>26</v>
      </c>
      <c r="R48" s="21" t="s">
        <v>16</v>
      </c>
      <c r="T48" s="42">
        <f t="shared" si="0"/>
        <v>0</v>
      </c>
      <c r="W48" s="42">
        <f t="shared" si="1"/>
        <v>0</v>
      </c>
      <c r="Y48" s="43">
        <f t="shared" si="2"/>
        <v>0</v>
      </c>
      <c r="AA48" s="42">
        <f t="shared" si="3"/>
        <v>0</v>
      </c>
      <c r="AC48" s="42">
        <f t="shared" si="4"/>
        <v>0</v>
      </c>
      <c r="AF48" s="42">
        <f t="shared" si="5"/>
        <v>0</v>
      </c>
      <c r="AI48" s="42">
        <f t="shared" si="6"/>
        <v>0</v>
      </c>
      <c r="AL48" s="21" t="s">
        <v>386</v>
      </c>
      <c r="AM48" s="21" t="s">
        <v>364</v>
      </c>
      <c r="AO48" s="21" t="s">
        <v>16</v>
      </c>
      <c r="AQ48" s="19" t="s">
        <v>274</v>
      </c>
      <c r="AR48" s="19" t="s">
        <v>387</v>
      </c>
      <c r="AS48" s="21" t="s">
        <v>30</v>
      </c>
      <c r="AT48" s="22" t="s">
        <v>31</v>
      </c>
      <c r="AU48" s="19">
        <v>1</v>
      </c>
      <c r="AV48" s="20">
        <f t="shared" si="8"/>
        <v>0.32195956420898397</v>
      </c>
      <c r="AW48" s="21" t="s">
        <v>171</v>
      </c>
      <c r="AX48" s="21">
        <v>0.5</v>
      </c>
      <c r="AY48" s="21">
        <v>12</v>
      </c>
      <c r="AZ48" s="22">
        <f>(AV48*10000)*AX48</f>
        <v>1609.7978210449198</v>
      </c>
      <c r="BA48" s="22">
        <f>AZ48/AY48</f>
        <v>134.14981842040999</v>
      </c>
    </row>
    <row r="49" spans="1:53" ht="14.25" customHeight="1" x14ac:dyDescent="0.25">
      <c r="A49" s="38">
        <v>396</v>
      </c>
      <c r="B49" s="21" t="s">
        <v>419</v>
      </c>
      <c r="C49" s="21" t="s">
        <v>420</v>
      </c>
      <c r="E49" s="19">
        <v>341343</v>
      </c>
      <c r="F49" s="19">
        <v>355242</v>
      </c>
      <c r="G49" s="21" t="s">
        <v>415</v>
      </c>
      <c r="H49" s="39" t="s">
        <v>11</v>
      </c>
      <c r="I49" s="21" t="s">
        <v>11</v>
      </c>
      <c r="K49" s="21" t="s">
        <v>417</v>
      </c>
      <c r="L49" s="21" t="s">
        <v>417</v>
      </c>
      <c r="M49" s="44">
        <v>0.20553651351928701</v>
      </c>
      <c r="N49" s="21" t="s">
        <v>13</v>
      </c>
      <c r="O49" s="21" t="s">
        <v>25</v>
      </c>
      <c r="P49" s="21" t="s">
        <v>26</v>
      </c>
      <c r="R49" s="21" t="s">
        <v>27</v>
      </c>
      <c r="T49" s="42">
        <f t="shared" si="0"/>
        <v>0</v>
      </c>
      <c r="W49" s="42">
        <f t="shared" si="1"/>
        <v>0</v>
      </c>
      <c r="Y49" s="43">
        <f t="shared" si="2"/>
        <v>0</v>
      </c>
      <c r="AA49" s="42">
        <f t="shared" si="3"/>
        <v>0</v>
      </c>
      <c r="AC49" s="42">
        <f t="shared" si="4"/>
        <v>0</v>
      </c>
      <c r="AF49" s="42">
        <f t="shared" si="5"/>
        <v>0</v>
      </c>
      <c r="AI49" s="42">
        <f t="shared" si="6"/>
        <v>0</v>
      </c>
      <c r="AM49" s="21" t="s">
        <v>421</v>
      </c>
      <c r="AQ49" s="19" t="s">
        <v>342</v>
      </c>
      <c r="AR49" s="19" t="s">
        <v>422</v>
      </c>
      <c r="AS49" s="21" t="s">
        <v>69</v>
      </c>
      <c r="AT49" s="21" t="s">
        <v>69</v>
      </c>
      <c r="AU49" s="19">
        <v>1</v>
      </c>
      <c r="AV49" s="20">
        <f t="shared" si="8"/>
        <v>0.20553651351928701</v>
      </c>
      <c r="AW49" s="21" t="s">
        <v>19</v>
      </c>
    </row>
    <row r="50" spans="1:53" ht="14.25" customHeight="1" x14ac:dyDescent="0.25">
      <c r="A50" s="38">
        <v>397</v>
      </c>
      <c r="B50" s="21" t="s">
        <v>43</v>
      </c>
      <c r="C50" s="21" t="s">
        <v>423</v>
      </c>
      <c r="E50" s="19">
        <v>342210</v>
      </c>
      <c r="F50" s="19">
        <v>354283</v>
      </c>
      <c r="G50" s="21" t="s">
        <v>415</v>
      </c>
      <c r="H50" s="39" t="s">
        <v>11</v>
      </c>
      <c r="I50" s="21" t="s">
        <v>417</v>
      </c>
      <c r="J50" s="21" t="s">
        <v>424</v>
      </c>
      <c r="K50" s="21" t="s">
        <v>417</v>
      </c>
      <c r="L50" s="21" t="s">
        <v>417</v>
      </c>
      <c r="M50" s="40">
        <v>3.4127296394348101</v>
      </c>
      <c r="N50" s="21" t="s">
        <v>39</v>
      </c>
      <c r="O50" s="21" t="s">
        <v>40</v>
      </c>
      <c r="P50" s="21" t="s">
        <v>37</v>
      </c>
      <c r="Q50" s="41" t="s">
        <v>17</v>
      </c>
      <c r="R50" s="21" t="s">
        <v>16</v>
      </c>
      <c r="T50" s="42">
        <f t="shared" si="0"/>
        <v>0</v>
      </c>
      <c r="W50" s="42">
        <f t="shared" si="1"/>
        <v>0</v>
      </c>
      <c r="X50" s="39">
        <v>0.123</v>
      </c>
      <c r="Y50" s="43">
        <f t="shared" si="2"/>
        <v>3.6041530679345082E-2</v>
      </c>
      <c r="AA50" s="42">
        <f t="shared" si="3"/>
        <v>0</v>
      </c>
      <c r="AC50" s="42">
        <f t="shared" si="4"/>
        <v>0</v>
      </c>
      <c r="AF50" s="42">
        <f t="shared" si="5"/>
        <v>0</v>
      </c>
      <c r="AI50" s="42">
        <f t="shared" si="6"/>
        <v>0</v>
      </c>
      <c r="AQ50" s="19" t="s">
        <v>343</v>
      </c>
      <c r="AR50" s="19" t="s">
        <v>425</v>
      </c>
      <c r="AS50" s="22" t="s">
        <v>30</v>
      </c>
      <c r="AT50" s="22" t="s">
        <v>31</v>
      </c>
      <c r="AU50" s="19">
        <v>0.5</v>
      </c>
      <c r="AV50" s="20">
        <f t="shared" si="8"/>
        <v>1.7063648197174051</v>
      </c>
      <c r="AW50" s="21" t="s">
        <v>32</v>
      </c>
      <c r="AX50" s="21">
        <v>0.4</v>
      </c>
      <c r="AY50" s="21">
        <v>40</v>
      </c>
      <c r="AZ50" s="22">
        <f>(AV50*10000)*AX50</f>
        <v>6825.4592788696209</v>
      </c>
      <c r="BA50" s="22">
        <f>AZ50/AY50</f>
        <v>170.63648197174052</v>
      </c>
    </row>
    <row r="51" spans="1:53" ht="14.25" customHeight="1" x14ac:dyDescent="0.25">
      <c r="A51" s="38">
        <v>399</v>
      </c>
      <c r="B51" s="21" t="s">
        <v>431</v>
      </c>
      <c r="C51" s="21" t="s">
        <v>432</v>
      </c>
      <c r="E51" s="19">
        <v>341326</v>
      </c>
      <c r="F51" s="19">
        <v>355376.99999999901</v>
      </c>
      <c r="G51" s="21" t="s">
        <v>415</v>
      </c>
      <c r="H51" s="39" t="s">
        <v>11</v>
      </c>
      <c r="I51" s="21" t="s">
        <v>11</v>
      </c>
      <c r="K51" s="21" t="s">
        <v>417</v>
      </c>
      <c r="L51" s="21" t="s">
        <v>417</v>
      </c>
      <c r="M51" s="40">
        <v>1.7297381980896001</v>
      </c>
      <c r="N51" s="21" t="s">
        <v>39</v>
      </c>
      <c r="O51" s="21" t="s">
        <v>14</v>
      </c>
      <c r="P51" s="21" t="s">
        <v>26</v>
      </c>
      <c r="R51" s="21" t="s">
        <v>16</v>
      </c>
      <c r="T51" s="42">
        <f t="shared" si="0"/>
        <v>0</v>
      </c>
      <c r="W51" s="42">
        <f t="shared" si="1"/>
        <v>0</v>
      </c>
      <c r="Y51" s="43">
        <f t="shared" si="2"/>
        <v>0</v>
      </c>
      <c r="AA51" s="42">
        <f t="shared" si="3"/>
        <v>0</v>
      </c>
      <c r="AC51" s="42">
        <f t="shared" si="4"/>
        <v>0</v>
      </c>
      <c r="AF51" s="42">
        <f t="shared" si="5"/>
        <v>0</v>
      </c>
      <c r="AI51" s="42">
        <f t="shared" si="6"/>
        <v>0</v>
      </c>
      <c r="AL51" s="21" t="s">
        <v>433</v>
      </c>
      <c r="AM51" s="21" t="s">
        <v>421</v>
      </c>
      <c r="AO51" s="21" t="s">
        <v>16</v>
      </c>
      <c r="AQ51" s="19" t="s">
        <v>347</v>
      </c>
      <c r="AR51" s="19" t="s">
        <v>434</v>
      </c>
      <c r="AS51" s="22" t="s">
        <v>18</v>
      </c>
      <c r="AT51" s="22" t="s">
        <v>14</v>
      </c>
      <c r="AU51" s="19">
        <v>1</v>
      </c>
      <c r="AV51" s="20">
        <f t="shared" si="8"/>
        <v>1.7297381980896001</v>
      </c>
      <c r="AW51" s="21" t="s">
        <v>32</v>
      </c>
      <c r="AX51" s="21">
        <v>0.4</v>
      </c>
    </row>
    <row r="52" spans="1:53" ht="14.25" customHeight="1" x14ac:dyDescent="0.25">
      <c r="A52" s="38">
        <v>417</v>
      </c>
      <c r="B52" s="21" t="s">
        <v>43</v>
      </c>
      <c r="C52" s="21" t="s">
        <v>453</v>
      </c>
      <c r="E52" s="19">
        <v>339356</v>
      </c>
      <c r="F52" s="19">
        <v>362848</v>
      </c>
      <c r="G52" s="21" t="s">
        <v>447</v>
      </c>
      <c r="H52" s="39" t="s">
        <v>11</v>
      </c>
      <c r="I52" s="21" t="s">
        <v>11</v>
      </c>
      <c r="K52" s="21" t="s">
        <v>454</v>
      </c>
      <c r="M52" s="40">
        <v>3.6852611976623502</v>
      </c>
      <c r="N52" s="21" t="s">
        <v>20</v>
      </c>
      <c r="O52" s="21" t="s">
        <v>25</v>
      </c>
      <c r="P52" s="21" t="s">
        <v>26</v>
      </c>
      <c r="R52" s="21" t="s">
        <v>16</v>
      </c>
      <c r="T52" s="42">
        <f t="shared" si="0"/>
        <v>0</v>
      </c>
      <c r="W52" s="42">
        <f t="shared" si="1"/>
        <v>0</v>
      </c>
      <c r="Y52" s="43">
        <f t="shared" si="2"/>
        <v>0</v>
      </c>
      <c r="Z52" s="21">
        <v>3.6850000000000001</v>
      </c>
      <c r="AA52" s="42">
        <f t="shared" si="3"/>
        <v>0.99992912370430731</v>
      </c>
      <c r="AC52" s="42">
        <f t="shared" si="4"/>
        <v>0</v>
      </c>
      <c r="AF52" s="42">
        <f t="shared" si="5"/>
        <v>0</v>
      </c>
      <c r="AI52" s="42">
        <f t="shared" si="6"/>
        <v>0</v>
      </c>
      <c r="AM52" s="21" t="s">
        <v>455</v>
      </c>
      <c r="AQ52" s="19" t="s">
        <v>360</v>
      </c>
      <c r="AR52" s="19" t="s">
        <v>456</v>
      </c>
      <c r="AS52" s="21" t="s">
        <v>120</v>
      </c>
      <c r="AT52" s="22" t="s">
        <v>121</v>
      </c>
      <c r="AU52" s="19">
        <v>1</v>
      </c>
      <c r="AV52" s="20">
        <f t="shared" si="8"/>
        <v>3.6852611976623502</v>
      </c>
      <c r="AW52" s="21" t="s">
        <v>171</v>
      </c>
      <c r="AX52" s="21">
        <v>0.5</v>
      </c>
      <c r="AY52" s="21">
        <v>12</v>
      </c>
      <c r="AZ52" s="22">
        <f>(AV52*10000)*AX52</f>
        <v>18426.305988311749</v>
      </c>
      <c r="BA52" s="22">
        <f>AZ52/AY52</f>
        <v>1535.5254990259791</v>
      </c>
    </row>
    <row r="53" spans="1:53" ht="14.25" customHeight="1" x14ac:dyDescent="0.25">
      <c r="A53" s="38">
        <v>418</v>
      </c>
      <c r="B53" s="21" t="s">
        <v>457</v>
      </c>
      <c r="C53" s="21" t="s">
        <v>458</v>
      </c>
      <c r="E53" s="19">
        <v>339666</v>
      </c>
      <c r="F53" s="19">
        <v>363074</v>
      </c>
      <c r="G53" s="21" t="s">
        <v>447</v>
      </c>
      <c r="H53" s="39" t="s">
        <v>11</v>
      </c>
      <c r="I53" s="21" t="s">
        <v>459</v>
      </c>
      <c r="J53" s="21" t="s">
        <v>460</v>
      </c>
      <c r="K53" s="21" t="s">
        <v>454</v>
      </c>
      <c r="M53" s="44">
        <v>0.89384192504882798</v>
      </c>
      <c r="N53" s="21" t="s">
        <v>39</v>
      </c>
      <c r="O53" s="21" t="s">
        <v>83</v>
      </c>
      <c r="P53" s="21" t="s">
        <v>26</v>
      </c>
      <c r="R53" s="21" t="s">
        <v>16</v>
      </c>
      <c r="T53" s="42">
        <f t="shared" si="0"/>
        <v>0</v>
      </c>
      <c r="W53" s="42">
        <f t="shared" si="1"/>
        <v>0</v>
      </c>
      <c r="Y53" s="43">
        <f t="shared" si="2"/>
        <v>0</v>
      </c>
      <c r="Z53" s="21">
        <v>0.89400000000000002</v>
      </c>
      <c r="AA53" s="42">
        <f t="shared" si="3"/>
        <v>1.0001768488887601</v>
      </c>
      <c r="AC53" s="42">
        <f t="shared" si="4"/>
        <v>0</v>
      </c>
      <c r="AF53" s="42">
        <f t="shared" si="5"/>
        <v>0</v>
      </c>
      <c r="AI53" s="42">
        <f t="shared" si="6"/>
        <v>0</v>
      </c>
      <c r="AL53" s="21" t="s">
        <v>461</v>
      </c>
      <c r="AM53" s="21" t="s">
        <v>455</v>
      </c>
      <c r="AO53" s="21" t="s">
        <v>16</v>
      </c>
      <c r="AQ53" s="19" t="s">
        <v>361</v>
      </c>
      <c r="AR53" s="19" t="s">
        <v>462</v>
      </c>
      <c r="AS53" s="21" t="s">
        <v>120</v>
      </c>
      <c r="AT53" s="22" t="s">
        <v>121</v>
      </c>
      <c r="AU53" s="19">
        <v>1</v>
      </c>
      <c r="AV53" s="20">
        <f t="shared" si="8"/>
        <v>0.89384192504882798</v>
      </c>
      <c r="AW53" s="21" t="s">
        <v>171</v>
      </c>
      <c r="AX53" s="21">
        <v>0.5</v>
      </c>
      <c r="AY53" s="21">
        <v>12</v>
      </c>
      <c r="AZ53" s="22">
        <f>(AV53*10000)*AX53</f>
        <v>4469.2096252441397</v>
      </c>
      <c r="BA53" s="22">
        <f>AZ53/AY53</f>
        <v>372.43413543701166</v>
      </c>
    </row>
    <row r="54" spans="1:53" ht="14.25" customHeight="1" x14ac:dyDescent="0.25">
      <c r="A54" s="38">
        <v>419</v>
      </c>
      <c r="B54" s="21" t="s">
        <v>463</v>
      </c>
      <c r="C54" s="21" t="s">
        <v>464</v>
      </c>
      <c r="E54" s="19">
        <v>339627</v>
      </c>
      <c r="F54" s="19">
        <v>363080.99999999901</v>
      </c>
      <c r="G54" s="21" t="s">
        <v>447</v>
      </c>
      <c r="H54" s="39" t="s">
        <v>11</v>
      </c>
      <c r="I54" s="21" t="s">
        <v>459</v>
      </c>
      <c r="J54" s="21" t="s">
        <v>460</v>
      </c>
      <c r="K54" s="21" t="s">
        <v>454</v>
      </c>
      <c r="M54" s="40">
        <v>2.0781499496459901</v>
      </c>
      <c r="N54" s="21" t="s">
        <v>39</v>
      </c>
      <c r="O54" s="21" t="s">
        <v>83</v>
      </c>
      <c r="P54" s="21" t="s">
        <v>26</v>
      </c>
      <c r="R54" s="21" t="s">
        <v>16</v>
      </c>
      <c r="T54" s="42">
        <f t="shared" si="0"/>
        <v>0</v>
      </c>
      <c r="W54" s="42">
        <f t="shared" si="1"/>
        <v>0</v>
      </c>
      <c r="Y54" s="43">
        <f t="shared" si="2"/>
        <v>0</v>
      </c>
      <c r="Z54" s="21">
        <v>2.0779999999999998</v>
      </c>
      <c r="AA54" s="42">
        <f t="shared" si="3"/>
        <v>0.99992784464565909</v>
      </c>
      <c r="AC54" s="42">
        <f t="shared" si="4"/>
        <v>0</v>
      </c>
      <c r="AF54" s="42">
        <f t="shared" si="5"/>
        <v>0</v>
      </c>
      <c r="AI54" s="42">
        <f t="shared" si="6"/>
        <v>0</v>
      </c>
      <c r="AL54" s="21" t="s">
        <v>461</v>
      </c>
      <c r="AM54" s="21" t="s">
        <v>455</v>
      </c>
      <c r="AO54" s="21" t="s">
        <v>16</v>
      </c>
      <c r="AQ54" s="19" t="s">
        <v>465</v>
      </c>
      <c r="AR54" s="19" t="s">
        <v>466</v>
      </c>
      <c r="AS54" s="21" t="s">
        <v>120</v>
      </c>
      <c r="AT54" s="22" t="s">
        <v>121</v>
      </c>
      <c r="AU54" s="19">
        <v>1</v>
      </c>
      <c r="AV54" s="20">
        <f t="shared" si="8"/>
        <v>2.0781499496459901</v>
      </c>
      <c r="AW54" s="21" t="s">
        <v>171</v>
      </c>
      <c r="AX54" s="21">
        <v>0.5</v>
      </c>
      <c r="AY54" s="21">
        <v>12</v>
      </c>
      <c r="AZ54" s="22">
        <f>(AV54*10000)*AX54</f>
        <v>10390.749748229951</v>
      </c>
      <c r="BA54" s="22">
        <f>AZ54/AY54</f>
        <v>865.89581235249591</v>
      </c>
    </row>
    <row r="55" spans="1:53" ht="30" x14ac:dyDescent="0.25">
      <c r="A55" s="38">
        <v>426</v>
      </c>
      <c r="B55" s="21" t="s">
        <v>472</v>
      </c>
      <c r="C55" s="21" t="s">
        <v>473</v>
      </c>
      <c r="D55" s="21" t="s">
        <v>474</v>
      </c>
      <c r="E55" s="19">
        <v>336680.99999999901</v>
      </c>
      <c r="F55" s="19">
        <v>360274</v>
      </c>
      <c r="G55" s="21" t="s">
        <v>447</v>
      </c>
      <c r="H55" s="39" t="s">
        <v>11</v>
      </c>
      <c r="I55" s="21" t="s">
        <v>11</v>
      </c>
      <c r="K55" s="21" t="s">
        <v>469</v>
      </c>
      <c r="M55" s="44">
        <v>0.36393155822753898</v>
      </c>
      <c r="N55" s="21" t="s">
        <v>20</v>
      </c>
      <c r="O55" s="21" t="s">
        <v>14</v>
      </c>
      <c r="P55" s="21" t="s">
        <v>26</v>
      </c>
      <c r="R55" s="21" t="s">
        <v>27</v>
      </c>
      <c r="T55" s="42">
        <f t="shared" si="0"/>
        <v>0</v>
      </c>
      <c r="W55" s="42">
        <f t="shared" si="1"/>
        <v>0</v>
      </c>
      <c r="Y55" s="43">
        <f t="shared" si="2"/>
        <v>0</v>
      </c>
      <c r="Z55" s="21">
        <v>0.36399999999999999</v>
      </c>
      <c r="AA55" s="42">
        <f t="shared" si="3"/>
        <v>1.0001880622081645</v>
      </c>
      <c r="AC55" s="42">
        <f t="shared" si="4"/>
        <v>0</v>
      </c>
      <c r="AF55" s="42">
        <f t="shared" si="5"/>
        <v>0</v>
      </c>
      <c r="AI55" s="42">
        <f t="shared" si="6"/>
        <v>0</v>
      </c>
      <c r="AL55" s="21" t="s">
        <v>475</v>
      </c>
      <c r="AO55" s="21" t="s">
        <v>16</v>
      </c>
      <c r="AQ55" s="19" t="s">
        <v>378</v>
      </c>
      <c r="AR55" s="19" t="s">
        <v>476</v>
      </c>
      <c r="AS55" s="23" t="s">
        <v>477</v>
      </c>
      <c r="AT55" s="22" t="s">
        <v>14</v>
      </c>
      <c r="AU55" s="19">
        <v>1</v>
      </c>
      <c r="AV55" s="20">
        <f t="shared" si="8"/>
        <v>0.36393155822753898</v>
      </c>
      <c r="AW55" s="21" t="s">
        <v>19</v>
      </c>
    </row>
    <row r="56" spans="1:53" ht="14.25" customHeight="1" x14ac:dyDescent="0.25">
      <c r="A56" s="38">
        <v>427</v>
      </c>
      <c r="B56" s="21" t="s">
        <v>478</v>
      </c>
      <c r="C56" s="21" t="s">
        <v>479</v>
      </c>
      <c r="D56" s="21" t="s">
        <v>474</v>
      </c>
      <c r="E56" s="19">
        <v>336648.99999999901</v>
      </c>
      <c r="F56" s="19">
        <v>360248.99999999901</v>
      </c>
      <c r="G56" s="21" t="s">
        <v>447</v>
      </c>
      <c r="H56" s="39" t="s">
        <v>11</v>
      </c>
      <c r="I56" s="21" t="s">
        <v>11</v>
      </c>
      <c r="K56" s="21" t="s">
        <v>469</v>
      </c>
      <c r="M56" s="44">
        <v>0.130728704071045</v>
      </c>
      <c r="N56" s="21" t="s">
        <v>20</v>
      </c>
      <c r="O56" s="21" t="s">
        <v>25</v>
      </c>
      <c r="P56" s="21" t="s">
        <v>26</v>
      </c>
      <c r="R56" s="21" t="s">
        <v>27</v>
      </c>
      <c r="T56" s="42">
        <f t="shared" si="0"/>
        <v>0</v>
      </c>
      <c r="W56" s="42">
        <f t="shared" si="1"/>
        <v>0</v>
      </c>
      <c r="Y56" s="43">
        <f t="shared" si="2"/>
        <v>0</v>
      </c>
      <c r="Z56" s="21">
        <v>0.13100000000000001</v>
      </c>
      <c r="AA56" s="42">
        <f t="shared" si="3"/>
        <v>1.002075259070935</v>
      </c>
      <c r="AC56" s="42">
        <f t="shared" si="4"/>
        <v>0</v>
      </c>
      <c r="AF56" s="42">
        <f t="shared" si="5"/>
        <v>0</v>
      </c>
      <c r="AI56" s="42">
        <f t="shared" si="6"/>
        <v>0</v>
      </c>
      <c r="AL56" s="21" t="s">
        <v>480</v>
      </c>
      <c r="AQ56" s="19" t="s">
        <v>383</v>
      </c>
      <c r="AR56" s="19" t="s">
        <v>481</v>
      </c>
      <c r="AS56" s="45" t="s">
        <v>482</v>
      </c>
      <c r="AT56" s="21" t="s">
        <v>69</v>
      </c>
      <c r="AU56" s="19">
        <v>1</v>
      </c>
      <c r="AV56" s="20">
        <f t="shared" ref="AV56:AV87" si="11">M56*AU56</f>
        <v>0.130728704071045</v>
      </c>
      <c r="AW56" s="21" t="s">
        <v>19</v>
      </c>
    </row>
    <row r="57" spans="1:53" ht="14.25" customHeight="1" x14ac:dyDescent="0.25">
      <c r="A57" s="38">
        <v>437</v>
      </c>
      <c r="B57" s="21" t="s">
        <v>43</v>
      </c>
      <c r="C57" s="21" t="s">
        <v>487</v>
      </c>
      <c r="D57" s="21" t="s">
        <v>488</v>
      </c>
      <c r="E57" s="19">
        <v>342994</v>
      </c>
      <c r="F57" s="19">
        <v>366962</v>
      </c>
      <c r="G57" s="21" t="s">
        <v>484</v>
      </c>
      <c r="H57" s="39" t="s">
        <v>212</v>
      </c>
      <c r="I57" s="21" t="s">
        <v>459</v>
      </c>
      <c r="K57" s="21" t="s">
        <v>485</v>
      </c>
      <c r="M57" s="44">
        <v>0.14502245635986299</v>
      </c>
      <c r="N57" s="21" t="s">
        <v>20</v>
      </c>
      <c r="O57" s="21" t="s">
        <v>25</v>
      </c>
      <c r="P57" s="21" t="s">
        <v>37</v>
      </c>
      <c r="Q57" s="41" t="s">
        <v>17</v>
      </c>
      <c r="R57" s="21" t="s">
        <v>27</v>
      </c>
      <c r="T57" s="42">
        <f t="shared" si="0"/>
        <v>0</v>
      </c>
      <c r="W57" s="42">
        <f t="shared" si="1"/>
        <v>0</v>
      </c>
      <c r="Y57" s="43">
        <f t="shared" si="2"/>
        <v>0</v>
      </c>
      <c r="AA57" s="42">
        <f t="shared" si="3"/>
        <v>0</v>
      </c>
      <c r="AC57" s="42">
        <f t="shared" si="4"/>
        <v>0</v>
      </c>
      <c r="AF57" s="42">
        <f t="shared" si="5"/>
        <v>0</v>
      </c>
      <c r="AI57" s="42">
        <f t="shared" si="6"/>
        <v>0</v>
      </c>
      <c r="AQ57" s="19" t="s">
        <v>396</v>
      </c>
      <c r="AR57" s="19" t="s">
        <v>489</v>
      </c>
      <c r="AS57" s="21" t="s">
        <v>69</v>
      </c>
      <c r="AT57" s="21" t="s">
        <v>69</v>
      </c>
      <c r="AU57" s="19">
        <v>0.5</v>
      </c>
      <c r="AV57" s="20">
        <f t="shared" si="11"/>
        <v>7.2511228179931497E-2</v>
      </c>
      <c r="AW57" s="21" t="s">
        <v>19</v>
      </c>
    </row>
    <row r="58" spans="1:53" ht="14.25" customHeight="1" x14ac:dyDescent="0.25">
      <c r="A58" s="38">
        <v>450</v>
      </c>
      <c r="B58" s="21" t="s">
        <v>43</v>
      </c>
      <c r="C58" s="21" t="s">
        <v>491</v>
      </c>
      <c r="E58" s="19">
        <v>345784.99999999901</v>
      </c>
      <c r="F58" s="19">
        <v>363928.99999999901</v>
      </c>
      <c r="G58" s="21" t="s">
        <v>447</v>
      </c>
      <c r="H58" s="39" t="s">
        <v>11</v>
      </c>
      <c r="I58" s="21" t="s">
        <v>490</v>
      </c>
      <c r="J58" s="21" t="s">
        <v>492</v>
      </c>
      <c r="K58" s="21" t="s">
        <v>490</v>
      </c>
      <c r="M58" s="40">
        <v>13.215495499420101</v>
      </c>
      <c r="N58" s="21" t="s">
        <v>13</v>
      </c>
      <c r="O58" s="21" t="s">
        <v>40</v>
      </c>
      <c r="P58" s="21" t="s">
        <v>37</v>
      </c>
      <c r="Q58" s="41" t="s">
        <v>17</v>
      </c>
      <c r="R58" s="21" t="s">
        <v>16</v>
      </c>
      <c r="T58" s="42">
        <f t="shared" si="0"/>
        <v>0</v>
      </c>
      <c r="W58" s="42">
        <f t="shared" si="1"/>
        <v>0</v>
      </c>
      <c r="Y58" s="43">
        <f t="shared" si="2"/>
        <v>0</v>
      </c>
      <c r="Z58" s="21">
        <v>13.215</v>
      </c>
      <c r="AA58" s="42">
        <f t="shared" si="3"/>
        <v>0.99996250617919524</v>
      </c>
      <c r="AC58" s="42">
        <f t="shared" si="4"/>
        <v>0</v>
      </c>
      <c r="AF58" s="42">
        <f t="shared" si="5"/>
        <v>0</v>
      </c>
      <c r="AI58" s="42">
        <f t="shared" si="6"/>
        <v>0</v>
      </c>
      <c r="AQ58" s="19" t="s">
        <v>397</v>
      </c>
      <c r="AR58" s="19" t="s">
        <v>493</v>
      </c>
      <c r="AS58" s="22" t="s">
        <v>120</v>
      </c>
      <c r="AT58" s="22" t="s">
        <v>121</v>
      </c>
      <c r="AU58" s="21">
        <v>0.5</v>
      </c>
      <c r="AV58" s="20">
        <f t="shared" si="11"/>
        <v>6.6077477497100503</v>
      </c>
      <c r="AW58" s="21" t="s">
        <v>32</v>
      </c>
      <c r="AX58" s="21">
        <v>0.4</v>
      </c>
      <c r="AY58" s="21">
        <v>50</v>
      </c>
      <c r="AZ58" s="22">
        <f>(AV58*10000)*AX58</f>
        <v>26430.990998840207</v>
      </c>
      <c r="BA58" s="22">
        <f>AZ58/AY58</f>
        <v>528.61981997680414</v>
      </c>
    </row>
    <row r="59" spans="1:53" ht="14.25" customHeight="1" x14ac:dyDescent="0.25">
      <c r="A59" s="38">
        <v>451</v>
      </c>
      <c r="B59" s="21" t="s">
        <v>494</v>
      </c>
      <c r="C59" s="21" t="s">
        <v>495</v>
      </c>
      <c r="D59" s="21" t="s">
        <v>496</v>
      </c>
      <c r="E59" s="19">
        <v>345368</v>
      </c>
      <c r="F59" s="19">
        <v>364140</v>
      </c>
      <c r="G59" s="21" t="s">
        <v>447</v>
      </c>
      <c r="H59" s="39" t="s">
        <v>59</v>
      </c>
      <c r="I59" s="21" t="s">
        <v>490</v>
      </c>
      <c r="K59" s="21" t="s">
        <v>490</v>
      </c>
      <c r="M59" s="44">
        <v>1.2189533233643E-2</v>
      </c>
      <c r="N59" s="21" t="s">
        <v>20</v>
      </c>
      <c r="O59" s="21" t="s">
        <v>25</v>
      </c>
      <c r="P59" s="21" t="s">
        <v>26</v>
      </c>
      <c r="R59" s="21" t="s">
        <v>27</v>
      </c>
      <c r="T59" s="42">
        <f t="shared" si="0"/>
        <v>0</v>
      </c>
      <c r="W59" s="42">
        <f t="shared" si="1"/>
        <v>0</v>
      </c>
      <c r="Y59" s="43">
        <f t="shared" si="2"/>
        <v>0</v>
      </c>
      <c r="Z59" s="21">
        <v>1.2E-2</v>
      </c>
      <c r="AA59" s="42">
        <f t="shared" si="3"/>
        <v>0.98445114919413901</v>
      </c>
      <c r="AC59" s="42">
        <f t="shared" si="4"/>
        <v>0</v>
      </c>
      <c r="AF59" s="42">
        <f t="shared" si="5"/>
        <v>0</v>
      </c>
      <c r="AI59" s="42">
        <f t="shared" si="6"/>
        <v>0</v>
      </c>
      <c r="AL59" s="21" t="s">
        <v>497</v>
      </c>
      <c r="AQ59" s="19" t="s">
        <v>398</v>
      </c>
      <c r="AR59" s="19" t="s">
        <v>498</v>
      </c>
      <c r="AS59" s="45" t="s">
        <v>482</v>
      </c>
      <c r="AT59" s="21" t="s">
        <v>69</v>
      </c>
      <c r="AU59" s="19">
        <v>1</v>
      </c>
      <c r="AV59" s="20">
        <f t="shared" si="11"/>
        <v>1.2189533233643E-2</v>
      </c>
      <c r="AW59" s="21" t="s">
        <v>19</v>
      </c>
    </row>
    <row r="60" spans="1:53" ht="14.25" customHeight="1" x14ac:dyDescent="0.25">
      <c r="A60" s="38">
        <v>470</v>
      </c>
      <c r="B60" s="21" t="s">
        <v>505</v>
      </c>
      <c r="C60" s="21" t="s">
        <v>506</v>
      </c>
      <c r="E60" s="19">
        <v>344646</v>
      </c>
      <c r="F60" s="19">
        <v>368370</v>
      </c>
      <c r="G60" s="21" t="s">
        <v>502</v>
      </c>
      <c r="H60" s="39" t="s">
        <v>11</v>
      </c>
      <c r="I60" s="21" t="s">
        <v>503</v>
      </c>
      <c r="J60" s="21" t="s">
        <v>504</v>
      </c>
      <c r="K60" s="21" t="s">
        <v>503</v>
      </c>
      <c r="M60" s="40">
        <v>2.2725877189636199</v>
      </c>
      <c r="N60" s="21" t="s">
        <v>39</v>
      </c>
      <c r="O60" s="21" t="s">
        <v>40</v>
      </c>
      <c r="P60" s="21" t="s">
        <v>37</v>
      </c>
      <c r="Q60" s="41" t="s">
        <v>17</v>
      </c>
      <c r="R60" s="21" t="s">
        <v>16</v>
      </c>
      <c r="T60" s="42">
        <f t="shared" si="0"/>
        <v>0</v>
      </c>
      <c r="W60" s="42">
        <f t="shared" si="1"/>
        <v>0</v>
      </c>
      <c r="Y60" s="43">
        <f t="shared" si="2"/>
        <v>0</v>
      </c>
      <c r="Z60" s="21">
        <v>2.2730000000000001</v>
      </c>
      <c r="AA60" s="42">
        <f t="shared" si="3"/>
        <v>1.000181414795539</v>
      </c>
      <c r="AC60" s="42">
        <f t="shared" si="4"/>
        <v>0</v>
      </c>
      <c r="AF60" s="42">
        <f t="shared" si="5"/>
        <v>0</v>
      </c>
      <c r="AI60" s="42">
        <f t="shared" si="6"/>
        <v>0</v>
      </c>
      <c r="AQ60" s="19" t="s">
        <v>507</v>
      </c>
      <c r="AR60" s="19" t="s">
        <v>508</v>
      </c>
      <c r="AS60" s="22" t="s">
        <v>120</v>
      </c>
      <c r="AT60" s="22" t="s">
        <v>121</v>
      </c>
      <c r="AU60" s="19">
        <v>0.5</v>
      </c>
      <c r="AV60" s="20">
        <f t="shared" si="11"/>
        <v>1.1362938594818099</v>
      </c>
      <c r="AW60" s="21" t="s">
        <v>32</v>
      </c>
      <c r="AX60" s="21">
        <v>0.4</v>
      </c>
      <c r="AY60" s="21">
        <v>50</v>
      </c>
      <c r="AZ60" s="22">
        <f>(AV60*10000)*AX60</f>
        <v>4545.1754379272397</v>
      </c>
      <c r="BA60" s="22">
        <f>AZ60/AY60</f>
        <v>90.903508758544788</v>
      </c>
    </row>
    <row r="61" spans="1:53" ht="14.25" customHeight="1" x14ac:dyDescent="0.25">
      <c r="A61" s="38">
        <v>484</v>
      </c>
      <c r="B61" s="21" t="s">
        <v>516</v>
      </c>
      <c r="C61" s="21" t="s">
        <v>517</v>
      </c>
      <c r="D61" s="21" t="s">
        <v>518</v>
      </c>
      <c r="E61" s="19">
        <v>341368</v>
      </c>
      <c r="F61" s="19">
        <v>369011</v>
      </c>
      <c r="G61" s="21" t="s">
        <v>510</v>
      </c>
      <c r="H61" s="39" t="s">
        <v>212</v>
      </c>
      <c r="I61" s="21" t="s">
        <v>459</v>
      </c>
      <c r="K61" s="21" t="s">
        <v>511</v>
      </c>
      <c r="L61" s="21" t="s">
        <v>512</v>
      </c>
      <c r="M61" s="44">
        <v>0.18020887832641599</v>
      </c>
      <c r="N61" s="21" t="s">
        <v>20</v>
      </c>
      <c r="O61" s="21" t="s">
        <v>25</v>
      </c>
      <c r="P61" s="21" t="s">
        <v>37</v>
      </c>
      <c r="Q61" s="41" t="s">
        <v>17</v>
      </c>
      <c r="R61" s="21" t="s">
        <v>27</v>
      </c>
      <c r="T61" s="42">
        <f t="shared" si="0"/>
        <v>0</v>
      </c>
      <c r="W61" s="42">
        <f t="shared" si="1"/>
        <v>0</v>
      </c>
      <c r="Y61" s="43">
        <f t="shared" si="2"/>
        <v>0</v>
      </c>
      <c r="AA61" s="42">
        <f t="shared" si="3"/>
        <v>0</v>
      </c>
      <c r="AC61" s="42">
        <f t="shared" si="4"/>
        <v>0</v>
      </c>
      <c r="AF61" s="42">
        <f t="shared" si="5"/>
        <v>0</v>
      </c>
      <c r="AI61" s="42">
        <f t="shared" si="6"/>
        <v>0</v>
      </c>
      <c r="AQ61" s="19" t="s">
        <v>410</v>
      </c>
      <c r="AR61" s="19" t="s">
        <v>519</v>
      </c>
      <c r="AS61" s="21" t="s">
        <v>69</v>
      </c>
      <c r="AT61" s="21" t="s">
        <v>69</v>
      </c>
      <c r="AU61" s="19">
        <v>0.5</v>
      </c>
      <c r="AV61" s="20">
        <f t="shared" si="11"/>
        <v>9.0104439163207997E-2</v>
      </c>
      <c r="AW61" s="21" t="s">
        <v>19</v>
      </c>
    </row>
    <row r="62" spans="1:53" ht="14.25" customHeight="1" x14ac:dyDescent="0.25">
      <c r="A62" s="38">
        <v>493</v>
      </c>
      <c r="B62" s="21" t="s">
        <v>43</v>
      </c>
      <c r="C62" s="21" t="s">
        <v>521</v>
      </c>
      <c r="D62" s="21" t="s">
        <v>522</v>
      </c>
      <c r="E62" s="19">
        <v>341382</v>
      </c>
      <c r="F62" s="19">
        <v>369332.99999999901</v>
      </c>
      <c r="G62" s="21" t="s">
        <v>510</v>
      </c>
      <c r="H62" s="39" t="s">
        <v>212</v>
      </c>
      <c r="I62" s="21" t="s">
        <v>459</v>
      </c>
      <c r="K62" s="21" t="s">
        <v>511</v>
      </c>
      <c r="L62" s="21" t="s">
        <v>512</v>
      </c>
      <c r="M62" s="44">
        <v>3.4493354797362999E-2</v>
      </c>
      <c r="N62" s="21" t="s">
        <v>39</v>
      </c>
      <c r="O62" s="21" t="s">
        <v>25</v>
      </c>
      <c r="P62" s="21" t="s">
        <v>26</v>
      </c>
      <c r="R62" s="21" t="s">
        <v>27</v>
      </c>
      <c r="T62" s="42">
        <f t="shared" si="0"/>
        <v>0</v>
      </c>
      <c r="W62" s="42">
        <f t="shared" si="1"/>
        <v>0</v>
      </c>
      <c r="Y62" s="43">
        <f t="shared" si="2"/>
        <v>0</v>
      </c>
      <c r="AA62" s="42">
        <f t="shared" si="3"/>
        <v>0</v>
      </c>
      <c r="AC62" s="42">
        <f t="shared" si="4"/>
        <v>0</v>
      </c>
      <c r="AF62" s="42">
        <f t="shared" si="5"/>
        <v>0</v>
      </c>
      <c r="AI62" s="42">
        <f t="shared" si="6"/>
        <v>0</v>
      </c>
      <c r="AL62" s="21" t="s">
        <v>523</v>
      </c>
      <c r="AQ62" s="19" t="s">
        <v>416</v>
      </c>
      <c r="AR62" s="19" t="s">
        <v>524</v>
      </c>
      <c r="AS62" s="21" t="s">
        <v>69</v>
      </c>
      <c r="AT62" s="21" t="s">
        <v>69</v>
      </c>
      <c r="AU62" s="19">
        <v>1</v>
      </c>
      <c r="AV62" s="20">
        <f t="shared" si="11"/>
        <v>3.4493354797362999E-2</v>
      </c>
      <c r="AW62" s="21" t="s">
        <v>19</v>
      </c>
    </row>
    <row r="63" spans="1:53" ht="14.25" customHeight="1" x14ac:dyDescent="0.25">
      <c r="A63" s="38">
        <v>501</v>
      </c>
      <c r="B63" s="21" t="s">
        <v>525</v>
      </c>
      <c r="C63" s="21" t="s">
        <v>526</v>
      </c>
      <c r="D63" s="21" t="s">
        <v>527</v>
      </c>
      <c r="E63" s="19">
        <v>336994</v>
      </c>
      <c r="F63" s="19">
        <v>373962</v>
      </c>
      <c r="G63" s="21" t="s">
        <v>118</v>
      </c>
      <c r="H63" s="39" t="s">
        <v>11</v>
      </c>
      <c r="I63" s="21" t="s">
        <v>11</v>
      </c>
      <c r="K63" s="21" t="s">
        <v>528</v>
      </c>
      <c r="M63" s="44">
        <v>0.53638338928222695</v>
      </c>
      <c r="N63" s="21" t="s">
        <v>20</v>
      </c>
      <c r="O63" s="21" t="s">
        <v>25</v>
      </c>
      <c r="P63" s="21" t="s">
        <v>26</v>
      </c>
      <c r="R63" s="21" t="s">
        <v>16</v>
      </c>
      <c r="T63" s="42">
        <f t="shared" si="0"/>
        <v>0</v>
      </c>
      <c r="W63" s="42">
        <f t="shared" si="1"/>
        <v>0</v>
      </c>
      <c r="Y63" s="43">
        <f t="shared" si="2"/>
        <v>0</v>
      </c>
      <c r="Z63" s="21">
        <v>0.53600000000000003</v>
      </c>
      <c r="AA63" s="42">
        <f t="shared" si="3"/>
        <v>0.9992852327460402</v>
      </c>
      <c r="AC63" s="42">
        <f t="shared" si="4"/>
        <v>0</v>
      </c>
      <c r="AF63" s="42">
        <f t="shared" si="5"/>
        <v>0</v>
      </c>
      <c r="AI63" s="42">
        <f t="shared" si="6"/>
        <v>0</v>
      </c>
      <c r="AL63" s="21" t="s">
        <v>529</v>
      </c>
      <c r="AN63" s="39" t="s">
        <v>530</v>
      </c>
      <c r="AQ63" s="19" t="s">
        <v>531</v>
      </c>
      <c r="AR63" s="19" t="s">
        <v>532</v>
      </c>
      <c r="AS63" s="21" t="s">
        <v>120</v>
      </c>
      <c r="AT63" s="22" t="s">
        <v>121</v>
      </c>
      <c r="AU63" s="19">
        <v>1</v>
      </c>
      <c r="AV63" s="20">
        <f t="shared" si="11"/>
        <v>0.53638338928222695</v>
      </c>
      <c r="AW63" s="21" t="s">
        <v>32</v>
      </c>
      <c r="AX63" s="21">
        <v>0.4</v>
      </c>
      <c r="AY63" s="21">
        <v>50</v>
      </c>
      <c r="AZ63" s="22">
        <f>(AV63*10000)*AX63</f>
        <v>2145.5335571289079</v>
      </c>
      <c r="BA63" s="22">
        <f>AZ63/AY63</f>
        <v>42.91067114257816</v>
      </c>
    </row>
    <row r="64" spans="1:53" ht="14.25" customHeight="1" x14ac:dyDescent="0.25">
      <c r="A64" s="38">
        <v>502</v>
      </c>
      <c r="B64" s="21" t="s">
        <v>43</v>
      </c>
      <c r="C64" s="21" t="s">
        <v>533</v>
      </c>
      <c r="E64" s="19">
        <v>337472.99999999901</v>
      </c>
      <c r="F64" s="19">
        <v>374239</v>
      </c>
      <c r="G64" s="21" t="s">
        <v>118</v>
      </c>
      <c r="H64" s="39" t="s">
        <v>11</v>
      </c>
      <c r="I64" s="21" t="s">
        <v>11</v>
      </c>
      <c r="K64" s="21" t="s">
        <v>528</v>
      </c>
      <c r="M64" s="44">
        <v>0.104029705047607</v>
      </c>
      <c r="N64" s="21" t="s">
        <v>13</v>
      </c>
      <c r="O64" s="21" t="s">
        <v>25</v>
      </c>
      <c r="P64" s="21" t="s">
        <v>26</v>
      </c>
      <c r="R64" s="21" t="s">
        <v>27</v>
      </c>
      <c r="T64" s="42">
        <f t="shared" si="0"/>
        <v>0</v>
      </c>
      <c r="W64" s="42">
        <f t="shared" si="1"/>
        <v>0</v>
      </c>
      <c r="Y64" s="43">
        <f t="shared" si="2"/>
        <v>0</v>
      </c>
      <c r="Z64" s="21">
        <v>0.104</v>
      </c>
      <c r="AA64" s="42">
        <f t="shared" si="3"/>
        <v>0.99971445610084719</v>
      </c>
      <c r="AC64" s="42">
        <f t="shared" si="4"/>
        <v>0</v>
      </c>
      <c r="AF64" s="42">
        <f t="shared" si="5"/>
        <v>0</v>
      </c>
      <c r="AI64" s="42">
        <f t="shared" si="6"/>
        <v>0</v>
      </c>
      <c r="AQ64" s="19" t="s">
        <v>418</v>
      </c>
      <c r="AR64" s="19" t="s">
        <v>534</v>
      </c>
      <c r="AS64" s="45" t="s">
        <v>482</v>
      </c>
      <c r="AT64" s="21" t="s">
        <v>69</v>
      </c>
      <c r="AU64" s="19">
        <v>1</v>
      </c>
      <c r="AV64" s="20">
        <f t="shared" si="11"/>
        <v>0.104029705047607</v>
      </c>
      <c r="AW64" s="21" t="s">
        <v>19</v>
      </c>
    </row>
    <row r="65" spans="1:53" ht="14.25" customHeight="1" x14ac:dyDescent="0.25">
      <c r="A65" s="38">
        <v>508</v>
      </c>
      <c r="B65" s="21" t="s">
        <v>540</v>
      </c>
      <c r="C65" s="21" t="s">
        <v>541</v>
      </c>
      <c r="E65" s="19">
        <v>341796</v>
      </c>
      <c r="F65" s="19">
        <v>375030</v>
      </c>
      <c r="G65" s="21" t="s">
        <v>502</v>
      </c>
      <c r="H65" s="39" t="s">
        <v>212</v>
      </c>
      <c r="I65" s="21" t="s">
        <v>542</v>
      </c>
      <c r="K65" s="21" t="s">
        <v>543</v>
      </c>
      <c r="M65" s="40">
        <v>3.9763647560119599</v>
      </c>
      <c r="N65" s="21" t="s">
        <v>20</v>
      </c>
      <c r="O65" s="21" t="s">
        <v>25</v>
      </c>
      <c r="P65" s="21" t="s">
        <v>26</v>
      </c>
      <c r="R65" s="21" t="s">
        <v>16</v>
      </c>
      <c r="T65" s="42">
        <f t="shared" si="0"/>
        <v>0</v>
      </c>
      <c r="W65" s="42">
        <f t="shared" si="1"/>
        <v>0</v>
      </c>
      <c r="Y65" s="43">
        <f t="shared" si="2"/>
        <v>0</v>
      </c>
      <c r="AA65" s="42">
        <f t="shared" si="3"/>
        <v>0</v>
      </c>
      <c r="AC65" s="42">
        <f t="shared" si="4"/>
        <v>0</v>
      </c>
      <c r="AF65" s="42">
        <f t="shared" si="5"/>
        <v>0</v>
      </c>
      <c r="AI65" s="42">
        <f t="shared" si="6"/>
        <v>0</v>
      </c>
      <c r="AM65" s="21" t="s">
        <v>544</v>
      </c>
      <c r="AQ65" s="19" t="s">
        <v>434</v>
      </c>
      <c r="AR65" s="19" t="s">
        <v>545</v>
      </c>
      <c r="AS65" s="21" t="s">
        <v>30</v>
      </c>
      <c r="AT65" s="22" t="s">
        <v>31</v>
      </c>
      <c r="AU65" s="19">
        <v>1</v>
      </c>
      <c r="AV65" s="20">
        <f t="shared" si="11"/>
        <v>3.9763647560119599</v>
      </c>
      <c r="AW65" s="21" t="s">
        <v>32</v>
      </c>
      <c r="AX65" s="21">
        <v>0.4</v>
      </c>
      <c r="AY65" s="21">
        <v>80</v>
      </c>
      <c r="AZ65" s="22">
        <f t="shared" ref="AZ65:AZ74" si="12">(AV65*10000)*AX65</f>
        <v>15905.459024047841</v>
      </c>
      <c r="BA65" s="22">
        <f t="shared" ref="BA65:BA74" si="13">AZ65/AY65</f>
        <v>198.81823780059801</v>
      </c>
    </row>
    <row r="66" spans="1:53" ht="14.25" customHeight="1" x14ac:dyDescent="0.25">
      <c r="A66" s="38">
        <v>509</v>
      </c>
      <c r="B66" s="21" t="s">
        <v>43</v>
      </c>
      <c r="C66" s="21" t="s">
        <v>546</v>
      </c>
      <c r="E66" s="19">
        <v>341051</v>
      </c>
      <c r="F66" s="19">
        <v>374166</v>
      </c>
      <c r="G66" s="21" t="s">
        <v>547</v>
      </c>
      <c r="H66" s="39" t="s">
        <v>212</v>
      </c>
      <c r="I66" s="21" t="s">
        <v>542</v>
      </c>
      <c r="K66" s="21" t="s">
        <v>543</v>
      </c>
      <c r="M66" s="44">
        <v>0.55239465866088899</v>
      </c>
      <c r="N66" s="21" t="s">
        <v>20</v>
      </c>
      <c r="O66" s="21" t="s">
        <v>25</v>
      </c>
      <c r="P66" s="21" t="s">
        <v>26</v>
      </c>
      <c r="R66" s="21" t="s">
        <v>16</v>
      </c>
      <c r="T66" s="42">
        <f t="shared" ref="T66:T129" si="14">S66/M66</f>
        <v>0</v>
      </c>
      <c r="W66" s="42">
        <f t="shared" ref="W66:W129" si="15">V66/M66</f>
        <v>0</v>
      </c>
      <c r="Y66" s="43">
        <f t="shared" ref="Y66:Y129" si="16">X66/M66</f>
        <v>0</v>
      </c>
      <c r="AA66" s="42">
        <f t="shared" ref="AA66:AA129" si="17">Z66/M66</f>
        <v>0</v>
      </c>
      <c r="AC66" s="42">
        <f t="shared" ref="AC66:AC129" si="18">AB66/M66</f>
        <v>0</v>
      </c>
      <c r="AF66" s="42">
        <f t="shared" ref="AF66:AF129" si="19">AE66/M66</f>
        <v>0</v>
      </c>
      <c r="AI66" s="42">
        <f t="shared" ref="AI66:AI129" si="20">AH66/M66</f>
        <v>0</v>
      </c>
      <c r="AQ66" s="19" t="s">
        <v>435</v>
      </c>
      <c r="AR66" s="19" t="s">
        <v>548</v>
      </c>
      <c r="AS66" s="21" t="s">
        <v>30</v>
      </c>
      <c r="AT66" s="22" t="s">
        <v>31</v>
      </c>
      <c r="AU66" s="19">
        <v>1</v>
      </c>
      <c r="AV66" s="20">
        <f t="shared" si="11"/>
        <v>0.55239465866088899</v>
      </c>
      <c r="AW66" s="21" t="s">
        <v>32</v>
      </c>
      <c r="AX66" s="21">
        <v>0.4</v>
      </c>
      <c r="AY66" s="21">
        <v>40</v>
      </c>
      <c r="AZ66" s="22">
        <f t="shared" si="12"/>
        <v>2209.5786346435561</v>
      </c>
      <c r="BA66" s="22">
        <f t="shared" si="13"/>
        <v>55.239465866088906</v>
      </c>
    </row>
    <row r="67" spans="1:53" ht="14.25" customHeight="1" x14ac:dyDescent="0.25">
      <c r="A67" s="38">
        <v>510</v>
      </c>
      <c r="B67" s="21" t="s">
        <v>549</v>
      </c>
      <c r="C67" s="21" t="s">
        <v>550</v>
      </c>
      <c r="E67" s="19">
        <v>341648.99999999901</v>
      </c>
      <c r="F67" s="19">
        <v>374832.99999999901</v>
      </c>
      <c r="G67" s="21" t="s">
        <v>502</v>
      </c>
      <c r="H67" s="39" t="s">
        <v>212</v>
      </c>
      <c r="I67" s="21" t="s">
        <v>542</v>
      </c>
      <c r="K67" s="21" t="s">
        <v>543</v>
      </c>
      <c r="M67" s="44">
        <v>0.94977301101684597</v>
      </c>
      <c r="N67" s="21" t="s">
        <v>20</v>
      </c>
      <c r="O67" s="21" t="s">
        <v>83</v>
      </c>
      <c r="P67" s="21" t="s">
        <v>26</v>
      </c>
      <c r="R67" s="21" t="s">
        <v>16</v>
      </c>
      <c r="T67" s="42">
        <f t="shared" si="14"/>
        <v>0</v>
      </c>
      <c r="W67" s="42">
        <f t="shared" si="15"/>
        <v>0</v>
      </c>
      <c r="Y67" s="43">
        <f t="shared" si="16"/>
        <v>0</v>
      </c>
      <c r="AA67" s="42">
        <f t="shared" si="17"/>
        <v>0</v>
      </c>
      <c r="AC67" s="42">
        <f t="shared" si="18"/>
        <v>0</v>
      </c>
      <c r="AF67" s="42">
        <f t="shared" si="19"/>
        <v>0</v>
      </c>
      <c r="AI67" s="42">
        <f t="shared" si="20"/>
        <v>0</v>
      </c>
      <c r="AN67" s="39" t="s">
        <v>551</v>
      </c>
      <c r="AO67" s="21" t="s">
        <v>16</v>
      </c>
      <c r="AQ67" s="19" t="s">
        <v>436</v>
      </c>
      <c r="AR67" s="19" t="s">
        <v>552</v>
      </c>
      <c r="AS67" s="21" t="s">
        <v>30</v>
      </c>
      <c r="AT67" s="22" t="s">
        <v>31</v>
      </c>
      <c r="AU67" s="19">
        <v>1</v>
      </c>
      <c r="AV67" s="20">
        <f t="shared" si="11"/>
        <v>0.94977301101684597</v>
      </c>
      <c r="AW67" s="21" t="s">
        <v>32</v>
      </c>
      <c r="AX67" s="21">
        <v>0.4</v>
      </c>
      <c r="AY67" s="21">
        <v>40</v>
      </c>
      <c r="AZ67" s="22">
        <f t="shared" si="12"/>
        <v>3799.0920440673835</v>
      </c>
      <c r="BA67" s="22">
        <f t="shared" si="13"/>
        <v>94.977301101684589</v>
      </c>
    </row>
    <row r="68" spans="1:53" ht="14.25" customHeight="1" x14ac:dyDescent="0.25">
      <c r="A68" s="38">
        <v>512</v>
      </c>
      <c r="B68" s="21" t="s">
        <v>558</v>
      </c>
      <c r="C68" s="21" t="s">
        <v>559</v>
      </c>
      <c r="E68" s="19">
        <v>342184.99999999901</v>
      </c>
      <c r="F68" s="19">
        <v>375131</v>
      </c>
      <c r="G68" s="21" t="s">
        <v>502</v>
      </c>
      <c r="H68" s="39" t="s">
        <v>212</v>
      </c>
      <c r="I68" s="21" t="s">
        <v>542</v>
      </c>
      <c r="K68" s="21" t="s">
        <v>543</v>
      </c>
      <c r="M68" s="40">
        <v>5.7851908309936499</v>
      </c>
      <c r="N68" s="21" t="s">
        <v>20</v>
      </c>
      <c r="O68" s="21" t="s">
        <v>25</v>
      </c>
      <c r="P68" s="21" t="s">
        <v>26</v>
      </c>
      <c r="R68" s="21" t="s">
        <v>16</v>
      </c>
      <c r="S68" s="21">
        <v>0.16700000000000001</v>
      </c>
      <c r="T68" s="42">
        <f t="shared" si="14"/>
        <v>2.8866809216614296E-2</v>
      </c>
      <c r="U68" s="21" t="s">
        <v>16</v>
      </c>
      <c r="V68" s="21">
        <v>5.6180000000000003</v>
      </c>
      <c r="W68" s="42">
        <f t="shared" si="15"/>
        <v>0.97110020466430602</v>
      </c>
      <c r="X68" s="39">
        <v>5.6180000000000003</v>
      </c>
      <c r="Y68" s="43">
        <f t="shared" si="16"/>
        <v>0.97110020466430602</v>
      </c>
      <c r="AA68" s="42">
        <f t="shared" si="17"/>
        <v>0</v>
      </c>
      <c r="AC68" s="42">
        <f t="shared" si="18"/>
        <v>0</v>
      </c>
      <c r="AF68" s="42">
        <f t="shared" si="19"/>
        <v>0</v>
      </c>
      <c r="AI68" s="42">
        <f t="shared" si="20"/>
        <v>0</v>
      </c>
      <c r="AM68" s="21" t="s">
        <v>560</v>
      </c>
      <c r="AQ68" s="19" t="s">
        <v>561</v>
      </c>
      <c r="AR68" s="19" t="s">
        <v>562</v>
      </c>
      <c r="AS68" s="21" t="s">
        <v>84</v>
      </c>
      <c r="AT68" s="22" t="s">
        <v>85</v>
      </c>
      <c r="AU68" s="19">
        <v>1</v>
      </c>
      <c r="AV68" s="20">
        <f t="shared" si="11"/>
        <v>5.7851908309936499</v>
      </c>
      <c r="AW68" s="21" t="s">
        <v>563</v>
      </c>
      <c r="AX68" s="21">
        <v>0.4</v>
      </c>
      <c r="AY68" s="21">
        <v>80</v>
      </c>
      <c r="AZ68" s="22">
        <f t="shared" si="12"/>
        <v>23140.763323974603</v>
      </c>
      <c r="BA68" s="22">
        <f t="shared" si="13"/>
        <v>289.25954154968252</v>
      </c>
    </row>
    <row r="69" spans="1:53" ht="14.25" customHeight="1" x14ac:dyDescent="0.25">
      <c r="A69" s="38">
        <v>513</v>
      </c>
      <c r="B69" s="21" t="s">
        <v>564</v>
      </c>
      <c r="C69" s="21" t="s">
        <v>565</v>
      </c>
      <c r="E69" s="19">
        <v>342378</v>
      </c>
      <c r="F69" s="19">
        <v>374932</v>
      </c>
      <c r="G69" s="21" t="s">
        <v>502</v>
      </c>
      <c r="H69" s="39" t="s">
        <v>212</v>
      </c>
      <c r="I69" s="21" t="s">
        <v>542</v>
      </c>
      <c r="K69" s="21" t="s">
        <v>543</v>
      </c>
      <c r="M69" s="40">
        <v>4.7695872566223096</v>
      </c>
      <c r="N69" s="21" t="s">
        <v>20</v>
      </c>
      <c r="O69" s="21" t="s">
        <v>25</v>
      </c>
      <c r="P69" s="21" t="s">
        <v>26</v>
      </c>
      <c r="R69" s="21" t="s">
        <v>16</v>
      </c>
      <c r="S69" s="21">
        <v>4.4999999999999998E-2</v>
      </c>
      <c r="T69" s="42">
        <f t="shared" si="14"/>
        <v>9.4347786462067491E-3</v>
      </c>
      <c r="U69" s="21" t="s">
        <v>16</v>
      </c>
      <c r="V69" s="21">
        <v>4.7240000000000002</v>
      </c>
      <c r="W69" s="42">
        <f t="shared" si="15"/>
        <v>0.99044209610401523</v>
      </c>
      <c r="X69" s="39">
        <v>4.7539999999999996</v>
      </c>
      <c r="Y69" s="43">
        <f t="shared" si="16"/>
        <v>0.99673194853481961</v>
      </c>
      <c r="AA69" s="42">
        <f t="shared" si="17"/>
        <v>0</v>
      </c>
      <c r="AC69" s="42">
        <f t="shared" si="18"/>
        <v>0</v>
      </c>
      <c r="AF69" s="42">
        <f t="shared" si="19"/>
        <v>0</v>
      </c>
      <c r="AI69" s="42">
        <f t="shared" si="20"/>
        <v>0</v>
      </c>
      <c r="AM69" s="21" t="s">
        <v>560</v>
      </c>
      <c r="AQ69" s="19" t="s">
        <v>439</v>
      </c>
      <c r="AR69" s="19" t="s">
        <v>566</v>
      </c>
      <c r="AS69" s="21" t="s">
        <v>84</v>
      </c>
      <c r="AT69" s="22" t="s">
        <v>85</v>
      </c>
      <c r="AU69" s="19">
        <v>1</v>
      </c>
      <c r="AV69" s="20">
        <f t="shared" si="11"/>
        <v>4.7695872566223096</v>
      </c>
      <c r="AW69" s="21" t="s">
        <v>563</v>
      </c>
      <c r="AX69" s="21">
        <v>0.4</v>
      </c>
      <c r="AY69" s="21">
        <v>80</v>
      </c>
      <c r="AZ69" s="22">
        <f t="shared" si="12"/>
        <v>19078.349026489239</v>
      </c>
      <c r="BA69" s="22">
        <f t="shared" si="13"/>
        <v>238.47936283111548</v>
      </c>
    </row>
    <row r="70" spans="1:53" ht="14.25" customHeight="1" x14ac:dyDescent="0.25">
      <c r="A70" s="38">
        <v>514</v>
      </c>
      <c r="B70" s="21" t="s">
        <v>567</v>
      </c>
      <c r="C70" s="21" t="s">
        <v>568</v>
      </c>
      <c r="E70" s="19">
        <v>342106</v>
      </c>
      <c r="F70" s="19">
        <v>374908.99999999901</v>
      </c>
      <c r="G70" s="21" t="s">
        <v>502</v>
      </c>
      <c r="H70" s="39" t="s">
        <v>212</v>
      </c>
      <c r="I70" s="21" t="s">
        <v>542</v>
      </c>
      <c r="K70" s="21" t="s">
        <v>543</v>
      </c>
      <c r="M70" s="40">
        <v>3.7708328918456999</v>
      </c>
      <c r="N70" s="21" t="s">
        <v>20</v>
      </c>
      <c r="O70" s="21" t="s">
        <v>25</v>
      </c>
      <c r="P70" s="21" t="s">
        <v>26</v>
      </c>
      <c r="R70" s="21" t="s">
        <v>16</v>
      </c>
      <c r="S70" s="21">
        <v>0.63700000000000001</v>
      </c>
      <c r="T70" s="42">
        <f t="shared" si="14"/>
        <v>0.16892819657362468</v>
      </c>
      <c r="U70" s="21" t="s">
        <v>16</v>
      </c>
      <c r="V70" s="21">
        <v>1.7370000000000001</v>
      </c>
      <c r="W70" s="42">
        <f t="shared" si="15"/>
        <v>0.46064093790955429</v>
      </c>
      <c r="X70" s="39">
        <v>1.7410000000000001</v>
      </c>
      <c r="Y70" s="43">
        <f t="shared" si="16"/>
        <v>0.46170171151441219</v>
      </c>
      <c r="AA70" s="42">
        <f t="shared" si="17"/>
        <v>0</v>
      </c>
      <c r="AC70" s="42">
        <f t="shared" si="18"/>
        <v>0</v>
      </c>
      <c r="AF70" s="42">
        <f t="shared" si="19"/>
        <v>0</v>
      </c>
      <c r="AI70" s="42">
        <f t="shared" si="20"/>
        <v>0</v>
      </c>
      <c r="AM70" s="21" t="s">
        <v>560</v>
      </c>
      <c r="AQ70" s="19" t="s">
        <v>440</v>
      </c>
      <c r="AR70" s="19" t="s">
        <v>569</v>
      </c>
      <c r="AS70" s="21" t="s">
        <v>84</v>
      </c>
      <c r="AT70" s="22" t="s">
        <v>85</v>
      </c>
      <c r="AU70" s="19">
        <v>1</v>
      </c>
      <c r="AV70" s="20">
        <f t="shared" si="11"/>
        <v>3.7708328918456999</v>
      </c>
      <c r="AW70" s="21" t="s">
        <v>563</v>
      </c>
      <c r="AX70" s="21">
        <v>0.4</v>
      </c>
      <c r="AY70" s="21">
        <v>80</v>
      </c>
      <c r="AZ70" s="22">
        <f t="shared" si="12"/>
        <v>15083.331567382802</v>
      </c>
      <c r="BA70" s="22">
        <f t="shared" si="13"/>
        <v>188.54164459228502</v>
      </c>
    </row>
    <row r="71" spans="1:53" ht="14.25" customHeight="1" x14ac:dyDescent="0.25">
      <c r="A71" s="38">
        <v>515</v>
      </c>
      <c r="B71" s="21" t="s">
        <v>570</v>
      </c>
      <c r="C71" s="21" t="s">
        <v>571</v>
      </c>
      <c r="E71" s="19">
        <v>342410</v>
      </c>
      <c r="F71" s="19">
        <v>374572</v>
      </c>
      <c r="G71" s="21" t="s">
        <v>502</v>
      </c>
      <c r="H71" s="39" t="s">
        <v>212</v>
      </c>
      <c r="I71" s="21" t="s">
        <v>542</v>
      </c>
      <c r="K71" s="21" t="s">
        <v>543</v>
      </c>
      <c r="M71" s="40">
        <v>4.80454036865234</v>
      </c>
      <c r="N71" s="21" t="s">
        <v>20</v>
      </c>
      <c r="O71" s="21" t="s">
        <v>25</v>
      </c>
      <c r="P71" s="21" t="s">
        <v>26</v>
      </c>
      <c r="R71" s="21" t="s">
        <v>16</v>
      </c>
      <c r="T71" s="42">
        <f t="shared" si="14"/>
        <v>0</v>
      </c>
      <c r="U71" s="21" t="s">
        <v>16</v>
      </c>
      <c r="V71" s="21">
        <v>4.8049999999999997</v>
      </c>
      <c r="W71" s="42">
        <f t="shared" si="15"/>
        <v>1.0000956660392861</v>
      </c>
      <c r="X71" s="39">
        <v>4.8049999999999997</v>
      </c>
      <c r="Y71" s="43">
        <f t="shared" si="16"/>
        <v>1.0000956660392861</v>
      </c>
      <c r="AA71" s="42">
        <f t="shared" si="17"/>
        <v>0</v>
      </c>
      <c r="AC71" s="42">
        <f t="shared" si="18"/>
        <v>0</v>
      </c>
      <c r="AF71" s="42">
        <f t="shared" si="19"/>
        <v>0</v>
      </c>
      <c r="AI71" s="42">
        <f t="shared" si="20"/>
        <v>0</v>
      </c>
      <c r="AM71" s="21" t="s">
        <v>560</v>
      </c>
      <c r="AQ71" s="19" t="s">
        <v>444</v>
      </c>
      <c r="AR71" s="19" t="s">
        <v>572</v>
      </c>
      <c r="AS71" s="21" t="s">
        <v>84</v>
      </c>
      <c r="AT71" s="22" t="s">
        <v>85</v>
      </c>
      <c r="AU71" s="19">
        <v>1</v>
      </c>
      <c r="AV71" s="20">
        <f t="shared" si="11"/>
        <v>4.80454036865234</v>
      </c>
      <c r="AW71" s="21" t="s">
        <v>563</v>
      </c>
      <c r="AX71" s="21">
        <v>0.4</v>
      </c>
      <c r="AY71" s="21">
        <v>80</v>
      </c>
      <c r="AZ71" s="22">
        <f t="shared" si="12"/>
        <v>19218.161474609362</v>
      </c>
      <c r="BA71" s="22">
        <f t="shared" si="13"/>
        <v>240.22701843261703</v>
      </c>
    </row>
    <row r="72" spans="1:53" ht="14.25" customHeight="1" x14ac:dyDescent="0.25">
      <c r="A72" s="38">
        <v>516</v>
      </c>
      <c r="B72" s="21" t="s">
        <v>573</v>
      </c>
      <c r="C72" s="21" t="s">
        <v>574</v>
      </c>
      <c r="E72" s="19">
        <v>342384.99999999901</v>
      </c>
      <c r="F72" s="19">
        <v>374732.99999999901</v>
      </c>
      <c r="G72" s="21" t="s">
        <v>502</v>
      </c>
      <c r="H72" s="39" t="s">
        <v>212</v>
      </c>
      <c r="I72" s="21" t="s">
        <v>542</v>
      </c>
      <c r="K72" s="21" t="s">
        <v>543</v>
      </c>
      <c r="M72" s="40">
        <v>5.9124501640319798</v>
      </c>
      <c r="N72" s="21" t="s">
        <v>20</v>
      </c>
      <c r="O72" s="21" t="s">
        <v>25</v>
      </c>
      <c r="P72" s="21" t="s">
        <v>26</v>
      </c>
      <c r="R72" s="21" t="s">
        <v>16</v>
      </c>
      <c r="T72" s="42">
        <f t="shared" si="14"/>
        <v>0</v>
      </c>
      <c r="U72" s="21" t="s">
        <v>16</v>
      </c>
      <c r="V72" s="21">
        <v>5.9119999999999999</v>
      </c>
      <c r="W72" s="42">
        <f t="shared" si="15"/>
        <v>0.99992386167840897</v>
      </c>
      <c r="X72" s="39">
        <v>5.9119999999999999</v>
      </c>
      <c r="Y72" s="43">
        <f t="shared" si="16"/>
        <v>0.99992386167840897</v>
      </c>
      <c r="AA72" s="42">
        <f t="shared" si="17"/>
        <v>0</v>
      </c>
      <c r="AC72" s="42">
        <f t="shared" si="18"/>
        <v>0</v>
      </c>
      <c r="AF72" s="42">
        <f t="shared" si="19"/>
        <v>0</v>
      </c>
      <c r="AI72" s="42">
        <f t="shared" si="20"/>
        <v>0</v>
      </c>
      <c r="AM72" s="21" t="s">
        <v>560</v>
      </c>
      <c r="AQ72" s="19" t="s">
        <v>575</v>
      </c>
      <c r="AR72" s="19" t="s">
        <v>576</v>
      </c>
      <c r="AS72" s="21" t="s">
        <v>84</v>
      </c>
      <c r="AT72" s="22" t="s">
        <v>85</v>
      </c>
      <c r="AU72" s="19">
        <v>1</v>
      </c>
      <c r="AV72" s="20">
        <f t="shared" si="11"/>
        <v>5.9124501640319798</v>
      </c>
      <c r="AW72" s="21" t="s">
        <v>563</v>
      </c>
      <c r="AX72" s="21">
        <v>0.4</v>
      </c>
      <c r="AY72" s="21">
        <v>80</v>
      </c>
      <c r="AZ72" s="22">
        <f t="shared" si="12"/>
        <v>23649.800656127918</v>
      </c>
      <c r="BA72" s="22">
        <f t="shared" si="13"/>
        <v>295.62250820159898</v>
      </c>
    </row>
    <row r="73" spans="1:53" ht="14.25" customHeight="1" x14ac:dyDescent="0.25">
      <c r="A73" s="38">
        <v>517</v>
      </c>
      <c r="B73" s="21" t="s">
        <v>577</v>
      </c>
      <c r="C73" s="21" t="s">
        <v>578</v>
      </c>
      <c r="E73" s="19">
        <v>342126</v>
      </c>
      <c r="F73" s="19">
        <v>374703</v>
      </c>
      <c r="G73" s="21" t="s">
        <v>502</v>
      </c>
      <c r="H73" s="39" t="s">
        <v>212</v>
      </c>
      <c r="I73" s="21" t="s">
        <v>542</v>
      </c>
      <c r="K73" s="21" t="s">
        <v>543</v>
      </c>
      <c r="M73" s="40">
        <v>1.1291087318420401</v>
      </c>
      <c r="N73" s="21" t="s">
        <v>20</v>
      </c>
      <c r="O73" s="21" t="s">
        <v>25</v>
      </c>
      <c r="P73" s="21" t="s">
        <v>26</v>
      </c>
      <c r="R73" s="21" t="s">
        <v>16</v>
      </c>
      <c r="T73" s="42">
        <f t="shared" si="14"/>
        <v>0</v>
      </c>
      <c r="U73" s="21" t="s">
        <v>16</v>
      </c>
      <c r="V73" s="21">
        <v>1.129</v>
      </c>
      <c r="W73" s="42">
        <f t="shared" si="15"/>
        <v>0.99990370117688954</v>
      </c>
      <c r="X73" s="39">
        <v>1.129</v>
      </c>
      <c r="Y73" s="43">
        <f t="shared" si="16"/>
        <v>0.99990370117688954</v>
      </c>
      <c r="AA73" s="42">
        <f t="shared" si="17"/>
        <v>0</v>
      </c>
      <c r="AC73" s="42">
        <f t="shared" si="18"/>
        <v>0</v>
      </c>
      <c r="AF73" s="42">
        <f t="shared" si="19"/>
        <v>0</v>
      </c>
      <c r="AI73" s="42">
        <f t="shared" si="20"/>
        <v>0</v>
      </c>
      <c r="AM73" s="21" t="s">
        <v>560</v>
      </c>
      <c r="AQ73" s="19" t="s">
        <v>445</v>
      </c>
      <c r="AR73" s="19" t="s">
        <v>579</v>
      </c>
      <c r="AS73" s="21" t="s">
        <v>84</v>
      </c>
      <c r="AT73" s="22" t="s">
        <v>85</v>
      </c>
      <c r="AU73" s="19">
        <v>1</v>
      </c>
      <c r="AV73" s="20">
        <f t="shared" si="11"/>
        <v>1.1291087318420401</v>
      </c>
      <c r="AW73" s="21" t="s">
        <v>563</v>
      </c>
      <c r="AX73" s="21">
        <v>0.4</v>
      </c>
      <c r="AY73" s="21">
        <v>40</v>
      </c>
      <c r="AZ73" s="22">
        <f t="shared" si="12"/>
        <v>4516.434927368161</v>
      </c>
      <c r="BA73" s="22">
        <f t="shared" si="13"/>
        <v>112.91087318420402</v>
      </c>
    </row>
    <row r="74" spans="1:53" ht="14.25" customHeight="1" x14ac:dyDescent="0.25">
      <c r="A74" s="38">
        <v>518</v>
      </c>
      <c r="B74" s="21" t="s">
        <v>580</v>
      </c>
      <c r="C74" s="21" t="s">
        <v>581</v>
      </c>
      <c r="E74" s="19">
        <v>341852</v>
      </c>
      <c r="F74" s="19">
        <v>374792</v>
      </c>
      <c r="G74" s="21" t="s">
        <v>502</v>
      </c>
      <c r="H74" s="39" t="s">
        <v>212</v>
      </c>
      <c r="I74" s="21" t="s">
        <v>542</v>
      </c>
      <c r="K74" s="21" t="s">
        <v>543</v>
      </c>
      <c r="M74" s="40">
        <v>9.5431317619323703</v>
      </c>
      <c r="N74" s="21" t="s">
        <v>20</v>
      </c>
      <c r="O74" s="21" t="s">
        <v>25</v>
      </c>
      <c r="P74" s="21" t="s">
        <v>26</v>
      </c>
      <c r="R74" s="21" t="s">
        <v>16</v>
      </c>
      <c r="S74" s="21">
        <v>3.5000000000000003E-2</v>
      </c>
      <c r="T74" s="42">
        <f t="shared" si="14"/>
        <v>3.667559127666589E-3</v>
      </c>
      <c r="U74" s="21" t="s">
        <v>16</v>
      </c>
      <c r="V74" s="21">
        <v>1.9E-2</v>
      </c>
      <c r="W74" s="42">
        <f t="shared" si="15"/>
        <v>1.9909606693047197E-3</v>
      </c>
      <c r="X74" s="39">
        <v>1.9E-2</v>
      </c>
      <c r="Y74" s="43">
        <f t="shared" si="16"/>
        <v>1.9909606693047197E-3</v>
      </c>
      <c r="AA74" s="42">
        <f t="shared" si="17"/>
        <v>0</v>
      </c>
      <c r="AC74" s="42">
        <f t="shared" si="18"/>
        <v>0</v>
      </c>
      <c r="AF74" s="42">
        <f t="shared" si="19"/>
        <v>0</v>
      </c>
      <c r="AI74" s="42">
        <f t="shared" si="20"/>
        <v>0</v>
      </c>
      <c r="AM74" s="21" t="s">
        <v>560</v>
      </c>
      <c r="AQ74" s="19" t="s">
        <v>446</v>
      </c>
      <c r="AR74" s="19" t="s">
        <v>582</v>
      </c>
      <c r="AS74" s="21" t="s">
        <v>30</v>
      </c>
      <c r="AT74" s="22" t="s">
        <v>31</v>
      </c>
      <c r="AU74" s="19">
        <v>1</v>
      </c>
      <c r="AV74" s="20">
        <f t="shared" si="11"/>
        <v>9.5431317619323703</v>
      </c>
      <c r="AW74" s="21" t="s">
        <v>32</v>
      </c>
      <c r="AX74" s="21">
        <v>0.4</v>
      </c>
      <c r="AY74" s="21">
        <v>80</v>
      </c>
      <c r="AZ74" s="22">
        <f t="shared" si="12"/>
        <v>38172.527047729483</v>
      </c>
      <c r="BA74" s="22">
        <f t="shared" si="13"/>
        <v>477.15658809661852</v>
      </c>
    </row>
    <row r="75" spans="1:53" ht="14.25" customHeight="1" x14ac:dyDescent="0.25">
      <c r="A75" s="38">
        <v>532</v>
      </c>
      <c r="B75" s="21" t="s">
        <v>43</v>
      </c>
      <c r="C75" s="21" t="s">
        <v>591</v>
      </c>
      <c r="E75" s="19">
        <v>345723</v>
      </c>
      <c r="F75" s="19">
        <v>371738</v>
      </c>
      <c r="G75" s="21" t="s">
        <v>502</v>
      </c>
      <c r="H75" s="39" t="s">
        <v>11</v>
      </c>
      <c r="I75" s="21" t="s">
        <v>11</v>
      </c>
      <c r="K75" s="21" t="s">
        <v>583</v>
      </c>
      <c r="M75" s="44">
        <v>0.18014535446166999</v>
      </c>
      <c r="N75" s="21" t="s">
        <v>39</v>
      </c>
      <c r="O75" s="21" t="s">
        <v>25</v>
      </c>
      <c r="P75" s="21" t="s">
        <v>26</v>
      </c>
      <c r="R75" s="21" t="s">
        <v>27</v>
      </c>
      <c r="T75" s="42">
        <f t="shared" si="14"/>
        <v>0</v>
      </c>
      <c r="W75" s="42">
        <f t="shared" si="15"/>
        <v>0</v>
      </c>
      <c r="Y75" s="43">
        <f t="shared" si="16"/>
        <v>0</v>
      </c>
      <c r="Z75" s="21">
        <v>0.18</v>
      </c>
      <c r="AA75" s="42">
        <f t="shared" si="17"/>
        <v>0.99919312678306715</v>
      </c>
      <c r="AC75" s="42">
        <f t="shared" si="18"/>
        <v>0</v>
      </c>
      <c r="AF75" s="42">
        <f t="shared" si="19"/>
        <v>0</v>
      </c>
      <c r="AI75" s="42">
        <f t="shared" si="20"/>
        <v>0</v>
      </c>
      <c r="AL75" s="21" t="s">
        <v>592</v>
      </c>
      <c r="AQ75" s="19" t="s">
        <v>468</v>
      </c>
      <c r="AR75" s="19" t="s">
        <v>593</v>
      </c>
      <c r="AS75" s="45" t="s">
        <v>482</v>
      </c>
      <c r="AT75" s="45" t="s">
        <v>594</v>
      </c>
      <c r="AU75" s="19">
        <v>1</v>
      </c>
      <c r="AV75" s="20">
        <f t="shared" si="11"/>
        <v>0.18014535446166999</v>
      </c>
      <c r="AW75" s="21" t="s">
        <v>19</v>
      </c>
    </row>
    <row r="76" spans="1:53" ht="14.25" customHeight="1" x14ac:dyDescent="0.25">
      <c r="A76" s="38">
        <v>541</v>
      </c>
      <c r="B76" s="21" t="s">
        <v>43</v>
      </c>
      <c r="C76" s="21" t="s">
        <v>598</v>
      </c>
      <c r="E76" s="19">
        <v>344276.99999999901</v>
      </c>
      <c r="F76" s="19">
        <v>374896.99999999901</v>
      </c>
      <c r="G76" s="21" t="s">
        <v>502</v>
      </c>
      <c r="H76" s="39" t="s">
        <v>212</v>
      </c>
      <c r="I76" s="21" t="s">
        <v>542</v>
      </c>
      <c r="K76" s="21" t="s">
        <v>599</v>
      </c>
      <c r="M76" s="40">
        <v>1.6736849853515601</v>
      </c>
      <c r="N76" s="21" t="s">
        <v>20</v>
      </c>
      <c r="O76" s="21" t="s">
        <v>25</v>
      </c>
      <c r="P76" s="21" t="s">
        <v>26</v>
      </c>
      <c r="R76" s="21" t="s">
        <v>16</v>
      </c>
      <c r="T76" s="42">
        <f t="shared" si="14"/>
        <v>0</v>
      </c>
      <c r="W76" s="42">
        <f t="shared" si="15"/>
        <v>0</v>
      </c>
      <c r="Y76" s="43">
        <f t="shared" si="16"/>
        <v>0</v>
      </c>
      <c r="AA76" s="42">
        <f t="shared" si="17"/>
        <v>0</v>
      </c>
      <c r="AC76" s="42">
        <f t="shared" si="18"/>
        <v>0</v>
      </c>
      <c r="AF76" s="42">
        <f t="shared" si="19"/>
        <v>0</v>
      </c>
      <c r="AI76" s="42">
        <f t="shared" si="20"/>
        <v>0</v>
      </c>
      <c r="AM76" s="21" t="s">
        <v>560</v>
      </c>
      <c r="AQ76" s="19" t="s">
        <v>600</v>
      </c>
      <c r="AR76" s="19" t="s">
        <v>601</v>
      </c>
      <c r="AS76" s="21" t="s">
        <v>30</v>
      </c>
      <c r="AT76" s="22" t="s">
        <v>31</v>
      </c>
      <c r="AU76" s="19">
        <v>1</v>
      </c>
      <c r="AV76" s="20">
        <f t="shared" si="11"/>
        <v>1.6736849853515601</v>
      </c>
      <c r="AW76" s="21" t="s">
        <v>32</v>
      </c>
      <c r="AX76" s="21">
        <v>0.4</v>
      </c>
      <c r="AY76" s="21">
        <v>40</v>
      </c>
      <c r="AZ76" s="22">
        <f>(AV76*10000)*AX76</f>
        <v>6694.7399414062402</v>
      </c>
      <c r="BA76" s="22">
        <f>AZ76/AY76</f>
        <v>167.36849853515599</v>
      </c>
    </row>
    <row r="77" spans="1:53" ht="14.25" customHeight="1" x14ac:dyDescent="0.25">
      <c r="A77" s="38">
        <v>576</v>
      </c>
      <c r="B77" s="21" t="s">
        <v>623</v>
      </c>
      <c r="C77" s="21" t="s">
        <v>624</v>
      </c>
      <c r="D77" s="21" t="s">
        <v>625</v>
      </c>
      <c r="E77" s="19">
        <v>352608.99999999901</v>
      </c>
      <c r="F77" s="19">
        <v>363956</v>
      </c>
      <c r="G77" s="21" t="s">
        <v>144</v>
      </c>
      <c r="H77" s="39" t="s">
        <v>11</v>
      </c>
      <c r="I77" s="21" t="s">
        <v>11</v>
      </c>
      <c r="K77" s="21" t="s">
        <v>626</v>
      </c>
      <c r="L77" s="21" t="s">
        <v>626</v>
      </c>
      <c r="M77" s="44">
        <v>0.59393137283325204</v>
      </c>
      <c r="N77" s="21" t="s">
        <v>39</v>
      </c>
      <c r="O77" s="21" t="s">
        <v>25</v>
      </c>
      <c r="P77" s="21" t="s">
        <v>26</v>
      </c>
      <c r="R77" s="21" t="s">
        <v>16</v>
      </c>
      <c r="T77" s="42">
        <f t="shared" si="14"/>
        <v>0</v>
      </c>
      <c r="W77" s="42">
        <f t="shared" si="15"/>
        <v>0</v>
      </c>
      <c r="Y77" s="43">
        <f t="shared" si="16"/>
        <v>0</v>
      </c>
      <c r="AA77" s="42">
        <f t="shared" si="17"/>
        <v>0</v>
      </c>
      <c r="AC77" s="42">
        <f t="shared" si="18"/>
        <v>0</v>
      </c>
      <c r="AF77" s="42">
        <f t="shared" si="19"/>
        <v>0</v>
      </c>
      <c r="AI77" s="42">
        <f t="shared" si="20"/>
        <v>0</v>
      </c>
      <c r="AN77" s="39" t="s">
        <v>627</v>
      </c>
      <c r="AQ77" s="19" t="s">
        <v>500</v>
      </c>
      <c r="AR77" s="19" t="s">
        <v>628</v>
      </c>
      <c r="AS77" s="21" t="s">
        <v>30</v>
      </c>
      <c r="AT77" s="22" t="s">
        <v>31</v>
      </c>
      <c r="AU77" s="19">
        <v>1</v>
      </c>
      <c r="AV77" s="20">
        <f t="shared" si="11"/>
        <v>0.59393137283325204</v>
      </c>
      <c r="AW77" s="21" t="s">
        <v>32</v>
      </c>
      <c r="AX77" s="21">
        <v>0.4</v>
      </c>
      <c r="AY77" s="21">
        <v>40</v>
      </c>
      <c r="AZ77" s="22">
        <f>(AV77*10000)*AX77</f>
        <v>2375.7254913330084</v>
      </c>
      <c r="BA77" s="22">
        <f>AZ77/AY77</f>
        <v>59.39313728332521</v>
      </c>
    </row>
    <row r="78" spans="1:53" ht="14.25" customHeight="1" x14ac:dyDescent="0.25">
      <c r="A78" s="38">
        <v>591</v>
      </c>
      <c r="B78" s="21" t="s">
        <v>43</v>
      </c>
      <c r="C78" s="21" t="s">
        <v>636</v>
      </c>
      <c r="E78" s="19">
        <v>355463</v>
      </c>
      <c r="F78" s="19">
        <v>362144.99999999901</v>
      </c>
      <c r="G78" s="21" t="s">
        <v>124</v>
      </c>
      <c r="H78" s="39" t="s">
        <v>45</v>
      </c>
      <c r="I78" s="21" t="s">
        <v>629</v>
      </c>
      <c r="K78" s="21" t="s">
        <v>629</v>
      </c>
      <c r="L78" s="21" t="s">
        <v>629</v>
      </c>
      <c r="M78" s="44">
        <v>7.0290893554690002E-3</v>
      </c>
      <c r="N78" s="21" t="s">
        <v>20</v>
      </c>
      <c r="O78" s="21" t="s">
        <v>25</v>
      </c>
      <c r="P78" s="21" t="s">
        <v>26</v>
      </c>
      <c r="R78" s="21" t="s">
        <v>27</v>
      </c>
      <c r="T78" s="42">
        <f t="shared" si="14"/>
        <v>0</v>
      </c>
      <c r="W78" s="42">
        <f t="shared" si="15"/>
        <v>0</v>
      </c>
      <c r="Y78" s="43">
        <f t="shared" si="16"/>
        <v>0</v>
      </c>
      <c r="AA78" s="42">
        <f t="shared" si="17"/>
        <v>0</v>
      </c>
      <c r="AC78" s="42">
        <f t="shared" si="18"/>
        <v>0</v>
      </c>
      <c r="AF78" s="42">
        <f t="shared" si="19"/>
        <v>0</v>
      </c>
      <c r="AI78" s="42">
        <f t="shared" si="20"/>
        <v>0</v>
      </c>
      <c r="AN78" s="39" t="s">
        <v>633</v>
      </c>
      <c r="AQ78" s="19" t="s">
        <v>501</v>
      </c>
      <c r="AR78" s="19" t="s">
        <v>637</v>
      </c>
      <c r="AS78" s="21" t="s">
        <v>69</v>
      </c>
      <c r="AT78" s="21" t="s">
        <v>69</v>
      </c>
      <c r="AU78" s="19">
        <v>1</v>
      </c>
      <c r="AV78" s="20">
        <f t="shared" si="11"/>
        <v>7.0290893554690002E-3</v>
      </c>
      <c r="AW78" s="21" t="s">
        <v>19</v>
      </c>
    </row>
    <row r="79" spans="1:53" ht="14.25" customHeight="1" x14ac:dyDescent="0.25">
      <c r="A79" s="38">
        <v>665</v>
      </c>
      <c r="B79" s="21" t="s">
        <v>680</v>
      </c>
      <c r="C79" s="21" t="s">
        <v>681</v>
      </c>
      <c r="D79" s="21" t="s">
        <v>682</v>
      </c>
      <c r="E79" s="19">
        <v>362792.99999999901</v>
      </c>
      <c r="F79" s="19">
        <v>372536</v>
      </c>
      <c r="G79" s="21" t="s">
        <v>676</v>
      </c>
      <c r="H79" s="39" t="s">
        <v>11</v>
      </c>
      <c r="I79" s="21" t="s">
        <v>353</v>
      </c>
      <c r="J79" s="21" t="s">
        <v>372</v>
      </c>
      <c r="K79" s="21" t="s">
        <v>677</v>
      </c>
      <c r="L79" s="21" t="s">
        <v>677</v>
      </c>
      <c r="M79" s="40">
        <v>1.2578186691284099</v>
      </c>
      <c r="N79" s="21" t="s">
        <v>39</v>
      </c>
      <c r="O79" s="21" t="s">
        <v>14</v>
      </c>
      <c r="P79" s="21" t="s">
        <v>26</v>
      </c>
      <c r="R79" s="21" t="s">
        <v>27</v>
      </c>
      <c r="T79" s="42">
        <f t="shared" si="14"/>
        <v>0</v>
      </c>
      <c r="W79" s="42">
        <f t="shared" si="15"/>
        <v>0</v>
      </c>
      <c r="Y79" s="43">
        <f t="shared" si="16"/>
        <v>0</v>
      </c>
      <c r="Z79" s="21">
        <v>1.258</v>
      </c>
      <c r="AA79" s="42">
        <f t="shared" si="17"/>
        <v>1.000144162967239</v>
      </c>
      <c r="AC79" s="42">
        <f t="shared" si="18"/>
        <v>0</v>
      </c>
      <c r="AF79" s="42">
        <f t="shared" si="19"/>
        <v>0</v>
      </c>
      <c r="AI79" s="42">
        <f t="shared" si="20"/>
        <v>0</v>
      </c>
      <c r="AQ79" s="19" t="s">
        <v>582</v>
      </c>
      <c r="AR79" s="19" t="s">
        <v>683</v>
      </c>
      <c r="AS79" s="23" t="s">
        <v>477</v>
      </c>
      <c r="AT79" s="23" t="s">
        <v>684</v>
      </c>
      <c r="AU79" s="19">
        <v>1</v>
      </c>
      <c r="AV79" s="20">
        <f t="shared" si="11"/>
        <v>1.2578186691284099</v>
      </c>
      <c r="AW79" s="21" t="s">
        <v>32</v>
      </c>
    </row>
    <row r="80" spans="1:53" ht="14.25" customHeight="1" x14ac:dyDescent="0.25">
      <c r="A80" s="38">
        <v>675</v>
      </c>
      <c r="B80" s="21" t="s">
        <v>692</v>
      </c>
      <c r="C80" s="21" t="s">
        <v>693</v>
      </c>
      <c r="E80" s="19">
        <v>370404.99999999901</v>
      </c>
      <c r="F80" s="19">
        <v>374639</v>
      </c>
      <c r="G80" s="21" t="s">
        <v>108</v>
      </c>
      <c r="H80" s="39" t="s">
        <v>11</v>
      </c>
      <c r="I80" s="21" t="s">
        <v>11</v>
      </c>
      <c r="K80" s="21" t="s">
        <v>690</v>
      </c>
      <c r="M80" s="40">
        <v>6.8376148834228498</v>
      </c>
      <c r="N80" s="21" t="s">
        <v>20</v>
      </c>
      <c r="O80" s="21" t="s">
        <v>40</v>
      </c>
      <c r="P80" s="21" t="s">
        <v>26</v>
      </c>
      <c r="R80" s="21" t="s">
        <v>16</v>
      </c>
      <c r="T80" s="42">
        <f t="shared" si="14"/>
        <v>0</v>
      </c>
      <c r="W80" s="42">
        <f t="shared" si="15"/>
        <v>0</v>
      </c>
      <c r="Y80" s="43">
        <f t="shared" si="16"/>
        <v>0</v>
      </c>
      <c r="AA80" s="42">
        <f t="shared" si="17"/>
        <v>0</v>
      </c>
      <c r="AC80" s="42">
        <f t="shared" si="18"/>
        <v>0</v>
      </c>
      <c r="AF80" s="42">
        <f t="shared" si="19"/>
        <v>0</v>
      </c>
      <c r="AI80" s="42">
        <f t="shared" si="20"/>
        <v>0</v>
      </c>
      <c r="AQ80" s="19" t="s">
        <v>586</v>
      </c>
      <c r="AR80" s="19" t="s">
        <v>694</v>
      </c>
      <c r="AS80" s="21" t="s">
        <v>30</v>
      </c>
      <c r="AT80" s="22" t="s">
        <v>31</v>
      </c>
      <c r="AU80" s="19">
        <v>1</v>
      </c>
      <c r="AV80" s="20">
        <f t="shared" si="11"/>
        <v>6.8376148834228498</v>
      </c>
      <c r="AW80" s="21" t="s">
        <v>32</v>
      </c>
      <c r="AX80" s="21">
        <v>0.4</v>
      </c>
      <c r="AY80" s="21">
        <v>80</v>
      </c>
      <c r="AZ80" s="22">
        <f>(AV80*10000)*AX80</f>
        <v>27350.459533691403</v>
      </c>
      <c r="BA80" s="22">
        <f>AZ80/AY80</f>
        <v>341.88074417114251</v>
      </c>
    </row>
    <row r="81" spans="1:53" ht="14.25" customHeight="1" x14ac:dyDescent="0.25">
      <c r="A81" s="38">
        <v>691</v>
      </c>
      <c r="B81" s="21" t="s">
        <v>702</v>
      </c>
      <c r="C81" s="21" t="s">
        <v>703</v>
      </c>
      <c r="E81" s="19">
        <v>354540</v>
      </c>
      <c r="F81" s="19">
        <v>374164</v>
      </c>
      <c r="G81" s="21" t="s">
        <v>602</v>
      </c>
      <c r="H81" s="39" t="s">
        <v>11</v>
      </c>
      <c r="I81" s="21" t="s">
        <v>11</v>
      </c>
      <c r="K81" s="21" t="s">
        <v>699</v>
      </c>
      <c r="M81" s="44">
        <v>0.74167172088623001</v>
      </c>
      <c r="N81" s="21" t="s">
        <v>20</v>
      </c>
      <c r="O81" s="21" t="s">
        <v>25</v>
      </c>
      <c r="P81" s="21" t="s">
        <v>26</v>
      </c>
      <c r="R81" s="21" t="s">
        <v>16</v>
      </c>
      <c r="T81" s="42">
        <f t="shared" si="14"/>
        <v>0</v>
      </c>
      <c r="W81" s="42">
        <f t="shared" si="15"/>
        <v>0</v>
      </c>
      <c r="Y81" s="43">
        <f t="shared" si="16"/>
        <v>0</v>
      </c>
      <c r="Z81" s="21">
        <v>0.74199999999999999</v>
      </c>
      <c r="AA81" s="42">
        <f t="shared" si="17"/>
        <v>1.000442620507868</v>
      </c>
      <c r="AC81" s="42">
        <f t="shared" si="18"/>
        <v>0</v>
      </c>
      <c r="AF81" s="42">
        <f t="shared" si="19"/>
        <v>0</v>
      </c>
      <c r="AI81" s="42">
        <f t="shared" si="20"/>
        <v>0</v>
      </c>
      <c r="AL81" s="21" t="s">
        <v>704</v>
      </c>
      <c r="AQ81" s="19" t="s">
        <v>595</v>
      </c>
      <c r="AR81" s="19" t="s">
        <v>705</v>
      </c>
      <c r="AS81" s="21" t="s">
        <v>120</v>
      </c>
      <c r="AT81" s="22" t="s">
        <v>121</v>
      </c>
      <c r="AU81" s="19">
        <v>1</v>
      </c>
      <c r="AV81" s="20">
        <f t="shared" si="11"/>
        <v>0.74167172088623001</v>
      </c>
      <c r="AW81" s="21" t="s">
        <v>32</v>
      </c>
      <c r="AX81" s="21">
        <v>0.4</v>
      </c>
      <c r="AY81" s="21">
        <v>40</v>
      </c>
      <c r="AZ81" s="22">
        <f>(AV81*10000)*AX81</f>
        <v>2966.6868835449204</v>
      </c>
      <c r="BA81" s="22">
        <f>AZ81/AY81</f>
        <v>74.167172088623005</v>
      </c>
    </row>
    <row r="82" spans="1:53" ht="14.25" customHeight="1" x14ac:dyDescent="0.25">
      <c r="A82" s="38">
        <v>693</v>
      </c>
      <c r="B82" s="21" t="s">
        <v>43</v>
      </c>
      <c r="C82" s="21" t="s">
        <v>709</v>
      </c>
      <c r="D82" s="21" t="s">
        <v>710</v>
      </c>
      <c r="E82" s="19">
        <v>354356.99999999901</v>
      </c>
      <c r="F82" s="19">
        <v>373979</v>
      </c>
      <c r="G82" s="21" t="s">
        <v>602</v>
      </c>
      <c r="H82" s="39" t="s">
        <v>11</v>
      </c>
      <c r="I82" s="21" t="s">
        <v>11</v>
      </c>
      <c r="K82" s="21" t="s">
        <v>699</v>
      </c>
      <c r="M82" s="44">
        <v>0.323855335998535</v>
      </c>
      <c r="N82" s="21" t="s">
        <v>13</v>
      </c>
      <c r="O82" s="21" t="s">
        <v>25</v>
      </c>
      <c r="P82" s="21" t="s">
        <v>26</v>
      </c>
      <c r="R82" s="21" t="s">
        <v>16</v>
      </c>
      <c r="T82" s="42">
        <f t="shared" si="14"/>
        <v>0</v>
      </c>
      <c r="W82" s="42">
        <f t="shared" si="15"/>
        <v>0</v>
      </c>
      <c r="Y82" s="43">
        <f t="shared" si="16"/>
        <v>0</v>
      </c>
      <c r="Z82" s="21">
        <v>0.32400000000000001</v>
      </c>
      <c r="AA82" s="42">
        <f t="shared" si="17"/>
        <v>1.0004466932774752</v>
      </c>
      <c r="AC82" s="42">
        <f t="shared" si="18"/>
        <v>0</v>
      </c>
      <c r="AF82" s="42">
        <f t="shared" si="19"/>
        <v>0</v>
      </c>
      <c r="AI82" s="42">
        <f t="shared" si="20"/>
        <v>0</v>
      </c>
      <c r="AL82" s="21" t="s">
        <v>711</v>
      </c>
      <c r="AQ82" s="19" t="s">
        <v>712</v>
      </c>
      <c r="AR82" s="19" t="s">
        <v>713</v>
      </c>
      <c r="AS82" s="21" t="s">
        <v>120</v>
      </c>
      <c r="AT82" s="22" t="s">
        <v>121</v>
      </c>
      <c r="AU82" s="19">
        <v>1</v>
      </c>
      <c r="AV82" s="20">
        <f t="shared" si="11"/>
        <v>0.323855335998535</v>
      </c>
      <c r="AW82" s="21" t="s">
        <v>32</v>
      </c>
      <c r="AX82" s="21">
        <v>0.4</v>
      </c>
      <c r="AY82" s="21">
        <v>40</v>
      </c>
      <c r="AZ82" s="22">
        <f>(AV82*10000)*AX82</f>
        <v>1295.4213439941402</v>
      </c>
      <c r="BA82" s="22">
        <f>AZ82/AY82</f>
        <v>32.385533599853503</v>
      </c>
    </row>
    <row r="83" spans="1:53" ht="14.25" customHeight="1" x14ac:dyDescent="0.25">
      <c r="A83" s="38">
        <v>695</v>
      </c>
      <c r="B83" s="21" t="s">
        <v>43</v>
      </c>
      <c r="C83" s="21" t="s">
        <v>715</v>
      </c>
      <c r="E83" s="19">
        <v>353760.99999999901</v>
      </c>
      <c r="F83" s="19">
        <v>378832.99999999901</v>
      </c>
      <c r="G83" s="21" t="s">
        <v>408</v>
      </c>
      <c r="H83" s="39" t="s">
        <v>11</v>
      </c>
      <c r="I83" s="21" t="s">
        <v>11</v>
      </c>
      <c r="K83" s="21" t="s">
        <v>714</v>
      </c>
      <c r="M83" s="40">
        <v>3.08611545257568</v>
      </c>
      <c r="N83" s="21" t="s">
        <v>39</v>
      </c>
      <c r="O83" s="21" t="s">
        <v>25</v>
      </c>
      <c r="P83" s="21" t="s">
        <v>26</v>
      </c>
      <c r="R83" s="21" t="s">
        <v>16</v>
      </c>
      <c r="S83" s="21">
        <v>0.111</v>
      </c>
      <c r="T83" s="42">
        <f t="shared" si="14"/>
        <v>3.5967546161424099E-2</v>
      </c>
      <c r="U83" s="21" t="s">
        <v>16</v>
      </c>
      <c r="V83" s="21">
        <v>0.27200000000000002</v>
      </c>
      <c r="W83" s="42">
        <f t="shared" si="15"/>
        <v>8.8136689692859066E-2</v>
      </c>
      <c r="X83" s="39">
        <v>0.27200000000000002</v>
      </c>
      <c r="Y83" s="43">
        <f t="shared" si="16"/>
        <v>8.8136689692859066E-2</v>
      </c>
      <c r="Z83" s="21">
        <v>3.0859999999999999</v>
      </c>
      <c r="AA83" s="42">
        <f t="shared" si="17"/>
        <v>0.99996258967706997</v>
      </c>
      <c r="AC83" s="42">
        <f t="shared" si="18"/>
        <v>0</v>
      </c>
      <c r="AF83" s="42">
        <f t="shared" si="19"/>
        <v>0</v>
      </c>
      <c r="AI83" s="42">
        <f t="shared" si="20"/>
        <v>0</v>
      </c>
      <c r="AQ83" s="19" t="s">
        <v>597</v>
      </c>
      <c r="AR83" s="19" t="s">
        <v>716</v>
      </c>
      <c r="AS83" s="21" t="s">
        <v>120</v>
      </c>
      <c r="AT83" s="22" t="s">
        <v>121</v>
      </c>
      <c r="AU83" s="19">
        <v>1</v>
      </c>
      <c r="AV83" s="20">
        <f t="shared" si="11"/>
        <v>3.08611545257568</v>
      </c>
      <c r="AW83" s="21" t="s">
        <v>32</v>
      </c>
      <c r="AX83" s="21">
        <v>0.4</v>
      </c>
      <c r="AY83" s="21">
        <v>40</v>
      </c>
      <c r="AZ83" s="22">
        <f>(AV83*10000)*AX83</f>
        <v>12344.461810302721</v>
      </c>
      <c r="BA83" s="22">
        <f>AZ83/AY83</f>
        <v>308.61154525756803</v>
      </c>
    </row>
    <row r="84" spans="1:53" ht="14.25" customHeight="1" x14ac:dyDescent="0.25">
      <c r="A84" s="38">
        <v>713</v>
      </c>
      <c r="B84" s="21" t="s">
        <v>725</v>
      </c>
      <c r="C84" s="21" t="s">
        <v>726</v>
      </c>
      <c r="D84" s="21" t="s">
        <v>727</v>
      </c>
      <c r="E84" s="19">
        <v>364184</v>
      </c>
      <c r="F84" s="19">
        <v>375016</v>
      </c>
      <c r="G84" s="21" t="s">
        <v>408</v>
      </c>
      <c r="H84" s="39" t="s">
        <v>212</v>
      </c>
      <c r="I84" s="21" t="s">
        <v>353</v>
      </c>
      <c r="K84" s="21" t="s">
        <v>723</v>
      </c>
      <c r="M84" s="44">
        <v>0.116213837432861</v>
      </c>
      <c r="N84" s="21" t="s">
        <v>20</v>
      </c>
      <c r="O84" s="21" t="s">
        <v>25</v>
      </c>
      <c r="P84" s="21" t="s">
        <v>26</v>
      </c>
      <c r="R84" s="21" t="s">
        <v>27</v>
      </c>
      <c r="S84" s="21">
        <v>2E-3</v>
      </c>
      <c r="T84" s="42">
        <f t="shared" si="14"/>
        <v>1.7209654583133779E-2</v>
      </c>
      <c r="U84" s="21" t="s">
        <v>16</v>
      </c>
      <c r="V84" s="21">
        <v>1.4999999999999999E-2</v>
      </c>
      <c r="W84" s="42">
        <f t="shared" si="15"/>
        <v>0.12907240937350334</v>
      </c>
      <c r="X84" s="39">
        <v>1.4999999999999999E-2</v>
      </c>
      <c r="Y84" s="43">
        <f t="shared" si="16"/>
        <v>0.12907240937350334</v>
      </c>
      <c r="AA84" s="42">
        <f t="shared" si="17"/>
        <v>0</v>
      </c>
      <c r="AC84" s="42">
        <f t="shared" si="18"/>
        <v>0</v>
      </c>
      <c r="AF84" s="42">
        <f t="shared" si="19"/>
        <v>0</v>
      </c>
      <c r="AI84" s="42">
        <f t="shared" si="20"/>
        <v>0</v>
      </c>
      <c r="AL84" s="21" t="s">
        <v>728</v>
      </c>
      <c r="AQ84" s="19" t="s">
        <v>729</v>
      </c>
      <c r="AR84" s="19" t="s">
        <v>730</v>
      </c>
      <c r="AS84" s="45" t="s">
        <v>731</v>
      </c>
      <c r="AT84" s="45" t="s">
        <v>732</v>
      </c>
      <c r="AU84" s="19">
        <v>1</v>
      </c>
      <c r="AV84" s="20">
        <f t="shared" si="11"/>
        <v>0.116213837432861</v>
      </c>
      <c r="AW84" s="21" t="s">
        <v>19</v>
      </c>
      <c r="AZ84" s="22"/>
      <c r="BA84" s="22"/>
    </row>
    <row r="85" spans="1:53" ht="14.25" customHeight="1" x14ac:dyDescent="0.25">
      <c r="A85" s="38">
        <v>724</v>
      </c>
      <c r="B85" s="21" t="s">
        <v>743</v>
      </c>
      <c r="C85" s="21" t="s">
        <v>744</v>
      </c>
      <c r="D85" s="21" t="s">
        <v>745</v>
      </c>
      <c r="E85" s="19">
        <v>367952.99999999901</v>
      </c>
      <c r="F85" s="19">
        <v>375623</v>
      </c>
      <c r="G85" s="21" t="s">
        <v>408</v>
      </c>
      <c r="H85" s="39" t="s">
        <v>212</v>
      </c>
      <c r="I85" s="21" t="s">
        <v>353</v>
      </c>
      <c r="K85" s="21" t="s">
        <v>738</v>
      </c>
      <c r="M85" s="40">
        <v>1.0760705413818299</v>
      </c>
      <c r="N85" s="21" t="s">
        <v>39</v>
      </c>
      <c r="O85" s="21" t="s">
        <v>25</v>
      </c>
      <c r="P85" s="21" t="s">
        <v>26</v>
      </c>
      <c r="R85" s="21" t="s">
        <v>16</v>
      </c>
      <c r="T85" s="42">
        <f t="shared" si="14"/>
        <v>0</v>
      </c>
      <c r="W85" s="42">
        <f t="shared" si="15"/>
        <v>0</v>
      </c>
      <c r="Y85" s="43">
        <f t="shared" si="16"/>
        <v>0</v>
      </c>
      <c r="Z85" s="21">
        <v>2E-3</v>
      </c>
      <c r="AA85" s="42">
        <f t="shared" si="17"/>
        <v>1.8586142107669924E-3</v>
      </c>
      <c r="AC85" s="42">
        <f t="shared" si="18"/>
        <v>0</v>
      </c>
      <c r="AF85" s="42">
        <f t="shared" si="19"/>
        <v>0</v>
      </c>
      <c r="AI85" s="42">
        <f t="shared" si="20"/>
        <v>0</v>
      </c>
      <c r="AM85" s="21" t="s">
        <v>746</v>
      </c>
      <c r="AQ85" s="19" t="s">
        <v>614</v>
      </c>
      <c r="AR85" s="19" t="s">
        <v>747</v>
      </c>
      <c r="AS85" s="21" t="s">
        <v>30</v>
      </c>
      <c r="AT85" s="22" t="s">
        <v>31</v>
      </c>
      <c r="AU85" s="19">
        <v>1</v>
      </c>
      <c r="AV85" s="20">
        <f t="shared" si="11"/>
        <v>1.0760705413818299</v>
      </c>
      <c r="AW85" s="21" t="s">
        <v>32</v>
      </c>
      <c r="AX85" s="21">
        <v>0.4</v>
      </c>
      <c r="AY85" s="21">
        <v>40</v>
      </c>
      <c r="AZ85" s="22">
        <f>(AV85*10000)*AX85</f>
        <v>4304.2821655273201</v>
      </c>
      <c r="BA85" s="22">
        <f>AZ85/AY85</f>
        <v>107.607054138183</v>
      </c>
    </row>
    <row r="86" spans="1:53" ht="14.25" customHeight="1" x14ac:dyDescent="0.25">
      <c r="A86" s="38">
        <v>725</v>
      </c>
      <c r="B86" s="21" t="s">
        <v>43</v>
      </c>
      <c r="C86" s="21" t="s">
        <v>748</v>
      </c>
      <c r="D86" s="21" t="s">
        <v>749</v>
      </c>
      <c r="E86" s="19">
        <v>367852</v>
      </c>
      <c r="F86" s="19">
        <v>375018</v>
      </c>
      <c r="G86" s="21" t="s">
        <v>408</v>
      </c>
      <c r="H86" s="39" t="s">
        <v>212</v>
      </c>
      <c r="I86" s="21" t="s">
        <v>353</v>
      </c>
      <c r="K86" s="21" t="s">
        <v>738</v>
      </c>
      <c r="M86" s="40">
        <v>1.76816907348632</v>
      </c>
      <c r="N86" s="21" t="s">
        <v>20</v>
      </c>
      <c r="O86" s="21" t="s">
        <v>25</v>
      </c>
      <c r="P86" s="21" t="s">
        <v>26</v>
      </c>
      <c r="R86" s="21" t="s">
        <v>16</v>
      </c>
      <c r="T86" s="42">
        <f t="shared" si="14"/>
        <v>0</v>
      </c>
      <c r="W86" s="42">
        <f t="shared" si="15"/>
        <v>0</v>
      </c>
      <c r="Y86" s="43">
        <f t="shared" si="16"/>
        <v>0</v>
      </c>
      <c r="AA86" s="42">
        <f t="shared" si="17"/>
        <v>0</v>
      </c>
      <c r="AC86" s="42">
        <f t="shared" si="18"/>
        <v>0</v>
      </c>
      <c r="AF86" s="42">
        <f t="shared" si="19"/>
        <v>0</v>
      </c>
      <c r="AI86" s="42">
        <f t="shared" si="20"/>
        <v>0</v>
      </c>
      <c r="AN86" s="39" t="s">
        <v>750</v>
      </c>
      <c r="AQ86" s="19" t="s">
        <v>751</v>
      </c>
      <c r="AR86" s="19" t="s">
        <v>752</v>
      </c>
      <c r="AS86" s="21" t="s">
        <v>30</v>
      </c>
      <c r="AT86" s="22" t="s">
        <v>31</v>
      </c>
      <c r="AU86" s="19">
        <v>1</v>
      </c>
      <c r="AV86" s="20">
        <f t="shared" si="11"/>
        <v>1.76816907348632</v>
      </c>
      <c r="AW86" s="21" t="s">
        <v>32</v>
      </c>
      <c r="AX86" s="21">
        <v>0.4</v>
      </c>
      <c r="AY86" s="21">
        <v>40</v>
      </c>
      <c r="AZ86" s="22">
        <f>(AV86*10000)*AX86</f>
        <v>7072.676293945281</v>
      </c>
      <c r="BA86" s="22">
        <f>AZ86/AY86</f>
        <v>176.81690734863201</v>
      </c>
    </row>
    <row r="87" spans="1:53" ht="14.25" customHeight="1" x14ac:dyDescent="0.25">
      <c r="A87" s="38">
        <v>726</v>
      </c>
      <c r="B87" s="21" t="s">
        <v>753</v>
      </c>
      <c r="C87" s="21" t="s">
        <v>754</v>
      </c>
      <c r="D87" s="21" t="s">
        <v>749</v>
      </c>
      <c r="E87" s="19">
        <v>368108</v>
      </c>
      <c r="F87" s="19">
        <v>374920</v>
      </c>
      <c r="G87" s="21" t="s">
        <v>408</v>
      </c>
      <c r="H87" s="39" t="s">
        <v>212</v>
      </c>
      <c r="I87" s="21" t="s">
        <v>353</v>
      </c>
      <c r="K87" s="21" t="s">
        <v>738</v>
      </c>
      <c r="M87" s="44">
        <v>0.61879864196777301</v>
      </c>
      <c r="N87" s="21" t="s">
        <v>39</v>
      </c>
      <c r="O87" s="21" t="s">
        <v>14</v>
      </c>
      <c r="P87" s="21" t="s">
        <v>26</v>
      </c>
      <c r="R87" s="21" t="s">
        <v>16</v>
      </c>
      <c r="T87" s="42">
        <f t="shared" si="14"/>
        <v>0</v>
      </c>
      <c r="W87" s="42">
        <f t="shared" si="15"/>
        <v>0</v>
      </c>
      <c r="Y87" s="43">
        <f t="shared" si="16"/>
        <v>0</v>
      </c>
      <c r="AA87" s="42">
        <f t="shared" si="17"/>
        <v>0</v>
      </c>
      <c r="AC87" s="42">
        <f t="shared" si="18"/>
        <v>0</v>
      </c>
      <c r="AF87" s="42">
        <f t="shared" si="19"/>
        <v>0</v>
      </c>
      <c r="AI87" s="42">
        <f t="shared" si="20"/>
        <v>0</v>
      </c>
      <c r="AL87" s="21" t="s">
        <v>755</v>
      </c>
      <c r="AN87" s="39" t="s">
        <v>756</v>
      </c>
      <c r="AO87" s="21" t="s">
        <v>16</v>
      </c>
      <c r="AQ87" s="19" t="s">
        <v>615</v>
      </c>
      <c r="AR87" s="19" t="s">
        <v>757</v>
      </c>
      <c r="AS87" s="22" t="s">
        <v>18</v>
      </c>
      <c r="AT87" s="22" t="s">
        <v>14</v>
      </c>
      <c r="AU87" s="19">
        <v>1</v>
      </c>
      <c r="AV87" s="20">
        <f t="shared" si="11"/>
        <v>0.61879864196777301</v>
      </c>
      <c r="AW87" s="21" t="s">
        <v>32</v>
      </c>
      <c r="AX87" s="21">
        <v>0.4</v>
      </c>
    </row>
    <row r="88" spans="1:53" ht="14.25" customHeight="1" x14ac:dyDescent="0.25">
      <c r="A88" s="38">
        <v>727</v>
      </c>
      <c r="B88" s="21" t="s">
        <v>758</v>
      </c>
      <c r="C88" s="21" t="s">
        <v>759</v>
      </c>
      <c r="E88" s="19">
        <v>367172.99999999901</v>
      </c>
      <c r="F88" s="19">
        <v>374968</v>
      </c>
      <c r="G88" s="21" t="s">
        <v>408</v>
      </c>
      <c r="H88" s="39" t="s">
        <v>212</v>
      </c>
      <c r="I88" s="21" t="s">
        <v>353</v>
      </c>
      <c r="K88" s="21" t="s">
        <v>738</v>
      </c>
      <c r="M88" s="40">
        <v>3.6400360870361301</v>
      </c>
      <c r="N88" s="21" t="s">
        <v>39</v>
      </c>
      <c r="O88" s="21" t="s">
        <v>83</v>
      </c>
      <c r="P88" s="21" t="s">
        <v>37</v>
      </c>
      <c r="Q88" s="41" t="s">
        <v>17</v>
      </c>
      <c r="R88" s="21" t="s">
        <v>16</v>
      </c>
      <c r="T88" s="42">
        <f t="shared" si="14"/>
        <v>0</v>
      </c>
      <c r="W88" s="42">
        <f t="shared" si="15"/>
        <v>0</v>
      </c>
      <c r="Y88" s="43">
        <f t="shared" si="16"/>
        <v>0</v>
      </c>
      <c r="AA88" s="42">
        <f t="shared" si="17"/>
        <v>0</v>
      </c>
      <c r="AC88" s="42">
        <f t="shared" si="18"/>
        <v>0</v>
      </c>
      <c r="AF88" s="42">
        <f t="shared" si="19"/>
        <v>0</v>
      </c>
      <c r="AI88" s="42">
        <f t="shared" si="20"/>
        <v>0</v>
      </c>
      <c r="AQ88" s="19" t="s">
        <v>760</v>
      </c>
      <c r="AR88" s="19" t="s">
        <v>761</v>
      </c>
      <c r="AS88" s="22" t="s">
        <v>30</v>
      </c>
      <c r="AT88" s="22" t="s">
        <v>31</v>
      </c>
      <c r="AU88" s="19">
        <v>0.5</v>
      </c>
      <c r="AV88" s="20">
        <f t="shared" ref="AV88:AV119" si="21">M88*AU88</f>
        <v>1.8200180435180651</v>
      </c>
      <c r="AW88" s="21" t="s">
        <v>32</v>
      </c>
      <c r="AX88" s="21">
        <v>0.4</v>
      </c>
      <c r="AY88" s="21">
        <v>40</v>
      </c>
      <c r="AZ88" s="22">
        <f>(AV88*10000)*AX88</f>
        <v>7280.0721740722602</v>
      </c>
      <c r="BA88" s="22">
        <f>AZ88/AY88</f>
        <v>182.0018043518065</v>
      </c>
    </row>
    <row r="89" spans="1:53" ht="14.25" customHeight="1" x14ac:dyDescent="0.25">
      <c r="A89" s="38">
        <v>728</v>
      </c>
      <c r="B89" s="21" t="s">
        <v>762</v>
      </c>
      <c r="C89" s="21" t="s">
        <v>763</v>
      </c>
      <c r="E89" s="19">
        <v>367534</v>
      </c>
      <c r="F89" s="19">
        <v>374764</v>
      </c>
      <c r="G89" s="21" t="s">
        <v>408</v>
      </c>
      <c r="H89" s="39" t="s">
        <v>212</v>
      </c>
      <c r="I89" s="21" t="s">
        <v>353</v>
      </c>
      <c r="K89" s="21" t="s">
        <v>738</v>
      </c>
      <c r="M89" s="40">
        <v>3.8321069122314402</v>
      </c>
      <c r="N89" s="21" t="s">
        <v>39</v>
      </c>
      <c r="O89" s="21" t="s">
        <v>83</v>
      </c>
      <c r="P89" s="21" t="s">
        <v>37</v>
      </c>
      <c r="Q89" s="41" t="s">
        <v>17</v>
      </c>
      <c r="R89" s="21" t="s">
        <v>16</v>
      </c>
      <c r="S89" s="21">
        <v>0.21</v>
      </c>
      <c r="T89" s="42">
        <f t="shared" si="14"/>
        <v>5.4800141230328239E-2</v>
      </c>
      <c r="U89" s="21" t="s">
        <v>16</v>
      </c>
      <c r="V89" s="21">
        <v>7.0999999999999994E-2</v>
      </c>
      <c r="W89" s="42">
        <f t="shared" si="15"/>
        <v>1.85276667969205E-2</v>
      </c>
      <c r="X89" s="39">
        <v>7.0999999999999994E-2</v>
      </c>
      <c r="Y89" s="43">
        <f t="shared" si="16"/>
        <v>1.85276667969205E-2</v>
      </c>
      <c r="AA89" s="42">
        <f t="shared" si="17"/>
        <v>0</v>
      </c>
      <c r="AC89" s="42">
        <f t="shared" si="18"/>
        <v>0</v>
      </c>
      <c r="AF89" s="42">
        <f t="shared" si="19"/>
        <v>0</v>
      </c>
      <c r="AI89" s="42">
        <f t="shared" si="20"/>
        <v>0</v>
      </c>
      <c r="AN89" s="39" t="s">
        <v>764</v>
      </c>
      <c r="AQ89" s="19" t="s">
        <v>616</v>
      </c>
      <c r="AR89" s="19" t="s">
        <v>765</v>
      </c>
      <c r="AS89" s="22" t="s">
        <v>30</v>
      </c>
      <c r="AT89" s="22" t="s">
        <v>31</v>
      </c>
      <c r="AU89" s="19">
        <v>0.5</v>
      </c>
      <c r="AV89" s="20">
        <f t="shared" si="21"/>
        <v>1.9160534561157201</v>
      </c>
      <c r="AW89" s="21" t="s">
        <v>32</v>
      </c>
      <c r="AX89" s="21">
        <v>0.4</v>
      </c>
      <c r="AY89" s="21">
        <v>40</v>
      </c>
      <c r="AZ89" s="22">
        <f>(AV89*10000)*AX89</f>
        <v>7664.2138244628804</v>
      </c>
      <c r="BA89" s="22">
        <f>AZ89/AY89</f>
        <v>191.60534561157201</v>
      </c>
    </row>
    <row r="90" spans="1:53" ht="14.25" customHeight="1" x14ac:dyDescent="0.25">
      <c r="A90" s="38">
        <v>734</v>
      </c>
      <c r="B90" s="21" t="s">
        <v>766</v>
      </c>
      <c r="C90" s="21" t="s">
        <v>767</v>
      </c>
      <c r="E90" s="19">
        <v>367652</v>
      </c>
      <c r="F90" s="19">
        <v>375464.99999999901</v>
      </c>
      <c r="G90" s="21" t="s">
        <v>408</v>
      </c>
      <c r="H90" s="39" t="s">
        <v>212</v>
      </c>
      <c r="I90" s="21" t="s">
        <v>353</v>
      </c>
      <c r="K90" s="21" t="s">
        <v>738</v>
      </c>
      <c r="M90" s="40">
        <v>1.6682840408325199</v>
      </c>
      <c r="N90" s="21" t="s">
        <v>20</v>
      </c>
      <c r="O90" s="21" t="s">
        <v>14</v>
      </c>
      <c r="P90" s="21" t="s">
        <v>26</v>
      </c>
      <c r="R90" s="21" t="s">
        <v>16</v>
      </c>
      <c r="T90" s="42">
        <f t="shared" si="14"/>
        <v>0</v>
      </c>
      <c r="W90" s="42">
        <f t="shared" si="15"/>
        <v>0</v>
      </c>
      <c r="Y90" s="43">
        <f t="shared" si="16"/>
        <v>0</v>
      </c>
      <c r="Z90" s="21">
        <v>0.02</v>
      </c>
      <c r="AA90" s="42">
        <f t="shared" si="17"/>
        <v>1.1988366195734538E-2</v>
      </c>
      <c r="AC90" s="42">
        <f t="shared" si="18"/>
        <v>0</v>
      </c>
      <c r="AF90" s="42">
        <f t="shared" si="19"/>
        <v>0</v>
      </c>
      <c r="AI90" s="42">
        <f t="shared" si="20"/>
        <v>0</v>
      </c>
      <c r="AL90" s="21" t="s">
        <v>768</v>
      </c>
      <c r="AN90" s="39" t="s">
        <v>769</v>
      </c>
      <c r="AO90" s="21" t="s">
        <v>16</v>
      </c>
      <c r="AQ90" s="19" t="s">
        <v>620</v>
      </c>
      <c r="AR90" s="19" t="s">
        <v>770</v>
      </c>
      <c r="AS90" s="22" t="s">
        <v>18</v>
      </c>
      <c r="AT90" s="22" t="s">
        <v>14</v>
      </c>
      <c r="AU90" s="19">
        <v>1</v>
      </c>
      <c r="AV90" s="20">
        <f t="shared" si="21"/>
        <v>1.6682840408325199</v>
      </c>
      <c r="AW90" s="21" t="s">
        <v>19</v>
      </c>
    </row>
    <row r="91" spans="1:53" ht="15" x14ac:dyDescent="0.25">
      <c r="A91" s="38">
        <v>735</v>
      </c>
      <c r="B91" s="21" t="s">
        <v>771</v>
      </c>
      <c r="C91" s="21" t="s">
        <v>772</v>
      </c>
      <c r="E91" s="19">
        <v>367642</v>
      </c>
      <c r="F91" s="19">
        <v>374964.99999999901</v>
      </c>
      <c r="G91" s="21" t="s">
        <v>408</v>
      </c>
      <c r="H91" s="39" t="s">
        <v>212</v>
      </c>
      <c r="I91" s="21" t="s">
        <v>353</v>
      </c>
      <c r="K91" s="21" t="s">
        <v>738</v>
      </c>
      <c r="M91" s="40">
        <v>17.923902700805598</v>
      </c>
      <c r="N91" s="21" t="s">
        <v>20</v>
      </c>
      <c r="O91" s="21" t="s">
        <v>83</v>
      </c>
      <c r="P91" s="21" t="s">
        <v>26</v>
      </c>
      <c r="R91" s="21" t="s">
        <v>16</v>
      </c>
      <c r="T91" s="42">
        <f t="shared" si="14"/>
        <v>0</v>
      </c>
      <c r="W91" s="42">
        <f t="shared" si="15"/>
        <v>0</v>
      </c>
      <c r="Y91" s="43">
        <f t="shared" si="16"/>
        <v>0</v>
      </c>
      <c r="AA91" s="42">
        <f t="shared" si="17"/>
        <v>0</v>
      </c>
      <c r="AC91" s="42">
        <f t="shared" si="18"/>
        <v>0</v>
      </c>
      <c r="AF91" s="42">
        <f t="shared" si="19"/>
        <v>0</v>
      </c>
      <c r="AI91" s="42">
        <f t="shared" si="20"/>
        <v>0</v>
      </c>
      <c r="AL91" s="21" t="s">
        <v>773</v>
      </c>
      <c r="AN91" s="39" t="s">
        <v>756</v>
      </c>
      <c r="AO91" s="21" t="s">
        <v>16</v>
      </c>
      <c r="AQ91" s="19" t="s">
        <v>774</v>
      </c>
      <c r="AR91" s="19" t="s">
        <v>775</v>
      </c>
      <c r="AS91" s="21" t="s">
        <v>30</v>
      </c>
      <c r="AT91" s="22" t="s">
        <v>31</v>
      </c>
      <c r="AU91" s="19">
        <v>1</v>
      </c>
      <c r="AV91" s="20">
        <f t="shared" si="21"/>
        <v>17.923902700805598</v>
      </c>
      <c r="AW91" s="21" t="s">
        <v>32</v>
      </c>
      <c r="AX91" s="21">
        <v>0.4</v>
      </c>
      <c r="AY91" s="21">
        <v>80</v>
      </c>
      <c r="AZ91" s="22">
        <f>(AV91*10000)*AX91</f>
        <v>71695.610803222386</v>
      </c>
      <c r="BA91" s="22">
        <f>AZ91/AY91</f>
        <v>896.19513504027987</v>
      </c>
    </row>
    <row r="92" spans="1:53" ht="14.25" customHeight="1" x14ac:dyDescent="0.25">
      <c r="A92" s="38">
        <v>736</v>
      </c>
      <c r="B92" s="21" t="s">
        <v>776</v>
      </c>
      <c r="C92" s="21" t="s">
        <v>777</v>
      </c>
      <c r="E92" s="19">
        <v>367291</v>
      </c>
      <c r="F92" s="19">
        <v>375036</v>
      </c>
      <c r="G92" s="21" t="s">
        <v>408</v>
      </c>
      <c r="H92" s="39" t="s">
        <v>212</v>
      </c>
      <c r="I92" s="21" t="s">
        <v>353</v>
      </c>
      <c r="K92" s="21" t="s">
        <v>738</v>
      </c>
      <c r="M92" s="44">
        <v>0.60963780975341797</v>
      </c>
      <c r="N92" s="21" t="s">
        <v>13</v>
      </c>
      <c r="O92" s="21" t="s">
        <v>25</v>
      </c>
      <c r="P92" s="21" t="s">
        <v>26</v>
      </c>
      <c r="R92" s="21" t="s">
        <v>16</v>
      </c>
      <c r="T92" s="42">
        <f t="shared" si="14"/>
        <v>0</v>
      </c>
      <c r="W92" s="42">
        <f t="shared" si="15"/>
        <v>0</v>
      </c>
      <c r="Y92" s="43">
        <f t="shared" si="16"/>
        <v>0</v>
      </c>
      <c r="AA92" s="42">
        <f t="shared" si="17"/>
        <v>0</v>
      </c>
      <c r="AC92" s="42">
        <f t="shared" si="18"/>
        <v>0</v>
      </c>
      <c r="AF92" s="42">
        <f t="shared" si="19"/>
        <v>0</v>
      </c>
      <c r="AI92" s="42">
        <f t="shared" si="20"/>
        <v>0</v>
      </c>
      <c r="AL92" s="21" t="s">
        <v>778</v>
      </c>
      <c r="AQ92" s="19" t="s">
        <v>621</v>
      </c>
      <c r="AR92" s="19" t="s">
        <v>779</v>
      </c>
      <c r="AS92" s="21" t="s">
        <v>30</v>
      </c>
      <c r="AT92" s="22" t="s">
        <v>31</v>
      </c>
      <c r="AU92" s="19">
        <v>1</v>
      </c>
      <c r="AV92" s="20">
        <f t="shared" si="21"/>
        <v>0.60963780975341797</v>
      </c>
      <c r="AW92" s="21" t="s">
        <v>32</v>
      </c>
      <c r="AX92" s="21">
        <v>0.4</v>
      </c>
      <c r="AY92" s="21">
        <v>40</v>
      </c>
      <c r="AZ92" s="22">
        <f>(AV92*10000)*AX92</f>
        <v>2438.5512390136719</v>
      </c>
      <c r="BA92" s="22">
        <f>AZ92/AY92</f>
        <v>60.963780975341798</v>
      </c>
    </row>
    <row r="93" spans="1:53" ht="14.25" customHeight="1" x14ac:dyDescent="0.25">
      <c r="A93" s="38">
        <v>739</v>
      </c>
      <c r="B93" s="21" t="s">
        <v>781</v>
      </c>
      <c r="C93" s="21" t="s">
        <v>782</v>
      </c>
      <c r="E93" s="19">
        <v>367844</v>
      </c>
      <c r="F93" s="19">
        <v>375476</v>
      </c>
      <c r="G93" s="21" t="s">
        <v>408</v>
      </c>
      <c r="H93" s="39" t="s">
        <v>212</v>
      </c>
      <c r="I93" s="21" t="s">
        <v>353</v>
      </c>
      <c r="K93" s="21" t="s">
        <v>738</v>
      </c>
      <c r="M93" s="44">
        <v>0.258915092468262</v>
      </c>
      <c r="N93" s="21" t="s">
        <v>20</v>
      </c>
      <c r="O93" s="21" t="s">
        <v>14</v>
      </c>
      <c r="P93" s="21" t="s">
        <v>26</v>
      </c>
      <c r="R93" s="21" t="s">
        <v>16</v>
      </c>
      <c r="T93" s="42">
        <f t="shared" si="14"/>
        <v>0</v>
      </c>
      <c r="W93" s="42">
        <f t="shared" si="15"/>
        <v>0</v>
      </c>
      <c r="Y93" s="43">
        <f t="shared" si="16"/>
        <v>0</v>
      </c>
      <c r="AA93" s="42">
        <f t="shared" si="17"/>
        <v>0</v>
      </c>
      <c r="AC93" s="42">
        <f t="shared" si="18"/>
        <v>0</v>
      </c>
      <c r="AF93" s="42">
        <f t="shared" si="19"/>
        <v>0</v>
      </c>
      <c r="AI93" s="42">
        <f t="shared" si="20"/>
        <v>0</v>
      </c>
      <c r="AL93" s="21" t="s">
        <v>783</v>
      </c>
      <c r="AM93" s="21" t="s">
        <v>746</v>
      </c>
      <c r="AO93" s="21" t="s">
        <v>16</v>
      </c>
      <c r="AQ93" s="19" t="s">
        <v>622</v>
      </c>
      <c r="AR93" s="19" t="s">
        <v>784</v>
      </c>
      <c r="AS93" s="22" t="s">
        <v>18</v>
      </c>
      <c r="AT93" s="22" t="s">
        <v>14</v>
      </c>
      <c r="AU93" s="19">
        <v>1</v>
      </c>
      <c r="AV93" s="20">
        <f t="shared" si="21"/>
        <v>0.258915092468262</v>
      </c>
      <c r="AW93" s="21" t="s">
        <v>19</v>
      </c>
    </row>
    <row r="94" spans="1:53" ht="14.25" customHeight="1" x14ac:dyDescent="0.25">
      <c r="A94" s="38">
        <v>740</v>
      </c>
      <c r="B94" s="21" t="s">
        <v>785</v>
      </c>
      <c r="C94" s="21" t="s">
        <v>786</v>
      </c>
      <c r="E94" s="19">
        <v>368023</v>
      </c>
      <c r="F94" s="19">
        <v>375056.99999999901</v>
      </c>
      <c r="G94" s="21" t="s">
        <v>408</v>
      </c>
      <c r="H94" s="39" t="s">
        <v>212</v>
      </c>
      <c r="I94" s="21" t="s">
        <v>353</v>
      </c>
      <c r="K94" s="21" t="s">
        <v>738</v>
      </c>
      <c r="M94" s="44">
        <v>0.30215169830322303</v>
      </c>
      <c r="N94" s="21" t="s">
        <v>20</v>
      </c>
      <c r="O94" s="21" t="s">
        <v>14</v>
      </c>
      <c r="P94" s="21" t="s">
        <v>26</v>
      </c>
      <c r="R94" s="21" t="s">
        <v>16</v>
      </c>
      <c r="T94" s="42">
        <f t="shared" si="14"/>
        <v>0</v>
      </c>
      <c r="W94" s="42">
        <f t="shared" si="15"/>
        <v>0</v>
      </c>
      <c r="Y94" s="43">
        <f t="shared" si="16"/>
        <v>0</v>
      </c>
      <c r="AA94" s="42">
        <f t="shared" si="17"/>
        <v>0</v>
      </c>
      <c r="AC94" s="42">
        <f t="shared" si="18"/>
        <v>0</v>
      </c>
      <c r="AF94" s="42">
        <f t="shared" si="19"/>
        <v>0</v>
      </c>
      <c r="AI94" s="42">
        <f t="shared" si="20"/>
        <v>0</v>
      </c>
      <c r="AL94" s="21" t="s">
        <v>755</v>
      </c>
      <c r="AN94" s="39" t="s">
        <v>756</v>
      </c>
      <c r="AO94" s="21" t="s">
        <v>16</v>
      </c>
      <c r="AQ94" s="19" t="s">
        <v>628</v>
      </c>
      <c r="AR94" s="19" t="s">
        <v>787</v>
      </c>
      <c r="AS94" s="22" t="s">
        <v>18</v>
      </c>
      <c r="AT94" s="22" t="s">
        <v>14</v>
      </c>
      <c r="AU94" s="19">
        <v>1</v>
      </c>
      <c r="AV94" s="20">
        <f t="shared" si="21"/>
        <v>0.30215169830322303</v>
      </c>
      <c r="AW94" s="21" t="s">
        <v>32</v>
      </c>
      <c r="AX94" s="21">
        <v>0.4</v>
      </c>
    </row>
    <row r="95" spans="1:53" ht="14.25" customHeight="1" x14ac:dyDescent="0.25">
      <c r="A95" s="38">
        <v>749</v>
      </c>
      <c r="B95" s="21" t="s">
        <v>43</v>
      </c>
      <c r="C95" s="21" t="s">
        <v>788</v>
      </c>
      <c r="E95" s="19">
        <v>347648</v>
      </c>
      <c r="F95" s="19">
        <v>356478</v>
      </c>
      <c r="G95" s="21" t="s">
        <v>10</v>
      </c>
      <c r="H95" s="39" t="s">
        <v>11</v>
      </c>
      <c r="I95" s="21" t="s">
        <v>11</v>
      </c>
      <c r="K95" s="21" t="s">
        <v>789</v>
      </c>
      <c r="M95" s="44">
        <v>0.39112898101806598</v>
      </c>
      <c r="N95" s="21" t="s">
        <v>20</v>
      </c>
      <c r="O95" s="21" t="s">
        <v>25</v>
      </c>
      <c r="P95" s="21" t="s">
        <v>26</v>
      </c>
      <c r="R95" s="21" t="s">
        <v>16</v>
      </c>
      <c r="T95" s="42">
        <f t="shared" si="14"/>
        <v>0</v>
      </c>
      <c r="W95" s="42">
        <f t="shared" si="15"/>
        <v>0</v>
      </c>
      <c r="Y95" s="43">
        <f t="shared" si="16"/>
        <v>0</v>
      </c>
      <c r="AA95" s="42">
        <f t="shared" si="17"/>
        <v>0</v>
      </c>
      <c r="AC95" s="42">
        <f t="shared" si="18"/>
        <v>0</v>
      </c>
      <c r="AF95" s="42">
        <f t="shared" si="19"/>
        <v>0</v>
      </c>
      <c r="AI95" s="42">
        <f t="shared" si="20"/>
        <v>0</v>
      </c>
      <c r="AM95" s="21" t="s">
        <v>790</v>
      </c>
      <c r="AQ95" s="19" t="s">
        <v>630</v>
      </c>
      <c r="AR95" s="19" t="s">
        <v>791</v>
      </c>
      <c r="AS95" s="21" t="s">
        <v>30</v>
      </c>
      <c r="AT95" s="22" t="s">
        <v>31</v>
      </c>
      <c r="AU95" s="19">
        <v>1</v>
      </c>
      <c r="AV95" s="20">
        <f t="shared" si="21"/>
        <v>0.39112898101806598</v>
      </c>
      <c r="AW95" s="21" t="s">
        <v>171</v>
      </c>
      <c r="AX95" s="21">
        <v>0.5</v>
      </c>
      <c r="AY95" s="21">
        <v>50</v>
      </c>
      <c r="AZ95" s="22">
        <f>(AV95*10000)*AX95</f>
        <v>1955.64490509033</v>
      </c>
      <c r="BA95" s="22">
        <f>AZ95/AY95</f>
        <v>39.1128981018066</v>
      </c>
    </row>
    <row r="96" spans="1:53" ht="14.25" customHeight="1" x14ac:dyDescent="0.25">
      <c r="A96" s="38">
        <v>750</v>
      </c>
      <c r="B96" s="21" t="s">
        <v>792</v>
      </c>
      <c r="C96" s="21" t="s">
        <v>793</v>
      </c>
      <c r="E96" s="19">
        <v>347543</v>
      </c>
      <c r="F96" s="19">
        <v>356392.99999999901</v>
      </c>
      <c r="G96" s="21" t="s">
        <v>10</v>
      </c>
      <c r="H96" s="39" t="s">
        <v>11</v>
      </c>
      <c r="I96" s="21" t="s">
        <v>11</v>
      </c>
      <c r="K96" s="21" t="s">
        <v>789</v>
      </c>
      <c r="M96" s="40">
        <v>2.2478829681396402</v>
      </c>
      <c r="N96" s="21" t="s">
        <v>39</v>
      </c>
      <c r="O96" s="21" t="s">
        <v>83</v>
      </c>
      <c r="P96" s="21" t="s">
        <v>26</v>
      </c>
      <c r="R96" s="21" t="s">
        <v>16</v>
      </c>
      <c r="T96" s="42">
        <f t="shared" si="14"/>
        <v>0</v>
      </c>
      <c r="W96" s="42">
        <f t="shared" si="15"/>
        <v>0</v>
      </c>
      <c r="Y96" s="43">
        <f t="shared" si="16"/>
        <v>0</v>
      </c>
      <c r="AA96" s="42">
        <f t="shared" si="17"/>
        <v>0</v>
      </c>
      <c r="AC96" s="42">
        <f t="shared" si="18"/>
        <v>0</v>
      </c>
      <c r="AF96" s="42">
        <f t="shared" si="19"/>
        <v>0</v>
      </c>
      <c r="AI96" s="42">
        <f t="shared" si="20"/>
        <v>0</v>
      </c>
      <c r="AM96" s="21" t="s">
        <v>790</v>
      </c>
      <c r="AO96" s="21" t="s">
        <v>16</v>
      </c>
      <c r="AQ96" s="19" t="s">
        <v>631</v>
      </c>
      <c r="AR96" s="19" t="s">
        <v>794</v>
      </c>
      <c r="AS96" s="21" t="s">
        <v>30</v>
      </c>
      <c r="AT96" s="22" t="s">
        <v>31</v>
      </c>
      <c r="AU96" s="19">
        <v>1</v>
      </c>
      <c r="AV96" s="20">
        <f t="shared" si="21"/>
        <v>2.2478829681396402</v>
      </c>
      <c r="AW96" s="21" t="s">
        <v>171</v>
      </c>
      <c r="AX96" s="21">
        <v>0.5</v>
      </c>
      <c r="AY96" s="21">
        <v>50</v>
      </c>
      <c r="AZ96" s="22">
        <f>(AV96*10000)*AX96</f>
        <v>11239.4148406982</v>
      </c>
      <c r="BA96" s="22">
        <f>AZ96/AY96</f>
        <v>224.788296813964</v>
      </c>
    </row>
    <row r="97" spans="1:53" ht="14.25" customHeight="1" x14ac:dyDescent="0.25">
      <c r="A97" s="38">
        <v>758</v>
      </c>
      <c r="B97" s="21" t="s">
        <v>43</v>
      </c>
      <c r="C97" s="21" t="s">
        <v>800</v>
      </c>
      <c r="E97" s="19">
        <v>347288.99999999901</v>
      </c>
      <c r="F97" s="19">
        <v>376464.99999999901</v>
      </c>
      <c r="G97" s="21" t="s">
        <v>502</v>
      </c>
      <c r="H97" s="39" t="s">
        <v>212</v>
      </c>
      <c r="I97" s="21" t="s">
        <v>542</v>
      </c>
      <c r="K97" s="21" t="s">
        <v>801</v>
      </c>
      <c r="L97" s="21" t="s">
        <v>802</v>
      </c>
      <c r="M97" s="40">
        <v>42.951586808776803</v>
      </c>
      <c r="N97" s="21" t="s">
        <v>20</v>
      </c>
      <c r="O97" s="21" t="s">
        <v>25</v>
      </c>
      <c r="P97" s="21" t="s">
        <v>26</v>
      </c>
      <c r="R97" s="21" t="s">
        <v>16</v>
      </c>
      <c r="S97" s="21">
        <v>0.42499999999999999</v>
      </c>
      <c r="T97" s="42">
        <f t="shared" si="14"/>
        <v>9.8948614376490225E-3</v>
      </c>
      <c r="U97" s="21" t="s">
        <v>16</v>
      </c>
      <c r="V97" s="21">
        <v>41.222999999999999</v>
      </c>
      <c r="W97" s="42">
        <f t="shared" si="15"/>
        <v>0.95975499539813092</v>
      </c>
      <c r="X97" s="39">
        <v>41.24</v>
      </c>
      <c r="Y97" s="43">
        <f t="shared" si="16"/>
        <v>0.96015078985563695</v>
      </c>
      <c r="AA97" s="42">
        <f t="shared" si="17"/>
        <v>0</v>
      </c>
      <c r="AC97" s="42">
        <f t="shared" si="18"/>
        <v>0</v>
      </c>
      <c r="AF97" s="42">
        <f t="shared" si="19"/>
        <v>0</v>
      </c>
      <c r="AI97" s="42">
        <f t="shared" si="20"/>
        <v>0</v>
      </c>
      <c r="AN97" s="39" t="s">
        <v>803</v>
      </c>
      <c r="AQ97" s="19" t="s">
        <v>634</v>
      </c>
      <c r="AR97" s="19" t="s">
        <v>804</v>
      </c>
      <c r="AS97" s="21" t="s">
        <v>84</v>
      </c>
      <c r="AT97" s="22" t="s">
        <v>85</v>
      </c>
      <c r="AU97" s="19">
        <v>1</v>
      </c>
      <c r="AV97" s="20">
        <f t="shared" si="21"/>
        <v>42.951586808776803</v>
      </c>
      <c r="AW97" s="21" t="s">
        <v>805</v>
      </c>
      <c r="AX97" s="21">
        <v>0.4</v>
      </c>
      <c r="AY97" s="21">
        <v>80</v>
      </c>
      <c r="AZ97" s="22">
        <f>(AV97*10000)*AX97</f>
        <v>171806.34723510721</v>
      </c>
      <c r="BA97" s="22">
        <f>AZ97/AY97</f>
        <v>2147.5793404388401</v>
      </c>
    </row>
    <row r="98" spans="1:53" ht="14.25" customHeight="1" x14ac:dyDescent="0.25">
      <c r="A98" s="38">
        <v>761</v>
      </c>
      <c r="B98" s="21" t="s">
        <v>815</v>
      </c>
      <c r="C98" s="21" t="s">
        <v>816</v>
      </c>
      <c r="E98" s="19">
        <v>346387</v>
      </c>
      <c r="F98" s="19">
        <v>377002</v>
      </c>
      <c r="G98" s="21" t="s">
        <v>502</v>
      </c>
      <c r="H98" s="39" t="s">
        <v>212</v>
      </c>
      <c r="I98" s="21" t="s">
        <v>542</v>
      </c>
      <c r="K98" s="21" t="s">
        <v>801</v>
      </c>
      <c r="L98" s="21" t="s">
        <v>802</v>
      </c>
      <c r="M98" s="40">
        <v>5.5731194190978997</v>
      </c>
      <c r="N98" s="21" t="s">
        <v>39</v>
      </c>
      <c r="O98" s="21" t="s">
        <v>817</v>
      </c>
      <c r="P98" s="21" t="s">
        <v>37</v>
      </c>
      <c r="R98" s="21" t="s">
        <v>15</v>
      </c>
      <c r="T98" s="42">
        <f t="shared" si="14"/>
        <v>0</v>
      </c>
      <c r="U98" s="21" t="s">
        <v>16</v>
      </c>
      <c r="V98" s="21">
        <v>5.57</v>
      </c>
      <c r="W98" s="42">
        <f t="shared" si="15"/>
        <v>0.99944027413315251</v>
      </c>
      <c r="X98" s="39">
        <v>5.57</v>
      </c>
      <c r="Y98" s="43">
        <f t="shared" si="16"/>
        <v>0.99944027413315251</v>
      </c>
      <c r="AA98" s="42">
        <f t="shared" si="17"/>
        <v>0</v>
      </c>
      <c r="AC98" s="42">
        <f t="shared" si="18"/>
        <v>0</v>
      </c>
      <c r="AF98" s="42">
        <f t="shared" si="19"/>
        <v>0</v>
      </c>
      <c r="AI98" s="42">
        <f t="shared" si="20"/>
        <v>0</v>
      </c>
      <c r="AL98" s="21" t="s">
        <v>808</v>
      </c>
      <c r="AN98" s="39" t="s">
        <v>818</v>
      </c>
      <c r="AQ98" s="19" t="s">
        <v>638</v>
      </c>
      <c r="AR98" s="19" t="s">
        <v>819</v>
      </c>
      <c r="AS98" s="23" t="s">
        <v>820</v>
      </c>
      <c r="AT98" s="23" t="s">
        <v>821</v>
      </c>
      <c r="AU98" s="21">
        <v>0.5</v>
      </c>
      <c r="AV98" s="20">
        <f t="shared" si="21"/>
        <v>2.7865597095489498</v>
      </c>
      <c r="AW98" s="21" t="s">
        <v>19</v>
      </c>
      <c r="AZ98" s="22"/>
      <c r="BA98" s="22"/>
    </row>
    <row r="99" spans="1:53" ht="14.25" customHeight="1" x14ac:dyDescent="0.25">
      <c r="A99" s="38">
        <v>762</v>
      </c>
      <c r="B99" s="21" t="s">
        <v>822</v>
      </c>
      <c r="C99" s="21" t="s">
        <v>823</v>
      </c>
      <c r="E99" s="19">
        <v>346135</v>
      </c>
      <c r="F99" s="19">
        <v>376938</v>
      </c>
      <c r="G99" s="21" t="s">
        <v>502</v>
      </c>
      <c r="H99" s="39" t="s">
        <v>212</v>
      </c>
      <c r="I99" s="21" t="s">
        <v>542</v>
      </c>
      <c r="K99" s="21" t="s">
        <v>801</v>
      </c>
      <c r="L99" s="21" t="s">
        <v>802</v>
      </c>
      <c r="M99" s="40">
        <v>3.6214462310791</v>
      </c>
      <c r="N99" s="21" t="s">
        <v>39</v>
      </c>
      <c r="O99" s="21" t="s">
        <v>817</v>
      </c>
      <c r="P99" s="21" t="s">
        <v>37</v>
      </c>
      <c r="R99" s="21" t="s">
        <v>15</v>
      </c>
      <c r="S99" s="21">
        <v>1.4999999999999999E-2</v>
      </c>
      <c r="T99" s="42">
        <f t="shared" si="14"/>
        <v>4.1419916361785597E-3</v>
      </c>
      <c r="U99" s="21" t="s">
        <v>16</v>
      </c>
      <c r="V99" s="21">
        <v>3.5110000000000001</v>
      </c>
      <c r="W99" s="42">
        <f t="shared" si="15"/>
        <v>0.9695021756415283</v>
      </c>
      <c r="X99" s="39">
        <v>3.516</v>
      </c>
      <c r="Y99" s="43">
        <f t="shared" si="16"/>
        <v>0.97088283952025445</v>
      </c>
      <c r="Z99" s="21">
        <v>0.248</v>
      </c>
      <c r="AA99" s="42">
        <f t="shared" si="17"/>
        <v>6.8480928384818854E-2</v>
      </c>
      <c r="AC99" s="42">
        <f t="shared" si="18"/>
        <v>0</v>
      </c>
      <c r="AF99" s="42">
        <f t="shared" si="19"/>
        <v>0</v>
      </c>
      <c r="AI99" s="42">
        <f t="shared" si="20"/>
        <v>0</v>
      </c>
      <c r="AL99" s="21" t="s">
        <v>808</v>
      </c>
      <c r="AQ99" s="19" t="s">
        <v>824</v>
      </c>
      <c r="AR99" s="19" t="s">
        <v>825</v>
      </c>
      <c r="AS99" s="23" t="s">
        <v>820</v>
      </c>
      <c r="AT99" s="23" t="s">
        <v>821</v>
      </c>
      <c r="AU99" s="21">
        <v>0.5</v>
      </c>
      <c r="AV99" s="20">
        <f t="shared" si="21"/>
        <v>1.81072311553955</v>
      </c>
      <c r="AW99" s="21" t="s">
        <v>19</v>
      </c>
      <c r="AZ99" s="22"/>
      <c r="BA99" s="22"/>
    </row>
    <row r="100" spans="1:53" ht="14.25" customHeight="1" x14ac:dyDescent="0.25">
      <c r="A100" s="38">
        <v>764</v>
      </c>
      <c r="B100" s="21" t="s">
        <v>826</v>
      </c>
      <c r="C100" s="21" t="s">
        <v>827</v>
      </c>
      <c r="D100" s="21" t="s">
        <v>828</v>
      </c>
      <c r="E100" s="19">
        <v>346291</v>
      </c>
      <c r="F100" s="19">
        <v>376556.99999999901</v>
      </c>
      <c r="G100" s="21" t="s">
        <v>502</v>
      </c>
      <c r="H100" s="39" t="s">
        <v>212</v>
      </c>
      <c r="I100" s="21" t="s">
        <v>542</v>
      </c>
      <c r="K100" s="21" t="s">
        <v>801</v>
      </c>
      <c r="L100" s="21" t="s">
        <v>802</v>
      </c>
      <c r="M100" s="40">
        <v>2.2927993240356401</v>
      </c>
      <c r="N100" s="21" t="s">
        <v>39</v>
      </c>
      <c r="O100" s="21" t="s">
        <v>817</v>
      </c>
      <c r="P100" s="21" t="s">
        <v>37</v>
      </c>
      <c r="Q100" s="41" t="s">
        <v>17</v>
      </c>
      <c r="R100" s="21" t="s">
        <v>16</v>
      </c>
      <c r="S100" s="21">
        <v>6.6000000000000003E-2</v>
      </c>
      <c r="T100" s="42">
        <f t="shared" si="14"/>
        <v>2.878577261782814E-2</v>
      </c>
      <c r="U100" s="21" t="s">
        <v>16</v>
      </c>
      <c r="V100" s="21">
        <v>0.57299999999999995</v>
      </c>
      <c r="W100" s="42">
        <f t="shared" si="15"/>
        <v>0.24991284409114428</v>
      </c>
      <c r="X100" s="39">
        <v>0.57299999999999995</v>
      </c>
      <c r="Y100" s="43">
        <f t="shared" si="16"/>
        <v>0.24991284409114428</v>
      </c>
      <c r="AA100" s="42">
        <f t="shared" si="17"/>
        <v>0</v>
      </c>
      <c r="AC100" s="42">
        <f t="shared" si="18"/>
        <v>0</v>
      </c>
      <c r="AF100" s="42">
        <f t="shared" si="19"/>
        <v>0</v>
      </c>
      <c r="AI100" s="42">
        <f t="shared" si="20"/>
        <v>0</v>
      </c>
      <c r="AL100" s="21" t="s">
        <v>829</v>
      </c>
      <c r="AN100" s="39" t="s">
        <v>803</v>
      </c>
      <c r="AO100" s="21" t="s">
        <v>16</v>
      </c>
      <c r="AQ100" s="19" t="s">
        <v>830</v>
      </c>
      <c r="AR100" s="19" t="s">
        <v>831</v>
      </c>
      <c r="AS100" s="23" t="s">
        <v>820</v>
      </c>
      <c r="AT100" s="23" t="s">
        <v>821</v>
      </c>
      <c r="AU100" s="21">
        <v>1</v>
      </c>
      <c r="AV100" s="20"/>
      <c r="AZ100" s="22"/>
      <c r="BA100" s="22"/>
    </row>
    <row r="101" spans="1:53" ht="30" x14ac:dyDescent="0.25">
      <c r="A101" s="38">
        <v>766</v>
      </c>
      <c r="B101" s="21" t="s">
        <v>834</v>
      </c>
      <c r="C101" s="21" t="s">
        <v>835</v>
      </c>
      <c r="E101" s="19">
        <v>346531</v>
      </c>
      <c r="F101" s="19">
        <v>376451</v>
      </c>
      <c r="G101" s="21" t="s">
        <v>502</v>
      </c>
      <c r="H101" s="39" t="s">
        <v>212</v>
      </c>
      <c r="I101" s="21" t="s">
        <v>542</v>
      </c>
      <c r="K101" s="21" t="s">
        <v>801</v>
      </c>
      <c r="L101" s="21" t="s">
        <v>802</v>
      </c>
      <c r="M101" s="40">
        <v>4.1735613662719704</v>
      </c>
      <c r="N101" s="21" t="s">
        <v>39</v>
      </c>
      <c r="O101" s="21" t="s">
        <v>817</v>
      </c>
      <c r="P101" s="21" t="s">
        <v>37</v>
      </c>
      <c r="Q101" s="41" t="s">
        <v>17</v>
      </c>
      <c r="R101" s="21" t="s">
        <v>16</v>
      </c>
      <c r="S101" s="21">
        <v>6.7000000000000004E-2</v>
      </c>
      <c r="T101" s="42">
        <f t="shared" si="14"/>
        <v>1.6053435931588492E-2</v>
      </c>
      <c r="U101" s="21" t="s">
        <v>16</v>
      </c>
      <c r="V101" s="21">
        <v>2.7349999999999999</v>
      </c>
      <c r="W101" s="42">
        <f t="shared" si="15"/>
        <v>0.65531563093872414</v>
      </c>
      <c r="X101" s="39">
        <v>2.74</v>
      </c>
      <c r="Y101" s="43">
        <f t="shared" si="16"/>
        <v>0.65651364854555916</v>
      </c>
      <c r="AA101" s="42">
        <f t="shared" si="17"/>
        <v>0</v>
      </c>
      <c r="AC101" s="42">
        <f t="shared" si="18"/>
        <v>0</v>
      </c>
      <c r="AF101" s="42">
        <f t="shared" si="19"/>
        <v>0</v>
      </c>
      <c r="AI101" s="42">
        <f t="shared" si="20"/>
        <v>0</v>
      </c>
      <c r="AL101" s="21" t="s">
        <v>836</v>
      </c>
      <c r="AN101" s="39" t="s">
        <v>818</v>
      </c>
      <c r="AO101" s="21" t="s">
        <v>16</v>
      </c>
      <c r="AQ101" s="19" t="s">
        <v>640</v>
      </c>
      <c r="AR101" s="19" t="s">
        <v>837</v>
      </c>
      <c r="AS101" s="23" t="s">
        <v>820</v>
      </c>
      <c r="AT101" s="23" t="s">
        <v>821</v>
      </c>
      <c r="AU101" s="21">
        <v>0</v>
      </c>
      <c r="AV101" s="20"/>
      <c r="AZ101" s="22"/>
      <c r="BA101" s="22"/>
    </row>
    <row r="102" spans="1:53" ht="14.25" customHeight="1" x14ac:dyDescent="0.25">
      <c r="A102" s="38">
        <v>767</v>
      </c>
      <c r="B102" s="21" t="s">
        <v>838</v>
      </c>
      <c r="C102" s="21" t="s">
        <v>839</v>
      </c>
      <c r="E102" s="19">
        <v>346468.99999999901</v>
      </c>
      <c r="F102" s="19">
        <v>376728</v>
      </c>
      <c r="G102" s="21" t="s">
        <v>502</v>
      </c>
      <c r="H102" s="39" t="s">
        <v>212</v>
      </c>
      <c r="I102" s="21" t="s">
        <v>542</v>
      </c>
      <c r="K102" s="21" t="s">
        <v>801</v>
      </c>
      <c r="L102" s="21" t="s">
        <v>802</v>
      </c>
      <c r="M102" s="40">
        <v>4.5465339500427202</v>
      </c>
      <c r="N102" s="21" t="s">
        <v>39</v>
      </c>
      <c r="O102" s="21" t="s">
        <v>83</v>
      </c>
      <c r="P102" s="21" t="s">
        <v>37</v>
      </c>
      <c r="R102" s="21" t="s">
        <v>15</v>
      </c>
      <c r="S102" s="21">
        <v>1.4E-2</v>
      </c>
      <c r="T102" s="42">
        <f t="shared" si="14"/>
        <v>3.0792687690957311E-3</v>
      </c>
      <c r="U102" s="21" t="s">
        <v>16</v>
      </c>
      <c r="V102" s="21">
        <v>4.3959999999999999</v>
      </c>
      <c r="W102" s="42">
        <f t="shared" si="15"/>
        <v>0.96689039349605965</v>
      </c>
      <c r="X102" s="39">
        <v>4.3979999999999997</v>
      </c>
      <c r="Y102" s="43">
        <f t="shared" si="16"/>
        <v>0.9673302890345018</v>
      </c>
      <c r="AA102" s="42">
        <f t="shared" si="17"/>
        <v>0</v>
      </c>
      <c r="AC102" s="42">
        <f t="shared" si="18"/>
        <v>0</v>
      </c>
      <c r="AF102" s="42">
        <f t="shared" si="19"/>
        <v>0</v>
      </c>
      <c r="AI102" s="42">
        <f t="shared" si="20"/>
        <v>0</v>
      </c>
      <c r="AL102" s="21" t="s">
        <v>808</v>
      </c>
      <c r="AM102" s="21" t="s">
        <v>840</v>
      </c>
      <c r="AQ102" s="19" t="s">
        <v>642</v>
      </c>
      <c r="AR102" s="19" t="s">
        <v>841</v>
      </c>
      <c r="AS102" s="21" t="s">
        <v>84</v>
      </c>
      <c r="AT102" s="22" t="s">
        <v>85</v>
      </c>
      <c r="AU102" s="21">
        <v>0.5</v>
      </c>
      <c r="AV102" s="20">
        <f t="shared" ref="AV102:AV132" si="22">M102*AU102</f>
        <v>2.2732669750213601</v>
      </c>
      <c r="AW102" s="21" t="s">
        <v>563</v>
      </c>
      <c r="AX102" s="21">
        <v>0.4</v>
      </c>
      <c r="AY102" s="21">
        <v>40</v>
      </c>
      <c r="AZ102" s="22">
        <f>(AV102*10000)*AX102</f>
        <v>9093.0679000854416</v>
      </c>
      <c r="BA102" s="22">
        <f>AZ102/AY102</f>
        <v>227.32669750213603</v>
      </c>
    </row>
    <row r="103" spans="1:53" ht="14.25" customHeight="1" x14ac:dyDescent="0.25">
      <c r="A103" s="38">
        <v>768</v>
      </c>
      <c r="B103" s="21" t="s">
        <v>826</v>
      </c>
      <c r="C103" s="21" t="s">
        <v>842</v>
      </c>
      <c r="E103" s="19">
        <v>346432.99999999901</v>
      </c>
      <c r="F103" s="19">
        <v>376580</v>
      </c>
      <c r="G103" s="21" t="s">
        <v>502</v>
      </c>
      <c r="H103" s="39" t="s">
        <v>212</v>
      </c>
      <c r="I103" s="21" t="s">
        <v>542</v>
      </c>
      <c r="K103" s="21" t="s">
        <v>801</v>
      </c>
      <c r="L103" s="21" t="s">
        <v>802</v>
      </c>
      <c r="M103" s="40">
        <v>1.55807455749511</v>
      </c>
      <c r="N103" s="21" t="s">
        <v>39</v>
      </c>
      <c r="O103" s="21" t="s">
        <v>817</v>
      </c>
      <c r="P103" s="21" t="s">
        <v>37</v>
      </c>
      <c r="R103" s="21" t="s">
        <v>15</v>
      </c>
      <c r="S103" s="21">
        <v>0.05</v>
      </c>
      <c r="T103" s="42">
        <f t="shared" si="14"/>
        <v>3.209089049010861E-2</v>
      </c>
      <c r="U103" s="21" t="s">
        <v>16</v>
      </c>
      <c r="V103" s="21">
        <v>0.78900000000000003</v>
      </c>
      <c r="W103" s="42">
        <f t="shared" si="15"/>
        <v>0.50639425193391385</v>
      </c>
      <c r="X103" s="39">
        <v>0.79200000000000004</v>
      </c>
      <c r="Y103" s="43">
        <f t="shared" si="16"/>
        <v>0.50831970536332038</v>
      </c>
      <c r="AA103" s="42">
        <f t="shared" si="17"/>
        <v>0</v>
      </c>
      <c r="AC103" s="42">
        <f t="shared" si="18"/>
        <v>0</v>
      </c>
      <c r="AF103" s="42">
        <f t="shared" si="19"/>
        <v>0</v>
      </c>
      <c r="AI103" s="42">
        <f t="shared" si="20"/>
        <v>0</v>
      </c>
      <c r="AL103" s="21" t="s">
        <v>808</v>
      </c>
      <c r="AN103" s="21" t="s">
        <v>803</v>
      </c>
      <c r="AQ103" s="19" t="s">
        <v>843</v>
      </c>
      <c r="AR103" s="19" t="s">
        <v>844</v>
      </c>
      <c r="AS103" s="23" t="s">
        <v>820</v>
      </c>
      <c r="AT103" s="23" t="s">
        <v>821</v>
      </c>
      <c r="AU103" s="21">
        <v>0.5</v>
      </c>
      <c r="AV103" s="20">
        <f t="shared" si="22"/>
        <v>0.77903727874755502</v>
      </c>
      <c r="AW103" s="21" t="s">
        <v>19</v>
      </c>
      <c r="AZ103" s="22"/>
      <c r="BA103" s="22"/>
    </row>
    <row r="104" spans="1:53" ht="14.25" customHeight="1" x14ac:dyDescent="0.25">
      <c r="A104" s="38">
        <v>769</v>
      </c>
      <c r="B104" s="21" t="s">
        <v>845</v>
      </c>
      <c r="C104" s="21" t="s">
        <v>846</v>
      </c>
      <c r="D104" s="21" t="s">
        <v>828</v>
      </c>
      <c r="E104" s="19">
        <v>346580.99999999901</v>
      </c>
      <c r="F104" s="19">
        <v>376568</v>
      </c>
      <c r="G104" s="21" t="s">
        <v>502</v>
      </c>
      <c r="H104" s="39" t="s">
        <v>212</v>
      </c>
      <c r="I104" s="21" t="s">
        <v>542</v>
      </c>
      <c r="K104" s="21" t="s">
        <v>801</v>
      </c>
      <c r="L104" s="21" t="s">
        <v>802</v>
      </c>
      <c r="M104" s="40">
        <v>1.3812370796203599</v>
      </c>
      <c r="N104" s="21" t="s">
        <v>39</v>
      </c>
      <c r="O104" s="21" t="s">
        <v>817</v>
      </c>
      <c r="P104" s="21" t="s">
        <v>37</v>
      </c>
      <c r="R104" s="21" t="s">
        <v>15</v>
      </c>
      <c r="T104" s="42">
        <f t="shared" si="14"/>
        <v>0</v>
      </c>
      <c r="U104" s="21" t="s">
        <v>16</v>
      </c>
      <c r="V104" s="21">
        <v>1.381</v>
      </c>
      <c r="W104" s="42">
        <f t="shared" si="15"/>
        <v>0.99982835704032424</v>
      </c>
      <c r="X104" s="39">
        <v>1.381</v>
      </c>
      <c r="Y104" s="43">
        <f t="shared" si="16"/>
        <v>0.99982835704032424</v>
      </c>
      <c r="AA104" s="42">
        <f t="shared" si="17"/>
        <v>0</v>
      </c>
      <c r="AC104" s="42">
        <f t="shared" si="18"/>
        <v>0</v>
      </c>
      <c r="AF104" s="42">
        <f t="shared" si="19"/>
        <v>0</v>
      </c>
      <c r="AI104" s="42">
        <f t="shared" si="20"/>
        <v>0</v>
      </c>
      <c r="AL104" s="21" t="s">
        <v>829</v>
      </c>
      <c r="AN104" s="21" t="s">
        <v>803</v>
      </c>
      <c r="AQ104" s="19" t="s">
        <v>643</v>
      </c>
      <c r="AR104" s="19" t="s">
        <v>847</v>
      </c>
      <c r="AS104" s="23" t="s">
        <v>820</v>
      </c>
      <c r="AT104" s="23" t="s">
        <v>821</v>
      </c>
      <c r="AU104" s="21">
        <v>0.5</v>
      </c>
      <c r="AV104" s="20">
        <f t="shared" si="22"/>
        <v>0.69061853981017995</v>
      </c>
      <c r="AW104" s="21" t="s">
        <v>19</v>
      </c>
      <c r="AZ104" s="22"/>
      <c r="BA104" s="22"/>
    </row>
    <row r="105" spans="1:53" ht="14.25" customHeight="1" x14ac:dyDescent="0.25">
      <c r="A105" s="38">
        <v>770</v>
      </c>
      <c r="B105" s="21" t="s">
        <v>848</v>
      </c>
      <c r="C105" s="21" t="s">
        <v>849</v>
      </c>
      <c r="E105" s="19">
        <v>346748.99999999901</v>
      </c>
      <c r="F105" s="19">
        <v>376824</v>
      </c>
      <c r="G105" s="21" t="s">
        <v>502</v>
      </c>
      <c r="H105" s="39" t="s">
        <v>212</v>
      </c>
      <c r="I105" s="21" t="s">
        <v>542</v>
      </c>
      <c r="K105" s="21" t="s">
        <v>801</v>
      </c>
      <c r="L105" s="21" t="s">
        <v>802</v>
      </c>
      <c r="M105" s="40">
        <v>7.2449028022766102</v>
      </c>
      <c r="N105" s="21" t="s">
        <v>39</v>
      </c>
      <c r="O105" s="21" t="s">
        <v>817</v>
      </c>
      <c r="P105" s="21" t="s">
        <v>37</v>
      </c>
      <c r="R105" s="21" t="s">
        <v>15</v>
      </c>
      <c r="S105" s="21">
        <v>1.0999999999999999E-2</v>
      </c>
      <c r="T105" s="42">
        <f t="shared" si="14"/>
        <v>1.5183088441908981E-3</v>
      </c>
      <c r="U105" s="21" t="s">
        <v>16</v>
      </c>
      <c r="V105" s="21">
        <v>7.234</v>
      </c>
      <c r="W105" s="42">
        <f t="shared" si="15"/>
        <v>0.9984951071706325</v>
      </c>
      <c r="X105" s="39">
        <v>7.2359999999999998</v>
      </c>
      <c r="Y105" s="43">
        <f t="shared" si="16"/>
        <v>0.99877116332412175</v>
      </c>
      <c r="AA105" s="42">
        <f t="shared" si="17"/>
        <v>0</v>
      </c>
      <c r="AC105" s="42">
        <f t="shared" si="18"/>
        <v>0</v>
      </c>
      <c r="AF105" s="42">
        <f t="shared" si="19"/>
        <v>0</v>
      </c>
      <c r="AI105" s="42">
        <f t="shared" si="20"/>
        <v>0</v>
      </c>
      <c r="AL105" s="21" t="s">
        <v>808</v>
      </c>
      <c r="AM105" s="21" t="s">
        <v>840</v>
      </c>
      <c r="AQ105" s="19" t="s">
        <v>850</v>
      </c>
      <c r="AR105" s="19" t="s">
        <v>851</v>
      </c>
      <c r="AS105" s="23" t="s">
        <v>820</v>
      </c>
      <c r="AT105" s="23" t="s">
        <v>821</v>
      </c>
      <c r="AU105" s="21">
        <v>0.5</v>
      </c>
      <c r="AV105" s="20">
        <f t="shared" si="22"/>
        <v>3.6224514011383051</v>
      </c>
      <c r="AW105" s="21" t="s">
        <v>19</v>
      </c>
      <c r="AZ105" s="22"/>
      <c r="BA105" s="22"/>
    </row>
    <row r="106" spans="1:53" ht="14.25" customHeight="1" x14ac:dyDescent="0.25">
      <c r="A106" s="38">
        <v>771</v>
      </c>
      <c r="B106" s="21" t="s">
        <v>852</v>
      </c>
      <c r="C106" s="21" t="s">
        <v>853</v>
      </c>
      <c r="E106" s="19">
        <v>346744</v>
      </c>
      <c r="F106" s="19">
        <v>376574</v>
      </c>
      <c r="G106" s="21" t="s">
        <v>502</v>
      </c>
      <c r="H106" s="39" t="s">
        <v>212</v>
      </c>
      <c r="I106" s="21" t="s">
        <v>542</v>
      </c>
      <c r="K106" s="21" t="s">
        <v>801</v>
      </c>
      <c r="L106" s="21" t="s">
        <v>802</v>
      </c>
      <c r="M106" s="40">
        <v>2.60998253555297</v>
      </c>
      <c r="N106" s="21" t="s">
        <v>39</v>
      </c>
      <c r="O106" s="21" t="s">
        <v>817</v>
      </c>
      <c r="P106" s="21" t="s">
        <v>37</v>
      </c>
      <c r="R106" s="21" t="s">
        <v>15</v>
      </c>
      <c r="S106" s="21">
        <v>0.32100000000000001</v>
      </c>
      <c r="T106" s="42">
        <f t="shared" si="14"/>
        <v>0.12298932871287992</v>
      </c>
      <c r="U106" s="21" t="s">
        <v>16</v>
      </c>
      <c r="V106" s="21">
        <v>2.1970000000000001</v>
      </c>
      <c r="W106" s="42">
        <f t="shared" si="15"/>
        <v>0.84176808467974196</v>
      </c>
      <c r="X106" s="39">
        <v>2.2090000000000001</v>
      </c>
      <c r="Y106" s="43">
        <f t="shared" si="16"/>
        <v>0.84636581659424215</v>
      </c>
      <c r="AA106" s="42">
        <f t="shared" si="17"/>
        <v>0</v>
      </c>
      <c r="AC106" s="42">
        <f t="shared" si="18"/>
        <v>0</v>
      </c>
      <c r="AF106" s="42">
        <f t="shared" si="19"/>
        <v>0</v>
      </c>
      <c r="AI106" s="42">
        <f t="shared" si="20"/>
        <v>0</v>
      </c>
      <c r="AL106" s="21" t="s">
        <v>808</v>
      </c>
      <c r="AM106" s="21" t="s">
        <v>840</v>
      </c>
      <c r="AQ106" s="19" t="s">
        <v>644</v>
      </c>
      <c r="AR106" s="19" t="s">
        <v>854</v>
      </c>
      <c r="AS106" s="23" t="s">
        <v>820</v>
      </c>
      <c r="AT106" s="23" t="s">
        <v>821</v>
      </c>
      <c r="AU106" s="21">
        <v>0.5</v>
      </c>
      <c r="AV106" s="20">
        <f t="shared" si="22"/>
        <v>1.304991267776485</v>
      </c>
      <c r="AW106" s="21" t="s">
        <v>19</v>
      </c>
      <c r="AZ106" s="22"/>
      <c r="BA106" s="22"/>
    </row>
    <row r="107" spans="1:53" ht="14.25" customHeight="1" x14ac:dyDescent="0.25">
      <c r="A107" s="38">
        <v>772</v>
      </c>
      <c r="B107" s="21" t="s">
        <v>855</v>
      </c>
      <c r="C107" s="21" t="s">
        <v>856</v>
      </c>
      <c r="E107" s="19">
        <v>346720.99999999901</v>
      </c>
      <c r="F107" s="19">
        <v>377168.99999999901</v>
      </c>
      <c r="G107" s="21" t="s">
        <v>502</v>
      </c>
      <c r="H107" s="39" t="s">
        <v>212</v>
      </c>
      <c r="I107" s="21" t="s">
        <v>542</v>
      </c>
      <c r="K107" s="21" t="s">
        <v>801</v>
      </c>
      <c r="L107" s="21" t="s">
        <v>802</v>
      </c>
      <c r="M107" s="40">
        <v>3.3391556480407698</v>
      </c>
      <c r="N107" s="21" t="s">
        <v>39</v>
      </c>
      <c r="O107" s="21" t="s">
        <v>817</v>
      </c>
      <c r="P107" s="21" t="s">
        <v>37</v>
      </c>
      <c r="R107" s="21" t="s">
        <v>15</v>
      </c>
      <c r="T107" s="42">
        <f t="shared" si="14"/>
        <v>0</v>
      </c>
      <c r="U107" s="21" t="s">
        <v>16</v>
      </c>
      <c r="V107" s="21">
        <v>3.339</v>
      </c>
      <c r="W107" s="42">
        <f t="shared" si="15"/>
        <v>0.99995338700642444</v>
      </c>
      <c r="X107" s="39">
        <v>3.339</v>
      </c>
      <c r="Y107" s="43">
        <f t="shared" si="16"/>
        <v>0.99995338700642444</v>
      </c>
      <c r="AA107" s="42">
        <f t="shared" si="17"/>
        <v>0</v>
      </c>
      <c r="AC107" s="42">
        <f t="shared" si="18"/>
        <v>0</v>
      </c>
      <c r="AF107" s="42">
        <f t="shared" si="19"/>
        <v>0</v>
      </c>
      <c r="AI107" s="42">
        <f t="shared" si="20"/>
        <v>0</v>
      </c>
      <c r="AL107" s="21" t="s">
        <v>808</v>
      </c>
      <c r="AN107" s="39" t="s">
        <v>818</v>
      </c>
      <c r="AQ107" s="19" t="s">
        <v>645</v>
      </c>
      <c r="AR107" s="19" t="s">
        <v>857</v>
      </c>
      <c r="AS107" s="23" t="s">
        <v>820</v>
      </c>
      <c r="AT107" s="23" t="s">
        <v>821</v>
      </c>
      <c r="AU107" s="21">
        <v>0.5</v>
      </c>
      <c r="AV107" s="20">
        <f t="shared" si="22"/>
        <v>1.6695778240203849</v>
      </c>
      <c r="AW107" s="21" t="s">
        <v>19</v>
      </c>
      <c r="AZ107" s="22"/>
      <c r="BA107" s="22"/>
    </row>
    <row r="108" spans="1:53" ht="14.25" customHeight="1" x14ac:dyDescent="0.25">
      <c r="A108" s="38">
        <v>773</v>
      </c>
      <c r="B108" s="21" t="s">
        <v>858</v>
      </c>
      <c r="C108" s="21" t="s">
        <v>859</v>
      </c>
      <c r="E108" s="19">
        <v>346623</v>
      </c>
      <c r="F108" s="19">
        <v>377051</v>
      </c>
      <c r="G108" s="21" t="s">
        <v>502</v>
      </c>
      <c r="H108" s="39" t="s">
        <v>212</v>
      </c>
      <c r="I108" s="21" t="s">
        <v>542</v>
      </c>
      <c r="K108" s="21" t="s">
        <v>801</v>
      </c>
      <c r="L108" s="21" t="s">
        <v>802</v>
      </c>
      <c r="M108" s="40">
        <v>2.5403980789184502</v>
      </c>
      <c r="N108" s="21" t="s">
        <v>39</v>
      </c>
      <c r="O108" s="21" t="s">
        <v>817</v>
      </c>
      <c r="P108" s="21" t="s">
        <v>37</v>
      </c>
      <c r="R108" s="21" t="s">
        <v>15</v>
      </c>
      <c r="T108" s="42">
        <f t="shared" si="14"/>
        <v>0</v>
      </c>
      <c r="U108" s="21" t="s">
        <v>16</v>
      </c>
      <c r="V108" s="21">
        <v>2.54</v>
      </c>
      <c r="W108" s="42">
        <f t="shared" si="15"/>
        <v>0.99984330057491633</v>
      </c>
      <c r="X108" s="39">
        <v>2.54</v>
      </c>
      <c r="Y108" s="43">
        <f t="shared" si="16"/>
        <v>0.99984330057491633</v>
      </c>
      <c r="AA108" s="42">
        <f t="shared" si="17"/>
        <v>0</v>
      </c>
      <c r="AC108" s="42">
        <f t="shared" si="18"/>
        <v>0</v>
      </c>
      <c r="AF108" s="42">
        <f t="shared" si="19"/>
        <v>0</v>
      </c>
      <c r="AI108" s="42">
        <f t="shared" si="20"/>
        <v>0</v>
      </c>
      <c r="AL108" s="21" t="s">
        <v>808</v>
      </c>
      <c r="AN108" s="39" t="s">
        <v>803</v>
      </c>
      <c r="AQ108" s="19" t="s">
        <v>647</v>
      </c>
      <c r="AR108" s="19" t="s">
        <v>860</v>
      </c>
      <c r="AS108" s="23" t="s">
        <v>820</v>
      </c>
      <c r="AT108" s="23" t="s">
        <v>821</v>
      </c>
      <c r="AU108" s="21">
        <v>0.5</v>
      </c>
      <c r="AV108" s="20">
        <f t="shared" si="22"/>
        <v>1.2701990394592251</v>
      </c>
      <c r="AW108" s="21" t="s">
        <v>19</v>
      </c>
      <c r="AZ108" s="22"/>
      <c r="BA108" s="22"/>
    </row>
    <row r="109" spans="1:53" ht="14.25" customHeight="1" x14ac:dyDescent="0.25">
      <c r="A109" s="38">
        <v>774</v>
      </c>
      <c r="B109" s="21" t="s">
        <v>861</v>
      </c>
      <c r="C109" s="21" t="s">
        <v>862</v>
      </c>
      <c r="E109" s="19">
        <v>346804.99999999901</v>
      </c>
      <c r="F109" s="19">
        <v>377060</v>
      </c>
      <c r="G109" s="21" t="s">
        <v>502</v>
      </c>
      <c r="H109" s="39" t="s">
        <v>212</v>
      </c>
      <c r="I109" s="21" t="s">
        <v>542</v>
      </c>
      <c r="K109" s="21" t="s">
        <v>801</v>
      </c>
      <c r="L109" s="21" t="s">
        <v>802</v>
      </c>
      <c r="M109" s="40">
        <v>1.21934362869262</v>
      </c>
      <c r="N109" s="21" t="s">
        <v>39</v>
      </c>
      <c r="O109" s="21" t="s">
        <v>817</v>
      </c>
      <c r="P109" s="21" t="s">
        <v>37</v>
      </c>
      <c r="R109" s="21" t="s">
        <v>15</v>
      </c>
      <c r="T109" s="42">
        <f t="shared" si="14"/>
        <v>0</v>
      </c>
      <c r="U109" s="21" t="s">
        <v>16</v>
      </c>
      <c r="V109" s="21">
        <v>1.2190000000000001</v>
      </c>
      <c r="W109" s="42">
        <f t="shared" si="15"/>
        <v>0.99971818551839375</v>
      </c>
      <c r="X109" s="39">
        <v>1.2190000000000001</v>
      </c>
      <c r="Y109" s="43">
        <f t="shared" si="16"/>
        <v>0.99971818551839375</v>
      </c>
      <c r="AA109" s="42">
        <f t="shared" si="17"/>
        <v>0</v>
      </c>
      <c r="AC109" s="42">
        <f t="shared" si="18"/>
        <v>0</v>
      </c>
      <c r="AF109" s="42">
        <f t="shared" si="19"/>
        <v>0</v>
      </c>
      <c r="AI109" s="42">
        <f t="shared" si="20"/>
        <v>0</v>
      </c>
      <c r="AL109" s="21" t="s">
        <v>808</v>
      </c>
      <c r="AN109" s="39" t="s">
        <v>818</v>
      </c>
      <c r="AQ109" s="19" t="s">
        <v>863</v>
      </c>
      <c r="AR109" s="19" t="s">
        <v>864</v>
      </c>
      <c r="AS109" s="23" t="s">
        <v>820</v>
      </c>
      <c r="AT109" s="23" t="s">
        <v>821</v>
      </c>
      <c r="AU109" s="19">
        <v>1</v>
      </c>
      <c r="AV109" s="20">
        <f t="shared" si="22"/>
        <v>1.21934362869262</v>
      </c>
      <c r="AW109" s="21" t="s">
        <v>19</v>
      </c>
      <c r="AZ109" s="22"/>
      <c r="BA109" s="22"/>
    </row>
    <row r="110" spans="1:53" ht="14.25" customHeight="1" x14ac:dyDescent="0.25">
      <c r="A110" s="38">
        <v>775</v>
      </c>
      <c r="B110" s="21" t="s">
        <v>865</v>
      </c>
      <c r="C110" s="21" t="s">
        <v>866</v>
      </c>
      <c r="E110" s="19">
        <v>345402</v>
      </c>
      <c r="F110" s="19">
        <v>376884</v>
      </c>
      <c r="G110" s="21" t="s">
        <v>502</v>
      </c>
      <c r="H110" s="39" t="s">
        <v>11</v>
      </c>
      <c r="I110" s="21" t="s">
        <v>542</v>
      </c>
      <c r="J110" s="21" t="s">
        <v>867</v>
      </c>
      <c r="K110" s="21" t="s">
        <v>801</v>
      </c>
      <c r="L110" s="21" t="s">
        <v>802</v>
      </c>
      <c r="M110" s="40">
        <v>37.878227794647202</v>
      </c>
      <c r="N110" s="21" t="s">
        <v>39</v>
      </c>
      <c r="O110" s="21" t="s">
        <v>40</v>
      </c>
      <c r="P110" s="21" t="s">
        <v>37</v>
      </c>
      <c r="Q110" s="41" t="s">
        <v>17</v>
      </c>
      <c r="R110" s="21" t="s">
        <v>16</v>
      </c>
      <c r="S110" s="21">
        <v>0.68</v>
      </c>
      <c r="T110" s="42">
        <f t="shared" si="14"/>
        <v>1.7952265446169974E-2</v>
      </c>
      <c r="U110" s="21" t="s">
        <v>16</v>
      </c>
      <c r="V110" s="21">
        <v>3.72</v>
      </c>
      <c r="W110" s="42">
        <f t="shared" si="15"/>
        <v>9.8209452146694562E-2</v>
      </c>
      <c r="X110" s="39">
        <v>3.726</v>
      </c>
      <c r="Y110" s="43">
        <f t="shared" si="16"/>
        <v>9.8367854488866646E-2</v>
      </c>
      <c r="Z110" s="21">
        <v>37.869999999999997</v>
      </c>
      <c r="AA110" s="42">
        <f t="shared" si="17"/>
        <v>0.9997827830094953</v>
      </c>
      <c r="AB110" s="21">
        <v>0.62</v>
      </c>
      <c r="AC110" s="42">
        <f t="shared" si="18"/>
        <v>1.6368242024449094E-2</v>
      </c>
      <c r="AF110" s="42">
        <f t="shared" si="19"/>
        <v>0</v>
      </c>
      <c r="AI110" s="42">
        <f t="shared" si="20"/>
        <v>0</v>
      </c>
      <c r="AQ110" s="19" t="s">
        <v>868</v>
      </c>
      <c r="AR110" s="19" t="s">
        <v>869</v>
      </c>
      <c r="AS110" s="22" t="s">
        <v>120</v>
      </c>
      <c r="AT110" s="22" t="s">
        <v>121</v>
      </c>
      <c r="AU110" s="21">
        <v>1</v>
      </c>
      <c r="AV110" s="20">
        <f t="shared" si="22"/>
        <v>37.878227794647202</v>
      </c>
      <c r="AW110" s="21" t="s">
        <v>32</v>
      </c>
      <c r="AX110" s="21">
        <v>0.4</v>
      </c>
      <c r="AY110" s="21">
        <v>80</v>
      </c>
      <c r="AZ110" s="22">
        <f t="shared" ref="AZ110:AZ116" si="23">(AV110*10000)*AX110</f>
        <v>151512.91117858881</v>
      </c>
      <c r="BA110" s="22">
        <f t="shared" ref="BA110:BA116" si="24">AZ110/AY110</f>
        <v>1893.91138973236</v>
      </c>
    </row>
    <row r="111" spans="1:53" ht="14.25" customHeight="1" x14ac:dyDescent="0.25">
      <c r="A111" s="38">
        <v>782</v>
      </c>
      <c r="B111" s="21" t="s">
        <v>880</v>
      </c>
      <c r="C111" s="21" t="s">
        <v>881</v>
      </c>
      <c r="D111" s="21" t="s">
        <v>882</v>
      </c>
      <c r="E111" s="19">
        <v>366836.99999999901</v>
      </c>
      <c r="F111" s="19">
        <v>375562</v>
      </c>
      <c r="G111" s="21" t="s">
        <v>408</v>
      </c>
      <c r="H111" s="39" t="s">
        <v>11</v>
      </c>
      <c r="I111" s="21" t="s">
        <v>11</v>
      </c>
      <c r="J111" s="21" t="s">
        <v>883</v>
      </c>
      <c r="K111" s="21" t="s">
        <v>877</v>
      </c>
      <c r="M111" s="44">
        <v>0.58084259643554703</v>
      </c>
      <c r="N111" s="21" t="s">
        <v>20</v>
      </c>
      <c r="O111" s="21" t="s">
        <v>25</v>
      </c>
      <c r="P111" s="21" t="s">
        <v>26</v>
      </c>
      <c r="R111" s="21" t="s">
        <v>16</v>
      </c>
      <c r="T111" s="42">
        <f t="shared" si="14"/>
        <v>0</v>
      </c>
      <c r="W111" s="42">
        <f t="shared" si="15"/>
        <v>0</v>
      </c>
      <c r="Y111" s="43">
        <f t="shared" si="16"/>
        <v>0</v>
      </c>
      <c r="Z111" s="21">
        <v>0.58099999999999996</v>
      </c>
      <c r="AA111" s="42">
        <f t="shared" si="17"/>
        <v>1.0002709917719859</v>
      </c>
      <c r="AC111" s="42">
        <f t="shared" si="18"/>
        <v>0</v>
      </c>
      <c r="AF111" s="42">
        <f t="shared" si="19"/>
        <v>0</v>
      </c>
      <c r="AI111" s="42">
        <f t="shared" si="20"/>
        <v>0</v>
      </c>
      <c r="AL111" s="21" t="s">
        <v>884</v>
      </c>
      <c r="AQ111" s="19" t="s">
        <v>649</v>
      </c>
      <c r="AR111" s="19" t="s">
        <v>885</v>
      </c>
      <c r="AS111" s="21" t="s">
        <v>120</v>
      </c>
      <c r="AT111" s="22" t="s">
        <v>121</v>
      </c>
      <c r="AU111" s="19">
        <v>1</v>
      </c>
      <c r="AV111" s="20">
        <f t="shared" si="22"/>
        <v>0.58084259643554703</v>
      </c>
      <c r="AW111" s="21" t="s">
        <v>32</v>
      </c>
      <c r="AX111" s="21">
        <v>0.4</v>
      </c>
      <c r="AY111" s="21">
        <v>40</v>
      </c>
      <c r="AZ111" s="22">
        <f t="shared" si="23"/>
        <v>2323.3703857421883</v>
      </c>
      <c r="BA111" s="22">
        <f t="shared" si="24"/>
        <v>58.084259643554709</v>
      </c>
    </row>
    <row r="112" spans="1:53" ht="14.25" customHeight="1" x14ac:dyDescent="0.25">
      <c r="A112" s="38">
        <v>785</v>
      </c>
      <c r="B112" s="21" t="s">
        <v>43</v>
      </c>
      <c r="C112" s="21" t="s">
        <v>888</v>
      </c>
      <c r="D112" s="21" t="s">
        <v>889</v>
      </c>
      <c r="E112" s="19">
        <v>365988.99999999901</v>
      </c>
      <c r="F112" s="19">
        <v>373654</v>
      </c>
      <c r="G112" s="21" t="s">
        <v>890</v>
      </c>
      <c r="H112" s="39" t="s">
        <v>212</v>
      </c>
      <c r="I112" s="21" t="s">
        <v>353</v>
      </c>
      <c r="K112" s="21" t="s">
        <v>353</v>
      </c>
      <c r="L112" s="21" t="s">
        <v>353</v>
      </c>
      <c r="M112" s="44">
        <v>0.394934555053711</v>
      </c>
      <c r="N112" s="21" t="s">
        <v>20</v>
      </c>
      <c r="O112" s="21" t="s">
        <v>25</v>
      </c>
      <c r="P112" s="21" t="s">
        <v>37</v>
      </c>
      <c r="Q112" s="41" t="s">
        <v>17</v>
      </c>
      <c r="R112" s="21" t="s">
        <v>16</v>
      </c>
      <c r="S112" s="21">
        <v>0.38700000000000001</v>
      </c>
      <c r="T112" s="42">
        <f t="shared" si="14"/>
        <v>0.97990919013751054</v>
      </c>
      <c r="U112" s="21" t="s">
        <v>16</v>
      </c>
      <c r="V112" s="21">
        <v>8.0000000000000002E-3</v>
      </c>
      <c r="W112" s="42">
        <f t="shared" si="15"/>
        <v>2.0256520726356808E-2</v>
      </c>
      <c r="X112" s="39">
        <v>8.0000000000000002E-3</v>
      </c>
      <c r="Y112" s="43">
        <f t="shared" si="16"/>
        <v>2.0256520726356808E-2</v>
      </c>
      <c r="AA112" s="42">
        <f t="shared" si="17"/>
        <v>0</v>
      </c>
      <c r="AC112" s="42">
        <f t="shared" si="18"/>
        <v>0</v>
      </c>
      <c r="AF112" s="42">
        <f t="shared" si="19"/>
        <v>0</v>
      </c>
      <c r="AI112" s="42">
        <f t="shared" si="20"/>
        <v>0</v>
      </c>
      <c r="AQ112" s="19" t="s">
        <v>651</v>
      </c>
      <c r="AR112" s="19" t="s">
        <v>891</v>
      </c>
      <c r="AS112" s="22" t="s">
        <v>30</v>
      </c>
      <c r="AT112" s="22" t="s">
        <v>31</v>
      </c>
      <c r="AU112" s="21">
        <v>0.5</v>
      </c>
      <c r="AV112" s="20">
        <f t="shared" si="22"/>
        <v>0.1974672775268555</v>
      </c>
      <c r="AW112" s="21" t="s">
        <v>171</v>
      </c>
      <c r="AX112" s="21">
        <v>0.5</v>
      </c>
      <c r="AY112" s="21">
        <v>12</v>
      </c>
      <c r="AZ112" s="22">
        <f t="shared" si="23"/>
        <v>987.33638763427746</v>
      </c>
      <c r="BA112" s="22">
        <f t="shared" si="24"/>
        <v>82.27803230285646</v>
      </c>
    </row>
    <row r="113" spans="1:53" ht="14.25" customHeight="1" x14ac:dyDescent="0.25">
      <c r="A113" s="38">
        <v>786</v>
      </c>
      <c r="B113" s="21" t="s">
        <v>892</v>
      </c>
      <c r="C113" s="21" t="s">
        <v>893</v>
      </c>
      <c r="E113" s="19">
        <v>366184.99999999901</v>
      </c>
      <c r="F113" s="19">
        <v>374428.99999999901</v>
      </c>
      <c r="G113" s="21" t="s">
        <v>894</v>
      </c>
      <c r="H113" s="39" t="s">
        <v>212</v>
      </c>
      <c r="I113" s="21" t="s">
        <v>353</v>
      </c>
      <c r="K113" s="21" t="s">
        <v>353</v>
      </c>
      <c r="L113" s="21" t="s">
        <v>353</v>
      </c>
      <c r="M113" s="44">
        <v>0.94824469985961901</v>
      </c>
      <c r="N113" s="21" t="s">
        <v>20</v>
      </c>
      <c r="O113" s="21" t="s">
        <v>25</v>
      </c>
      <c r="P113" s="21" t="s">
        <v>26</v>
      </c>
      <c r="R113" s="21" t="s">
        <v>16</v>
      </c>
      <c r="T113" s="42">
        <f t="shared" si="14"/>
        <v>0</v>
      </c>
      <c r="W113" s="42">
        <f t="shared" si="15"/>
        <v>0</v>
      </c>
      <c r="Y113" s="43">
        <f t="shared" si="16"/>
        <v>0</v>
      </c>
      <c r="AA113" s="42">
        <f t="shared" si="17"/>
        <v>0</v>
      </c>
      <c r="AC113" s="42">
        <f t="shared" si="18"/>
        <v>0</v>
      </c>
      <c r="AF113" s="42">
        <f t="shared" si="19"/>
        <v>0</v>
      </c>
      <c r="AI113" s="42">
        <f t="shared" si="20"/>
        <v>0</v>
      </c>
      <c r="AP113" s="21" t="s">
        <v>16</v>
      </c>
      <c r="AQ113" s="19" t="s">
        <v>652</v>
      </c>
      <c r="AR113" s="19" t="s">
        <v>895</v>
      </c>
      <c r="AS113" s="21" t="s">
        <v>30</v>
      </c>
      <c r="AT113" s="22" t="s">
        <v>31</v>
      </c>
      <c r="AU113" s="19">
        <v>1</v>
      </c>
      <c r="AV113" s="20">
        <f t="shared" si="22"/>
        <v>0.94824469985961901</v>
      </c>
      <c r="AW113" s="21" t="s">
        <v>171</v>
      </c>
      <c r="AX113" s="21">
        <v>0.5</v>
      </c>
      <c r="AY113" s="21">
        <v>12</v>
      </c>
      <c r="AZ113" s="22">
        <f t="shared" si="23"/>
        <v>4741.2234992980948</v>
      </c>
      <c r="BA113" s="22">
        <f t="shared" si="24"/>
        <v>395.10195827484125</v>
      </c>
    </row>
    <row r="114" spans="1:53" ht="14.25" customHeight="1" x14ac:dyDescent="0.25">
      <c r="A114" s="38">
        <v>787</v>
      </c>
      <c r="B114" s="21" t="s">
        <v>896</v>
      </c>
      <c r="C114" s="21" t="s">
        <v>897</v>
      </c>
      <c r="E114" s="19">
        <v>366142</v>
      </c>
      <c r="F114" s="19">
        <v>374203</v>
      </c>
      <c r="G114" s="21" t="s">
        <v>894</v>
      </c>
      <c r="H114" s="39" t="s">
        <v>212</v>
      </c>
      <c r="I114" s="21" t="s">
        <v>353</v>
      </c>
      <c r="K114" s="21" t="s">
        <v>353</v>
      </c>
      <c r="L114" s="21" t="s">
        <v>353</v>
      </c>
      <c r="M114" s="40">
        <v>4.5195629699706998</v>
      </c>
      <c r="N114" s="21" t="s">
        <v>20</v>
      </c>
      <c r="O114" s="21" t="s">
        <v>25</v>
      </c>
      <c r="P114" s="21" t="s">
        <v>37</v>
      </c>
      <c r="Q114" s="41" t="s">
        <v>17</v>
      </c>
      <c r="R114" s="21" t="s">
        <v>16</v>
      </c>
      <c r="T114" s="42">
        <f t="shared" si="14"/>
        <v>0</v>
      </c>
      <c r="W114" s="42">
        <f t="shared" si="15"/>
        <v>0</v>
      </c>
      <c r="Y114" s="43">
        <f t="shared" si="16"/>
        <v>0</v>
      </c>
      <c r="AA114" s="42">
        <f t="shared" si="17"/>
        <v>0</v>
      </c>
      <c r="AC114" s="42">
        <f t="shared" si="18"/>
        <v>0</v>
      </c>
      <c r="AF114" s="42">
        <f t="shared" si="19"/>
        <v>0</v>
      </c>
      <c r="AI114" s="42">
        <f t="shared" si="20"/>
        <v>0</v>
      </c>
      <c r="AP114" s="21" t="s">
        <v>16</v>
      </c>
      <c r="AQ114" s="19" t="s">
        <v>898</v>
      </c>
      <c r="AR114" s="19" t="s">
        <v>899</v>
      </c>
      <c r="AS114" s="22" t="s">
        <v>30</v>
      </c>
      <c r="AT114" s="22" t="s">
        <v>31</v>
      </c>
      <c r="AU114" s="21">
        <v>1</v>
      </c>
      <c r="AV114" s="20">
        <f t="shared" si="22"/>
        <v>4.5195629699706998</v>
      </c>
      <c r="AW114" s="21" t="s">
        <v>171</v>
      </c>
      <c r="AX114" s="21">
        <v>0.5</v>
      </c>
      <c r="AY114" s="21">
        <v>12</v>
      </c>
      <c r="AZ114" s="22">
        <f t="shared" si="23"/>
        <v>22597.814849853497</v>
      </c>
      <c r="BA114" s="22">
        <f t="shared" si="24"/>
        <v>1883.1512374877914</v>
      </c>
    </row>
    <row r="115" spans="1:53" ht="14.25" customHeight="1" x14ac:dyDescent="0.25">
      <c r="A115" s="38">
        <v>788</v>
      </c>
      <c r="B115" s="21" t="s">
        <v>43</v>
      </c>
      <c r="C115" s="21" t="s">
        <v>900</v>
      </c>
      <c r="E115" s="19">
        <v>367580.99999999901</v>
      </c>
      <c r="F115" s="19">
        <v>374500</v>
      </c>
      <c r="G115" s="21" t="s">
        <v>894</v>
      </c>
      <c r="H115" s="39" t="s">
        <v>212</v>
      </c>
      <c r="I115" s="21" t="s">
        <v>353</v>
      </c>
      <c r="K115" s="21" t="s">
        <v>353</v>
      </c>
      <c r="L115" s="21" t="s">
        <v>353</v>
      </c>
      <c r="M115" s="40">
        <v>2.0717563796996998</v>
      </c>
      <c r="N115" s="21" t="s">
        <v>39</v>
      </c>
      <c r="O115" s="21" t="s">
        <v>25</v>
      </c>
      <c r="P115" s="21" t="s">
        <v>26</v>
      </c>
      <c r="R115" s="21" t="s">
        <v>16</v>
      </c>
      <c r="T115" s="42">
        <f t="shared" si="14"/>
        <v>0</v>
      </c>
      <c r="W115" s="42">
        <f t="shared" si="15"/>
        <v>0</v>
      </c>
      <c r="Y115" s="43">
        <f t="shared" si="16"/>
        <v>0</v>
      </c>
      <c r="AA115" s="42">
        <f t="shared" si="17"/>
        <v>0</v>
      </c>
      <c r="AC115" s="42">
        <f t="shared" si="18"/>
        <v>0</v>
      </c>
      <c r="AF115" s="42">
        <f t="shared" si="19"/>
        <v>0</v>
      </c>
      <c r="AI115" s="42">
        <f t="shared" si="20"/>
        <v>0</v>
      </c>
      <c r="AM115" s="21" t="s">
        <v>901</v>
      </c>
      <c r="AQ115" s="19" t="s">
        <v>657</v>
      </c>
      <c r="AR115" s="19" t="s">
        <v>902</v>
      </c>
      <c r="AS115" s="21" t="s">
        <v>30</v>
      </c>
      <c r="AT115" s="22" t="s">
        <v>31</v>
      </c>
      <c r="AU115" s="19">
        <v>1</v>
      </c>
      <c r="AV115" s="20">
        <f t="shared" si="22"/>
        <v>2.0717563796996998</v>
      </c>
      <c r="AW115" s="21" t="s">
        <v>32</v>
      </c>
      <c r="AX115" s="21">
        <v>0.4</v>
      </c>
      <c r="AY115" s="21">
        <v>40</v>
      </c>
      <c r="AZ115" s="22">
        <f t="shared" si="23"/>
        <v>8287.0255187987987</v>
      </c>
      <c r="BA115" s="22">
        <f t="shared" si="24"/>
        <v>207.17563796996996</v>
      </c>
    </row>
    <row r="116" spans="1:53" ht="14.25" customHeight="1" x14ac:dyDescent="0.25">
      <c r="A116" s="38">
        <v>793</v>
      </c>
      <c r="B116" s="21" t="s">
        <v>43</v>
      </c>
      <c r="C116" s="21" t="s">
        <v>907</v>
      </c>
      <c r="E116" s="19">
        <v>366343</v>
      </c>
      <c r="F116" s="19">
        <v>374444.99999999901</v>
      </c>
      <c r="G116" s="21" t="s">
        <v>894</v>
      </c>
      <c r="H116" s="39" t="s">
        <v>212</v>
      </c>
      <c r="I116" s="21" t="s">
        <v>353</v>
      </c>
      <c r="K116" s="21" t="s">
        <v>353</v>
      </c>
      <c r="L116" s="21" t="s">
        <v>353</v>
      </c>
      <c r="M116" s="44">
        <v>0.35489757766723601</v>
      </c>
      <c r="N116" s="21" t="s">
        <v>39</v>
      </c>
      <c r="O116" s="21" t="s">
        <v>25</v>
      </c>
      <c r="P116" s="21" t="s">
        <v>26</v>
      </c>
      <c r="R116" s="21" t="s">
        <v>16</v>
      </c>
      <c r="S116" s="21">
        <v>7.0000000000000001E-3</v>
      </c>
      <c r="T116" s="42">
        <f t="shared" si="14"/>
        <v>1.97240005018108E-2</v>
      </c>
      <c r="U116" s="21" t="s">
        <v>16</v>
      </c>
      <c r="V116" s="21">
        <v>4.0000000000000001E-3</v>
      </c>
      <c r="W116" s="42">
        <f t="shared" si="15"/>
        <v>1.1270857429606171E-2</v>
      </c>
      <c r="X116" s="39">
        <v>4.0000000000000001E-3</v>
      </c>
      <c r="Y116" s="43">
        <f t="shared" si="16"/>
        <v>1.1270857429606171E-2</v>
      </c>
      <c r="Z116" s="21">
        <v>1E-3</v>
      </c>
      <c r="AA116" s="42">
        <f t="shared" si="17"/>
        <v>2.8177143574015426E-3</v>
      </c>
      <c r="AC116" s="42">
        <f t="shared" si="18"/>
        <v>0</v>
      </c>
      <c r="AF116" s="42">
        <f t="shared" si="19"/>
        <v>0</v>
      </c>
      <c r="AG116" s="21" t="s">
        <v>49</v>
      </c>
      <c r="AI116" s="42">
        <f t="shared" si="20"/>
        <v>0</v>
      </c>
      <c r="AP116" s="21" t="s">
        <v>16</v>
      </c>
      <c r="AQ116" s="19" t="s">
        <v>669</v>
      </c>
      <c r="AR116" s="19" t="s">
        <v>908</v>
      </c>
      <c r="AS116" s="21" t="s">
        <v>30</v>
      </c>
      <c r="AT116" s="22" t="s">
        <v>31</v>
      </c>
      <c r="AU116" s="19">
        <v>1</v>
      </c>
      <c r="AV116" s="20">
        <f t="shared" si="22"/>
        <v>0.35489757766723601</v>
      </c>
      <c r="AW116" s="21" t="s">
        <v>32</v>
      </c>
      <c r="AX116" s="21">
        <v>0.4</v>
      </c>
      <c r="AY116" s="21">
        <v>40</v>
      </c>
      <c r="AZ116" s="22">
        <f t="shared" si="23"/>
        <v>1419.5903106689441</v>
      </c>
      <c r="BA116" s="22">
        <f t="shared" si="24"/>
        <v>35.489757766723599</v>
      </c>
    </row>
    <row r="117" spans="1:53" ht="14.25" customHeight="1" x14ac:dyDescent="0.25">
      <c r="A117" s="38">
        <v>827</v>
      </c>
      <c r="B117" s="21" t="s">
        <v>931</v>
      </c>
      <c r="C117" s="21" t="s">
        <v>932</v>
      </c>
      <c r="E117" s="19">
        <v>367171</v>
      </c>
      <c r="F117" s="19">
        <v>374528</v>
      </c>
      <c r="G117" s="21" t="s">
        <v>894</v>
      </c>
      <c r="H117" s="39" t="s">
        <v>212</v>
      </c>
      <c r="I117" s="21" t="s">
        <v>353</v>
      </c>
      <c r="K117" s="21" t="s">
        <v>353</v>
      </c>
      <c r="L117" s="21" t="s">
        <v>353</v>
      </c>
      <c r="M117" s="44">
        <v>0.59624205932617202</v>
      </c>
      <c r="N117" s="21" t="s">
        <v>39</v>
      </c>
      <c r="O117" s="21" t="s">
        <v>14</v>
      </c>
      <c r="P117" s="21" t="s">
        <v>26</v>
      </c>
      <c r="R117" s="21" t="s">
        <v>16</v>
      </c>
      <c r="S117" s="21">
        <v>0</v>
      </c>
      <c r="T117" s="42">
        <f t="shared" si="14"/>
        <v>0</v>
      </c>
      <c r="W117" s="42">
        <f t="shared" si="15"/>
        <v>0</v>
      </c>
      <c r="Y117" s="43">
        <f t="shared" si="16"/>
        <v>0</v>
      </c>
      <c r="AA117" s="42">
        <f t="shared" si="17"/>
        <v>0</v>
      </c>
      <c r="AC117" s="42">
        <f t="shared" si="18"/>
        <v>0</v>
      </c>
      <c r="AF117" s="42">
        <f t="shared" si="19"/>
        <v>0</v>
      </c>
      <c r="AI117" s="42">
        <f t="shared" si="20"/>
        <v>0</v>
      </c>
      <c r="AM117" s="21" t="s">
        <v>901</v>
      </c>
      <c r="AO117" s="21" t="s">
        <v>16</v>
      </c>
      <c r="AQ117" s="19" t="s">
        <v>933</v>
      </c>
      <c r="AR117" s="19" t="s">
        <v>934</v>
      </c>
      <c r="AS117" s="22" t="s">
        <v>18</v>
      </c>
      <c r="AT117" s="22" t="s">
        <v>14</v>
      </c>
      <c r="AU117" s="19">
        <v>1</v>
      </c>
      <c r="AV117" s="20">
        <f t="shared" si="22"/>
        <v>0.59624205932617202</v>
      </c>
      <c r="AW117" s="21" t="s">
        <v>19</v>
      </c>
    </row>
    <row r="118" spans="1:53" ht="14.25" customHeight="1" x14ac:dyDescent="0.25">
      <c r="A118" s="38">
        <v>830</v>
      </c>
      <c r="B118" s="21" t="s">
        <v>935</v>
      </c>
      <c r="C118" s="21" t="s">
        <v>936</v>
      </c>
      <c r="E118" s="19">
        <v>365608</v>
      </c>
      <c r="F118" s="19">
        <v>373947</v>
      </c>
      <c r="G118" s="21" t="s">
        <v>886</v>
      </c>
      <c r="H118" s="39" t="s">
        <v>212</v>
      </c>
      <c r="I118" s="21" t="s">
        <v>353</v>
      </c>
      <c r="K118" s="21" t="s">
        <v>353</v>
      </c>
      <c r="L118" s="21" t="s">
        <v>353</v>
      </c>
      <c r="M118" s="44">
        <v>0.17054469528198199</v>
      </c>
      <c r="N118" s="21" t="s">
        <v>20</v>
      </c>
      <c r="O118" s="21" t="s">
        <v>14</v>
      </c>
      <c r="P118" s="21" t="s">
        <v>26</v>
      </c>
      <c r="R118" s="21" t="s">
        <v>27</v>
      </c>
      <c r="S118" s="21">
        <v>0</v>
      </c>
      <c r="T118" s="42">
        <f t="shared" si="14"/>
        <v>0</v>
      </c>
      <c r="U118" s="21" t="s">
        <v>27</v>
      </c>
      <c r="V118" s="21">
        <v>0</v>
      </c>
      <c r="W118" s="42">
        <f t="shared" si="15"/>
        <v>0</v>
      </c>
      <c r="X118" s="39">
        <v>0</v>
      </c>
      <c r="Y118" s="43">
        <f t="shared" si="16"/>
        <v>0</v>
      </c>
      <c r="AA118" s="42">
        <f t="shared" si="17"/>
        <v>0</v>
      </c>
      <c r="AC118" s="42">
        <f t="shared" si="18"/>
        <v>0</v>
      </c>
      <c r="AF118" s="42">
        <f t="shared" si="19"/>
        <v>0</v>
      </c>
      <c r="AI118" s="42">
        <f t="shared" si="20"/>
        <v>0</v>
      </c>
      <c r="AL118" s="21" t="s">
        <v>937</v>
      </c>
      <c r="AQ118" s="19" t="s">
        <v>675</v>
      </c>
      <c r="AR118" s="19" t="s">
        <v>938</v>
      </c>
      <c r="AS118" s="22" t="s">
        <v>18</v>
      </c>
      <c r="AT118" s="22" t="s">
        <v>14</v>
      </c>
      <c r="AU118" s="19">
        <v>1</v>
      </c>
      <c r="AV118" s="20">
        <f t="shared" si="22"/>
        <v>0.17054469528198199</v>
      </c>
      <c r="AW118" s="21" t="s">
        <v>19</v>
      </c>
    </row>
    <row r="119" spans="1:53" ht="14.25" customHeight="1" x14ac:dyDescent="0.25">
      <c r="A119" s="38">
        <v>849</v>
      </c>
      <c r="B119" s="21" t="s">
        <v>952</v>
      </c>
      <c r="C119" s="21" t="s">
        <v>953</v>
      </c>
      <c r="E119" s="19">
        <v>365854</v>
      </c>
      <c r="F119" s="19">
        <v>373986</v>
      </c>
      <c r="G119" s="21" t="s">
        <v>894</v>
      </c>
      <c r="H119" s="39" t="s">
        <v>212</v>
      </c>
      <c r="I119" s="21" t="s">
        <v>353</v>
      </c>
      <c r="K119" s="21" t="s">
        <v>353</v>
      </c>
      <c r="L119" s="21" t="s">
        <v>353</v>
      </c>
      <c r="M119" s="44">
        <v>1.9044213104248E-2</v>
      </c>
      <c r="N119" s="21" t="s">
        <v>20</v>
      </c>
      <c r="O119" s="21" t="s">
        <v>25</v>
      </c>
      <c r="P119" s="21" t="s">
        <v>26</v>
      </c>
      <c r="R119" s="21" t="s">
        <v>27</v>
      </c>
      <c r="T119" s="42">
        <f t="shared" si="14"/>
        <v>0</v>
      </c>
      <c r="U119" s="21" t="s">
        <v>16</v>
      </c>
      <c r="V119" s="21">
        <v>1.9E-2</v>
      </c>
      <c r="W119" s="42">
        <f t="shared" si="15"/>
        <v>0.99767839689642324</v>
      </c>
      <c r="X119" s="39">
        <v>1.9E-2</v>
      </c>
      <c r="Y119" s="43">
        <f t="shared" si="16"/>
        <v>0.99767839689642324</v>
      </c>
      <c r="AA119" s="42">
        <f t="shared" si="17"/>
        <v>0</v>
      </c>
      <c r="AC119" s="42">
        <f t="shared" si="18"/>
        <v>0</v>
      </c>
      <c r="AF119" s="42">
        <f t="shared" si="19"/>
        <v>0</v>
      </c>
      <c r="AI119" s="42">
        <f t="shared" si="20"/>
        <v>0</v>
      </c>
      <c r="AP119" s="21" t="s">
        <v>16</v>
      </c>
      <c r="AQ119" s="19" t="s">
        <v>954</v>
      </c>
      <c r="AR119" s="19" t="s">
        <v>955</v>
      </c>
      <c r="AS119" s="45" t="s">
        <v>731</v>
      </c>
      <c r="AT119" s="45" t="s">
        <v>732</v>
      </c>
      <c r="AU119" s="19">
        <v>1</v>
      </c>
      <c r="AV119" s="20">
        <f t="shared" si="22"/>
        <v>1.9044213104248E-2</v>
      </c>
      <c r="AW119" s="21" t="s">
        <v>171</v>
      </c>
      <c r="AZ119" s="22"/>
      <c r="BA119" s="22"/>
    </row>
    <row r="120" spans="1:53" ht="14.25" customHeight="1" x14ac:dyDescent="0.25">
      <c r="A120" s="38">
        <v>850</v>
      </c>
      <c r="B120" s="21" t="s">
        <v>43</v>
      </c>
      <c r="C120" s="21" t="s">
        <v>956</v>
      </c>
      <c r="E120" s="19">
        <v>366026</v>
      </c>
      <c r="F120" s="19">
        <v>374044</v>
      </c>
      <c r="G120" s="21" t="s">
        <v>894</v>
      </c>
      <c r="H120" s="39" t="s">
        <v>212</v>
      </c>
      <c r="I120" s="21" t="s">
        <v>353</v>
      </c>
      <c r="K120" s="21" t="s">
        <v>353</v>
      </c>
      <c r="L120" s="21" t="s">
        <v>353</v>
      </c>
      <c r="M120" s="44">
        <v>2.5489608764649998E-3</v>
      </c>
      <c r="N120" s="21" t="s">
        <v>20</v>
      </c>
      <c r="O120" s="21" t="s">
        <v>25</v>
      </c>
      <c r="P120" s="21" t="s">
        <v>26</v>
      </c>
      <c r="R120" s="21" t="s">
        <v>27</v>
      </c>
      <c r="T120" s="42">
        <f t="shared" si="14"/>
        <v>0</v>
      </c>
      <c r="W120" s="42">
        <f t="shared" si="15"/>
        <v>0</v>
      </c>
      <c r="Y120" s="43">
        <f t="shared" si="16"/>
        <v>0</v>
      </c>
      <c r="AA120" s="42">
        <f t="shared" si="17"/>
        <v>0</v>
      </c>
      <c r="AC120" s="42">
        <f t="shared" si="18"/>
        <v>0</v>
      </c>
      <c r="AF120" s="42">
        <f t="shared" si="19"/>
        <v>0</v>
      </c>
      <c r="AI120" s="42">
        <f t="shared" si="20"/>
        <v>0</v>
      </c>
      <c r="AP120" s="21" t="s">
        <v>16</v>
      </c>
      <c r="AQ120" s="19" t="s">
        <v>683</v>
      </c>
      <c r="AR120" s="19" t="s">
        <v>957</v>
      </c>
      <c r="AS120" s="21" t="s">
        <v>69</v>
      </c>
      <c r="AT120" s="21" t="s">
        <v>69</v>
      </c>
      <c r="AU120" s="19">
        <v>1</v>
      </c>
      <c r="AV120" s="20">
        <f t="shared" si="22"/>
        <v>2.5489608764649998E-3</v>
      </c>
      <c r="AW120" s="21" t="s">
        <v>19</v>
      </c>
    </row>
    <row r="121" spans="1:53" ht="14.25" customHeight="1" x14ac:dyDescent="0.25">
      <c r="A121" s="38">
        <v>851</v>
      </c>
      <c r="B121" s="21" t="s">
        <v>958</v>
      </c>
      <c r="C121" s="21" t="s">
        <v>959</v>
      </c>
      <c r="E121" s="19">
        <v>365628.99999999901</v>
      </c>
      <c r="F121" s="19">
        <v>373864</v>
      </c>
      <c r="G121" s="21" t="s">
        <v>886</v>
      </c>
      <c r="H121" s="39" t="s">
        <v>212</v>
      </c>
      <c r="I121" s="21" t="s">
        <v>353</v>
      </c>
      <c r="K121" s="21" t="s">
        <v>353</v>
      </c>
      <c r="L121" s="21" t="s">
        <v>353</v>
      </c>
      <c r="M121" s="44">
        <v>4.8307846069339999E-3</v>
      </c>
      <c r="N121" s="21" t="s">
        <v>20</v>
      </c>
      <c r="O121" s="21" t="s">
        <v>25</v>
      </c>
      <c r="P121" s="21" t="s">
        <v>26</v>
      </c>
      <c r="R121" s="21" t="s">
        <v>27</v>
      </c>
      <c r="S121" s="21">
        <v>5.0000000000000001E-3</v>
      </c>
      <c r="T121" s="42">
        <f t="shared" si="14"/>
        <v>1.0350285526750898</v>
      </c>
      <c r="W121" s="42">
        <f t="shared" si="15"/>
        <v>0</v>
      </c>
      <c r="Y121" s="43">
        <f t="shared" si="16"/>
        <v>0</v>
      </c>
      <c r="AA121" s="42">
        <f t="shared" si="17"/>
        <v>0</v>
      </c>
      <c r="AC121" s="42">
        <f t="shared" si="18"/>
        <v>0</v>
      </c>
      <c r="AF121" s="42">
        <f t="shared" si="19"/>
        <v>0</v>
      </c>
      <c r="AI121" s="42">
        <f t="shared" si="20"/>
        <v>0</v>
      </c>
      <c r="AQ121" s="19" t="s">
        <v>685</v>
      </c>
      <c r="AR121" s="19" t="s">
        <v>960</v>
      </c>
      <c r="AS121" s="21" t="s">
        <v>69</v>
      </c>
      <c r="AT121" s="21" t="s">
        <v>69</v>
      </c>
      <c r="AU121" s="19">
        <v>1</v>
      </c>
      <c r="AV121" s="20">
        <f t="shared" si="22"/>
        <v>4.8307846069339999E-3</v>
      </c>
      <c r="AW121" s="21" t="s">
        <v>19</v>
      </c>
    </row>
    <row r="122" spans="1:53" ht="14.25" customHeight="1" x14ac:dyDescent="0.25">
      <c r="A122" s="38">
        <v>853</v>
      </c>
      <c r="B122" s="21" t="s">
        <v>43</v>
      </c>
      <c r="C122" s="21" t="s">
        <v>961</v>
      </c>
      <c r="E122" s="19">
        <v>366160</v>
      </c>
      <c r="F122" s="19">
        <v>373992</v>
      </c>
      <c r="G122" s="21" t="s">
        <v>894</v>
      </c>
      <c r="H122" s="39" t="s">
        <v>212</v>
      </c>
      <c r="I122" s="21" t="s">
        <v>353</v>
      </c>
      <c r="K122" s="21" t="s">
        <v>353</v>
      </c>
      <c r="L122" s="21" t="s">
        <v>353</v>
      </c>
      <c r="M122" s="44">
        <v>1.7695242309570001E-2</v>
      </c>
      <c r="N122" s="21" t="s">
        <v>20</v>
      </c>
      <c r="O122" s="21" t="s">
        <v>25</v>
      </c>
      <c r="P122" s="21" t="s">
        <v>26</v>
      </c>
      <c r="R122" s="21" t="s">
        <v>27</v>
      </c>
      <c r="T122" s="42">
        <f t="shared" si="14"/>
        <v>0</v>
      </c>
      <c r="W122" s="42">
        <f t="shared" si="15"/>
        <v>0</v>
      </c>
      <c r="Y122" s="43">
        <f t="shared" si="16"/>
        <v>0</v>
      </c>
      <c r="AA122" s="42">
        <f t="shared" si="17"/>
        <v>0</v>
      </c>
      <c r="AC122" s="42">
        <f t="shared" si="18"/>
        <v>0</v>
      </c>
      <c r="AF122" s="42">
        <f t="shared" si="19"/>
        <v>0</v>
      </c>
      <c r="AI122" s="42">
        <f t="shared" si="20"/>
        <v>0</v>
      </c>
      <c r="AP122" s="21" t="s">
        <v>16</v>
      </c>
      <c r="AQ122" s="19" t="s">
        <v>687</v>
      </c>
      <c r="AR122" s="19" t="s">
        <v>962</v>
      </c>
      <c r="AS122" s="21" t="s">
        <v>69</v>
      </c>
      <c r="AT122" s="21" t="s">
        <v>69</v>
      </c>
      <c r="AU122" s="19">
        <v>1</v>
      </c>
      <c r="AV122" s="20">
        <f t="shared" si="22"/>
        <v>1.7695242309570001E-2</v>
      </c>
      <c r="AW122" s="21" t="s">
        <v>19</v>
      </c>
    </row>
    <row r="123" spans="1:53" ht="14.25" customHeight="1" x14ac:dyDescent="0.25">
      <c r="A123" s="38">
        <v>854</v>
      </c>
      <c r="B123" s="21" t="s">
        <v>963</v>
      </c>
      <c r="C123" s="21" t="s">
        <v>964</v>
      </c>
      <c r="E123" s="19">
        <v>365767</v>
      </c>
      <c r="F123" s="19">
        <v>374136.99999999901</v>
      </c>
      <c r="G123" s="21" t="s">
        <v>894</v>
      </c>
      <c r="H123" s="39" t="s">
        <v>212</v>
      </c>
      <c r="I123" s="21" t="s">
        <v>353</v>
      </c>
      <c r="K123" s="21" t="s">
        <v>353</v>
      </c>
      <c r="L123" s="21" t="s">
        <v>353</v>
      </c>
      <c r="M123" s="44">
        <v>0.191855661010742</v>
      </c>
      <c r="N123" s="21" t="s">
        <v>13</v>
      </c>
      <c r="O123" s="21" t="s">
        <v>25</v>
      </c>
      <c r="P123" s="21" t="s">
        <v>26</v>
      </c>
      <c r="R123" s="21" t="s">
        <v>16</v>
      </c>
      <c r="S123" s="21">
        <v>2.1999999999999999E-2</v>
      </c>
      <c r="T123" s="42">
        <f t="shared" si="14"/>
        <v>0.11466953794377857</v>
      </c>
      <c r="U123" s="21" t="s">
        <v>16</v>
      </c>
      <c r="V123" s="21">
        <v>0.14899999999999999</v>
      </c>
      <c r="W123" s="42">
        <f t="shared" si="15"/>
        <v>0.77662550698286392</v>
      </c>
      <c r="X123" s="39">
        <v>0.14899999999999999</v>
      </c>
      <c r="Y123" s="43">
        <f t="shared" si="16"/>
        <v>0.77662550698286392</v>
      </c>
      <c r="AA123" s="42">
        <f t="shared" si="17"/>
        <v>0</v>
      </c>
      <c r="AC123" s="42">
        <f t="shared" si="18"/>
        <v>0</v>
      </c>
      <c r="AF123" s="42">
        <f t="shared" si="19"/>
        <v>0</v>
      </c>
      <c r="AI123" s="42">
        <f t="shared" si="20"/>
        <v>0</v>
      </c>
      <c r="AP123" s="21" t="s">
        <v>16</v>
      </c>
      <c r="AQ123" s="19" t="s">
        <v>688</v>
      </c>
      <c r="AR123" s="19" t="s">
        <v>965</v>
      </c>
      <c r="AS123" s="21" t="s">
        <v>84</v>
      </c>
      <c r="AT123" s="22" t="s">
        <v>85</v>
      </c>
      <c r="AU123" s="19">
        <v>1</v>
      </c>
      <c r="AV123" s="20">
        <f t="shared" si="22"/>
        <v>0.191855661010742</v>
      </c>
      <c r="AW123" s="21" t="s">
        <v>171</v>
      </c>
      <c r="AZ123" s="22"/>
      <c r="BA123" s="22"/>
    </row>
    <row r="124" spans="1:53" ht="14.25" customHeight="1" x14ac:dyDescent="0.25">
      <c r="A124" s="38">
        <v>855</v>
      </c>
      <c r="B124" s="21" t="s">
        <v>43</v>
      </c>
      <c r="C124" s="21" t="s">
        <v>966</v>
      </c>
      <c r="E124" s="19">
        <v>365568</v>
      </c>
      <c r="F124" s="19">
        <v>373220.99999999901</v>
      </c>
      <c r="G124" s="21" t="s">
        <v>886</v>
      </c>
      <c r="H124" s="39" t="s">
        <v>212</v>
      </c>
      <c r="I124" s="21" t="s">
        <v>353</v>
      </c>
      <c r="K124" s="21" t="s">
        <v>353</v>
      </c>
      <c r="L124" s="21" t="s">
        <v>353</v>
      </c>
      <c r="M124" s="44">
        <v>2.5783686065674001E-2</v>
      </c>
      <c r="N124" s="21" t="s">
        <v>20</v>
      </c>
      <c r="O124" s="21" t="s">
        <v>25</v>
      </c>
      <c r="P124" s="21" t="s">
        <v>26</v>
      </c>
      <c r="R124" s="21" t="s">
        <v>27</v>
      </c>
      <c r="S124" s="21">
        <v>2.5000000000000001E-2</v>
      </c>
      <c r="T124" s="42">
        <f t="shared" si="14"/>
        <v>0.96960535186172137</v>
      </c>
      <c r="U124" s="21" t="s">
        <v>27</v>
      </c>
      <c r="V124" s="21">
        <v>0</v>
      </c>
      <c r="W124" s="42">
        <f t="shared" si="15"/>
        <v>0</v>
      </c>
      <c r="X124" s="39">
        <v>0</v>
      </c>
      <c r="Y124" s="43">
        <f t="shared" si="16"/>
        <v>0</v>
      </c>
      <c r="AA124" s="42">
        <f t="shared" si="17"/>
        <v>0</v>
      </c>
      <c r="AC124" s="42">
        <f t="shared" si="18"/>
        <v>0</v>
      </c>
      <c r="AF124" s="42">
        <f t="shared" si="19"/>
        <v>0</v>
      </c>
      <c r="AI124" s="42">
        <f t="shared" si="20"/>
        <v>0</v>
      </c>
      <c r="AM124" s="21" t="s">
        <v>967</v>
      </c>
      <c r="AQ124" s="19" t="s">
        <v>689</v>
      </c>
      <c r="AR124" s="19" t="s">
        <v>968</v>
      </c>
      <c r="AS124" s="21" t="s">
        <v>69</v>
      </c>
      <c r="AT124" s="21" t="s">
        <v>69</v>
      </c>
      <c r="AU124" s="19">
        <v>1</v>
      </c>
      <c r="AV124" s="20">
        <f t="shared" si="22"/>
        <v>2.5783686065674001E-2</v>
      </c>
      <c r="AW124" s="21" t="s">
        <v>19</v>
      </c>
    </row>
    <row r="125" spans="1:53" ht="14.25" customHeight="1" x14ac:dyDescent="0.25">
      <c r="A125" s="38">
        <v>863</v>
      </c>
      <c r="B125" s="21" t="s">
        <v>981</v>
      </c>
      <c r="C125" s="21" t="s">
        <v>982</v>
      </c>
      <c r="E125" s="19">
        <v>364507</v>
      </c>
      <c r="F125" s="19">
        <v>374555</v>
      </c>
      <c r="G125" s="21" t="s">
        <v>886</v>
      </c>
      <c r="H125" s="39" t="s">
        <v>212</v>
      </c>
      <c r="I125" s="21" t="s">
        <v>353</v>
      </c>
      <c r="K125" s="21" t="s">
        <v>353</v>
      </c>
      <c r="L125" s="21" t="s">
        <v>353</v>
      </c>
      <c r="M125" s="40">
        <v>2.2635735145568798</v>
      </c>
      <c r="N125" s="21" t="s">
        <v>20</v>
      </c>
      <c r="O125" s="21" t="s">
        <v>14</v>
      </c>
      <c r="P125" s="21" t="s">
        <v>26</v>
      </c>
      <c r="R125" s="21" t="s">
        <v>16</v>
      </c>
      <c r="T125" s="42">
        <f t="shared" si="14"/>
        <v>0</v>
      </c>
      <c r="W125" s="42">
        <f t="shared" si="15"/>
        <v>0</v>
      </c>
      <c r="Y125" s="43">
        <f t="shared" si="16"/>
        <v>0</v>
      </c>
      <c r="AA125" s="42">
        <f t="shared" si="17"/>
        <v>0</v>
      </c>
      <c r="AC125" s="42">
        <f t="shared" si="18"/>
        <v>0</v>
      </c>
      <c r="AF125" s="42">
        <f t="shared" si="19"/>
        <v>0</v>
      </c>
      <c r="AI125" s="42">
        <f t="shared" si="20"/>
        <v>0</v>
      </c>
      <c r="AL125" s="21" t="s">
        <v>983</v>
      </c>
      <c r="AO125" s="21" t="s">
        <v>16</v>
      </c>
      <c r="AQ125" s="19" t="s">
        <v>694</v>
      </c>
      <c r="AR125" s="19" t="s">
        <v>984</v>
      </c>
      <c r="AS125" s="22" t="s">
        <v>18</v>
      </c>
      <c r="AT125" s="22" t="s">
        <v>14</v>
      </c>
      <c r="AU125" s="19">
        <v>1</v>
      </c>
      <c r="AV125" s="20">
        <f t="shared" si="22"/>
        <v>2.2635735145568798</v>
      </c>
      <c r="AW125" s="21" t="s">
        <v>19</v>
      </c>
    </row>
    <row r="126" spans="1:53" ht="14.25" customHeight="1" x14ac:dyDescent="0.25">
      <c r="A126" s="38">
        <v>865</v>
      </c>
      <c r="B126" s="21" t="s">
        <v>985</v>
      </c>
      <c r="C126" s="21" t="s">
        <v>986</v>
      </c>
      <c r="E126" s="19">
        <v>364882</v>
      </c>
      <c r="F126" s="19">
        <v>374715</v>
      </c>
      <c r="G126" s="21" t="s">
        <v>886</v>
      </c>
      <c r="H126" s="39" t="s">
        <v>212</v>
      </c>
      <c r="I126" s="21" t="s">
        <v>353</v>
      </c>
      <c r="K126" s="21" t="s">
        <v>353</v>
      </c>
      <c r="L126" s="21" t="s">
        <v>353</v>
      </c>
      <c r="M126" s="40">
        <v>53.220605754852301</v>
      </c>
      <c r="N126" s="21" t="s">
        <v>20</v>
      </c>
      <c r="O126" s="21" t="s">
        <v>86</v>
      </c>
      <c r="P126" s="21" t="s">
        <v>37</v>
      </c>
      <c r="Q126" s="41" t="s">
        <v>17</v>
      </c>
      <c r="R126" s="21" t="s">
        <v>16</v>
      </c>
      <c r="S126" s="21">
        <v>1.585</v>
      </c>
      <c r="T126" s="42">
        <f t="shared" si="14"/>
        <v>2.9781697850282177E-2</v>
      </c>
      <c r="U126" s="21" t="s">
        <v>16</v>
      </c>
      <c r="V126" s="21">
        <v>0.96</v>
      </c>
      <c r="W126" s="42">
        <f t="shared" si="15"/>
        <v>1.8038126142757658E-2</v>
      </c>
      <c r="X126" s="39">
        <v>0.97099999999999997</v>
      </c>
      <c r="Y126" s="43">
        <f t="shared" si="16"/>
        <v>1.8244813004810088E-2</v>
      </c>
      <c r="AA126" s="42">
        <f t="shared" si="17"/>
        <v>0</v>
      </c>
      <c r="AC126" s="42">
        <f t="shared" si="18"/>
        <v>0</v>
      </c>
      <c r="AF126" s="42">
        <f t="shared" si="19"/>
        <v>0</v>
      </c>
      <c r="AI126" s="42">
        <f t="shared" si="20"/>
        <v>0</v>
      </c>
      <c r="AN126" s="39" t="s">
        <v>735</v>
      </c>
      <c r="AQ126" s="19" t="s">
        <v>695</v>
      </c>
      <c r="AR126" s="19" t="s">
        <v>987</v>
      </c>
      <c r="AS126" s="22" t="s">
        <v>30</v>
      </c>
      <c r="AT126" s="22" t="s">
        <v>31</v>
      </c>
      <c r="AU126" s="21">
        <v>0.5</v>
      </c>
      <c r="AV126" s="20">
        <f t="shared" si="22"/>
        <v>26.61030287742615</v>
      </c>
      <c r="AW126" s="21" t="s">
        <v>32</v>
      </c>
      <c r="AX126" s="21">
        <v>0.4</v>
      </c>
      <c r="AY126" s="21">
        <v>80</v>
      </c>
      <c r="AZ126" s="22">
        <f>(AV126*10000)*AX126</f>
        <v>106441.21150970459</v>
      </c>
      <c r="BA126" s="22">
        <f>AZ126/AY126</f>
        <v>1330.5151438713074</v>
      </c>
    </row>
    <row r="127" spans="1:53" ht="14.25" customHeight="1" x14ac:dyDescent="0.25">
      <c r="A127" s="38">
        <v>867</v>
      </c>
      <c r="B127" s="21" t="s">
        <v>993</v>
      </c>
      <c r="C127" s="21" t="s">
        <v>994</v>
      </c>
      <c r="E127" s="19">
        <v>366463</v>
      </c>
      <c r="F127" s="19">
        <v>374095</v>
      </c>
      <c r="G127" s="21" t="s">
        <v>894</v>
      </c>
      <c r="H127" s="39" t="s">
        <v>212</v>
      </c>
      <c r="I127" s="21" t="s">
        <v>353</v>
      </c>
      <c r="K127" s="21" t="s">
        <v>353</v>
      </c>
      <c r="L127" s="21" t="s">
        <v>353</v>
      </c>
      <c r="M127" s="44">
        <v>8.0396028137207004E-2</v>
      </c>
      <c r="N127" s="21" t="s">
        <v>20</v>
      </c>
      <c r="O127" s="21" t="s">
        <v>14</v>
      </c>
      <c r="P127" s="21" t="s">
        <v>26</v>
      </c>
      <c r="R127" s="21" t="s">
        <v>27</v>
      </c>
      <c r="T127" s="42">
        <f t="shared" si="14"/>
        <v>0</v>
      </c>
      <c r="W127" s="42">
        <f t="shared" si="15"/>
        <v>0</v>
      </c>
      <c r="Y127" s="43">
        <f t="shared" si="16"/>
        <v>0</v>
      </c>
      <c r="AA127" s="42">
        <f t="shared" si="17"/>
        <v>0</v>
      </c>
      <c r="AC127" s="42">
        <f t="shared" si="18"/>
        <v>0</v>
      </c>
      <c r="AF127" s="42">
        <f t="shared" si="19"/>
        <v>0</v>
      </c>
      <c r="AI127" s="42">
        <f t="shared" si="20"/>
        <v>0</v>
      </c>
      <c r="AL127" s="21" t="s">
        <v>995</v>
      </c>
      <c r="AO127" s="21" t="s">
        <v>16</v>
      </c>
      <c r="AQ127" s="19" t="s">
        <v>697</v>
      </c>
      <c r="AR127" s="19" t="s">
        <v>996</v>
      </c>
      <c r="AS127" s="22" t="s">
        <v>18</v>
      </c>
      <c r="AT127" s="22" t="s">
        <v>14</v>
      </c>
      <c r="AU127" s="19">
        <v>1</v>
      </c>
      <c r="AV127" s="20">
        <f t="shared" si="22"/>
        <v>8.0396028137207004E-2</v>
      </c>
      <c r="AW127" s="21" t="s">
        <v>19</v>
      </c>
    </row>
    <row r="128" spans="1:53" ht="14.25" customHeight="1" x14ac:dyDescent="0.25">
      <c r="A128" s="38">
        <v>868</v>
      </c>
      <c r="B128" s="21" t="s">
        <v>993</v>
      </c>
      <c r="C128" s="21" t="s">
        <v>997</v>
      </c>
      <c r="E128" s="19">
        <v>366536</v>
      </c>
      <c r="F128" s="19">
        <v>374139</v>
      </c>
      <c r="G128" s="21" t="s">
        <v>894</v>
      </c>
      <c r="H128" s="39" t="s">
        <v>212</v>
      </c>
      <c r="I128" s="21" t="s">
        <v>353</v>
      </c>
      <c r="K128" s="21" t="s">
        <v>353</v>
      </c>
      <c r="L128" s="21" t="s">
        <v>353</v>
      </c>
      <c r="M128" s="44">
        <v>0.219886326599121</v>
      </c>
      <c r="N128" s="21" t="s">
        <v>20</v>
      </c>
      <c r="O128" s="21" t="s">
        <v>14</v>
      </c>
      <c r="P128" s="21" t="s">
        <v>26</v>
      </c>
      <c r="R128" s="21" t="s">
        <v>27</v>
      </c>
      <c r="T128" s="42">
        <f t="shared" si="14"/>
        <v>0</v>
      </c>
      <c r="W128" s="42">
        <f t="shared" si="15"/>
        <v>0</v>
      </c>
      <c r="Y128" s="43">
        <f t="shared" si="16"/>
        <v>0</v>
      </c>
      <c r="AA128" s="42">
        <f t="shared" si="17"/>
        <v>0</v>
      </c>
      <c r="AC128" s="42">
        <f t="shared" si="18"/>
        <v>0</v>
      </c>
      <c r="AF128" s="42">
        <f t="shared" si="19"/>
        <v>0</v>
      </c>
      <c r="AI128" s="42">
        <f t="shared" si="20"/>
        <v>0</v>
      </c>
      <c r="AL128" s="21" t="s">
        <v>998</v>
      </c>
      <c r="AO128" s="21" t="s">
        <v>16</v>
      </c>
      <c r="AQ128" s="19" t="s">
        <v>698</v>
      </c>
      <c r="AR128" s="19" t="s">
        <v>999</v>
      </c>
      <c r="AS128" s="22" t="s">
        <v>18</v>
      </c>
      <c r="AT128" s="22" t="s">
        <v>14</v>
      </c>
      <c r="AU128" s="19">
        <v>1</v>
      </c>
      <c r="AV128" s="20">
        <f t="shared" si="22"/>
        <v>0.219886326599121</v>
      </c>
      <c r="AW128" s="21" t="s">
        <v>19</v>
      </c>
    </row>
    <row r="129" spans="1:53" ht="14.25" customHeight="1" x14ac:dyDescent="0.25">
      <c r="A129" s="38">
        <v>872</v>
      </c>
      <c r="B129" s="21" t="s">
        <v>1000</v>
      </c>
      <c r="C129" s="21" t="s">
        <v>1001</v>
      </c>
      <c r="D129" s="21" t="s">
        <v>1002</v>
      </c>
      <c r="E129" s="19">
        <v>366312.99999999901</v>
      </c>
      <c r="F129" s="19">
        <v>374176.99999999901</v>
      </c>
      <c r="G129" s="21" t="s">
        <v>894</v>
      </c>
      <c r="H129" s="39" t="s">
        <v>212</v>
      </c>
      <c r="I129" s="21" t="s">
        <v>353</v>
      </c>
      <c r="K129" s="21" t="s">
        <v>353</v>
      </c>
      <c r="L129" s="21" t="s">
        <v>353</v>
      </c>
      <c r="M129" s="44">
        <v>0.10597516784668</v>
      </c>
      <c r="N129" s="21" t="s">
        <v>20</v>
      </c>
      <c r="O129" s="21" t="s">
        <v>25</v>
      </c>
      <c r="P129" s="21" t="s">
        <v>26</v>
      </c>
      <c r="R129" s="21" t="s">
        <v>27</v>
      </c>
      <c r="T129" s="42">
        <f t="shared" si="14"/>
        <v>0</v>
      </c>
      <c r="W129" s="42">
        <f t="shared" si="15"/>
        <v>0</v>
      </c>
      <c r="Y129" s="43">
        <f t="shared" si="16"/>
        <v>0</v>
      </c>
      <c r="AA129" s="42">
        <f t="shared" si="17"/>
        <v>0</v>
      </c>
      <c r="AC129" s="42">
        <f t="shared" si="18"/>
        <v>0</v>
      </c>
      <c r="AF129" s="42">
        <f t="shared" si="19"/>
        <v>0</v>
      </c>
      <c r="AI129" s="42">
        <f t="shared" si="20"/>
        <v>0</v>
      </c>
      <c r="AL129" s="21" t="s">
        <v>1003</v>
      </c>
      <c r="AQ129" s="19" t="s">
        <v>700</v>
      </c>
      <c r="AR129" s="19" t="s">
        <v>1004</v>
      </c>
      <c r="AS129" s="21" t="s">
        <v>69</v>
      </c>
      <c r="AT129" s="21" t="s">
        <v>69</v>
      </c>
      <c r="AU129" s="19">
        <v>1</v>
      </c>
      <c r="AV129" s="20">
        <f t="shared" si="22"/>
        <v>0.10597516784668</v>
      </c>
      <c r="AW129" s="21" t="s">
        <v>19</v>
      </c>
    </row>
    <row r="130" spans="1:53" ht="14.25" customHeight="1" x14ac:dyDescent="0.25">
      <c r="A130" s="38">
        <v>873</v>
      </c>
      <c r="B130" s="21" t="s">
        <v>1005</v>
      </c>
      <c r="C130" s="21" t="s">
        <v>1006</v>
      </c>
      <c r="D130" s="21" t="s">
        <v>1007</v>
      </c>
      <c r="E130" s="19">
        <v>366352</v>
      </c>
      <c r="F130" s="19">
        <v>373892</v>
      </c>
      <c r="G130" s="21" t="s">
        <v>894</v>
      </c>
      <c r="H130" s="39" t="s">
        <v>212</v>
      </c>
      <c r="I130" s="21" t="s">
        <v>353</v>
      </c>
      <c r="K130" s="21" t="s">
        <v>353</v>
      </c>
      <c r="L130" s="21" t="s">
        <v>353</v>
      </c>
      <c r="M130" s="44">
        <v>0.17122510986328099</v>
      </c>
      <c r="N130" s="21" t="s">
        <v>20</v>
      </c>
      <c r="O130" s="21" t="s">
        <v>14</v>
      </c>
      <c r="P130" s="21" t="s">
        <v>26</v>
      </c>
      <c r="R130" s="21" t="s">
        <v>16</v>
      </c>
      <c r="S130" s="21">
        <v>0.17100000000000001</v>
      </c>
      <c r="T130" s="42">
        <f t="shared" ref="T130:T193" si="25">S130/M130</f>
        <v>0.99868529876569667</v>
      </c>
      <c r="W130" s="42">
        <f t="shared" ref="W130:W193" si="26">V130/M130</f>
        <v>0</v>
      </c>
      <c r="Y130" s="43">
        <f t="shared" ref="Y130:Y193" si="27">X130/M130</f>
        <v>0</v>
      </c>
      <c r="AA130" s="42">
        <f t="shared" ref="AA130:AA193" si="28">Z130/M130</f>
        <v>0</v>
      </c>
      <c r="AC130" s="42">
        <f t="shared" ref="AC130:AC193" si="29">AB130/M130</f>
        <v>0</v>
      </c>
      <c r="AF130" s="42">
        <f t="shared" ref="AF130:AF193" si="30">AE130/M130</f>
        <v>0</v>
      </c>
      <c r="AI130" s="42">
        <f t="shared" ref="AI130:AI193" si="31">AH130/M130</f>
        <v>0</v>
      </c>
      <c r="AL130" s="21" t="s">
        <v>1008</v>
      </c>
      <c r="AO130" s="21" t="s">
        <v>16</v>
      </c>
      <c r="AP130" s="21" t="s">
        <v>16</v>
      </c>
      <c r="AQ130" s="19" t="s">
        <v>701</v>
      </c>
      <c r="AR130" s="19" t="s">
        <v>1009</v>
      </c>
      <c r="AS130" s="22" t="s">
        <v>18</v>
      </c>
      <c r="AT130" s="22" t="s">
        <v>14</v>
      </c>
      <c r="AU130" s="19">
        <v>1</v>
      </c>
      <c r="AV130" s="20">
        <f t="shared" si="22"/>
        <v>0.17122510986328099</v>
      </c>
      <c r="AW130" s="21" t="s">
        <v>19</v>
      </c>
    </row>
    <row r="131" spans="1:53" ht="14.25" customHeight="1" x14ac:dyDescent="0.25">
      <c r="A131" s="38">
        <v>874</v>
      </c>
      <c r="B131" s="21" t="s">
        <v>1010</v>
      </c>
      <c r="C131" s="21" t="s">
        <v>1011</v>
      </c>
      <c r="E131" s="19">
        <v>364472</v>
      </c>
      <c r="F131" s="19">
        <v>374672.99999999901</v>
      </c>
      <c r="G131" s="21" t="s">
        <v>886</v>
      </c>
      <c r="H131" s="39" t="s">
        <v>212</v>
      </c>
      <c r="I131" s="21" t="s">
        <v>353</v>
      </c>
      <c r="K131" s="21" t="s">
        <v>353</v>
      </c>
      <c r="L131" s="21" t="s">
        <v>353</v>
      </c>
      <c r="M131" s="44">
        <v>0.12186036605835</v>
      </c>
      <c r="N131" s="21" t="s">
        <v>39</v>
      </c>
      <c r="O131" s="21" t="s">
        <v>14</v>
      </c>
      <c r="P131" s="21" t="s">
        <v>26</v>
      </c>
      <c r="R131" s="21" t="s">
        <v>27</v>
      </c>
      <c r="T131" s="42">
        <f t="shared" si="25"/>
        <v>0</v>
      </c>
      <c r="W131" s="42">
        <f t="shared" si="26"/>
        <v>0</v>
      </c>
      <c r="Y131" s="43">
        <f t="shared" si="27"/>
        <v>0</v>
      </c>
      <c r="AA131" s="42">
        <f t="shared" si="28"/>
        <v>0</v>
      </c>
      <c r="AC131" s="42">
        <f t="shared" si="29"/>
        <v>0</v>
      </c>
      <c r="AF131" s="42">
        <f t="shared" si="30"/>
        <v>0</v>
      </c>
      <c r="AI131" s="42">
        <f t="shared" si="31"/>
        <v>0</v>
      </c>
      <c r="AL131" s="21" t="s">
        <v>1012</v>
      </c>
      <c r="AO131" s="21" t="s">
        <v>16</v>
      </c>
      <c r="AQ131" s="19" t="s">
        <v>1013</v>
      </c>
      <c r="AR131" s="19" t="s">
        <v>1014</v>
      </c>
      <c r="AS131" s="22" t="s">
        <v>18</v>
      </c>
      <c r="AT131" s="22" t="s">
        <v>14</v>
      </c>
      <c r="AU131" s="19">
        <v>1</v>
      </c>
      <c r="AV131" s="20">
        <f t="shared" si="22"/>
        <v>0.12186036605835</v>
      </c>
      <c r="AW131" s="21" t="s">
        <v>19</v>
      </c>
    </row>
    <row r="132" spans="1:53" ht="14.25" customHeight="1" x14ac:dyDescent="0.25">
      <c r="A132" s="38">
        <v>878</v>
      </c>
      <c r="B132" s="21" t="s">
        <v>1017</v>
      </c>
      <c r="C132" s="21" t="s">
        <v>1018</v>
      </c>
      <c r="E132" s="19">
        <v>367568.99999999901</v>
      </c>
      <c r="F132" s="19">
        <v>371812</v>
      </c>
      <c r="G132" s="21" t="s">
        <v>673</v>
      </c>
      <c r="H132" s="39" t="s">
        <v>11</v>
      </c>
      <c r="I132" s="21" t="s">
        <v>353</v>
      </c>
      <c r="J132" s="21" t="s">
        <v>372</v>
      </c>
      <c r="K132" s="21" t="s">
        <v>1015</v>
      </c>
      <c r="L132" s="21" t="s">
        <v>1016</v>
      </c>
      <c r="M132" s="40">
        <v>33.537887580871498</v>
      </c>
      <c r="N132" s="21" t="s">
        <v>39</v>
      </c>
      <c r="O132" s="21" t="s">
        <v>83</v>
      </c>
      <c r="P132" s="21" t="s">
        <v>26</v>
      </c>
      <c r="R132" s="21" t="s">
        <v>16</v>
      </c>
      <c r="S132" s="21">
        <v>2.5999999999999999E-2</v>
      </c>
      <c r="T132" s="42">
        <f t="shared" si="25"/>
        <v>7.7524262484645061E-4</v>
      </c>
      <c r="U132" s="21" t="s">
        <v>16</v>
      </c>
      <c r="V132" s="21">
        <v>0.20499999999999999</v>
      </c>
      <c r="W132" s="42">
        <f t="shared" si="26"/>
        <v>6.1124899266739377E-3</v>
      </c>
      <c r="X132" s="39">
        <v>0.20499999999999999</v>
      </c>
      <c r="Y132" s="43">
        <f t="shared" si="27"/>
        <v>6.1124899266739377E-3</v>
      </c>
      <c r="AA132" s="42">
        <f t="shared" si="28"/>
        <v>0</v>
      </c>
      <c r="AC132" s="42">
        <f t="shared" si="29"/>
        <v>0</v>
      </c>
      <c r="AF132" s="42">
        <f t="shared" si="30"/>
        <v>0</v>
      </c>
      <c r="AI132" s="42">
        <f t="shared" si="31"/>
        <v>0</v>
      </c>
      <c r="AL132" s="21" t="s">
        <v>1019</v>
      </c>
      <c r="AN132" s="39" t="s">
        <v>355</v>
      </c>
      <c r="AO132" s="21" t="s">
        <v>16</v>
      </c>
      <c r="AQ132" s="19" t="s">
        <v>1020</v>
      </c>
      <c r="AR132" s="19" t="s">
        <v>1021</v>
      </c>
      <c r="AS132" s="21" t="s">
        <v>30</v>
      </c>
      <c r="AT132" s="22" t="s">
        <v>31</v>
      </c>
      <c r="AU132" s="19">
        <v>1</v>
      </c>
      <c r="AV132" s="20">
        <f t="shared" si="22"/>
        <v>33.537887580871498</v>
      </c>
      <c r="AW132" s="21" t="s">
        <v>32</v>
      </c>
      <c r="AX132" s="21">
        <v>0.4</v>
      </c>
      <c r="AY132" s="21">
        <v>80</v>
      </c>
      <c r="AZ132" s="22">
        <f>(AV132*10000)*AX132</f>
        <v>134151.55032348601</v>
      </c>
      <c r="BA132" s="22">
        <f>AZ132/AY132</f>
        <v>1676.8943790435751</v>
      </c>
    </row>
    <row r="133" spans="1:53" ht="14.25" customHeight="1" x14ac:dyDescent="0.25">
      <c r="A133" s="38">
        <v>887</v>
      </c>
      <c r="B133" s="21" t="s">
        <v>1022</v>
      </c>
      <c r="C133" s="21" t="s">
        <v>1023</v>
      </c>
      <c r="D133" s="21" t="s">
        <v>1024</v>
      </c>
      <c r="E133" s="19">
        <v>366134</v>
      </c>
      <c r="F133" s="19">
        <v>370740.99999999901</v>
      </c>
      <c r="G133" s="21" t="s">
        <v>673</v>
      </c>
      <c r="H133" s="39" t="s">
        <v>11</v>
      </c>
      <c r="I133" s="21" t="s">
        <v>353</v>
      </c>
      <c r="J133" s="21" t="s">
        <v>372</v>
      </c>
      <c r="K133" s="21" t="s">
        <v>1015</v>
      </c>
      <c r="L133" s="21" t="s">
        <v>1016</v>
      </c>
      <c r="M133" s="40">
        <v>1.29157017440795</v>
      </c>
      <c r="N133" s="21" t="s">
        <v>39</v>
      </c>
      <c r="O133" s="21" t="s">
        <v>40</v>
      </c>
      <c r="P133" s="21" t="s">
        <v>37</v>
      </c>
      <c r="Q133" s="41" t="s">
        <v>21</v>
      </c>
      <c r="R133" s="21" t="s">
        <v>16</v>
      </c>
      <c r="T133" s="42">
        <f t="shared" si="25"/>
        <v>0</v>
      </c>
      <c r="W133" s="42">
        <f t="shared" si="26"/>
        <v>0</v>
      </c>
      <c r="Y133" s="43">
        <f t="shared" si="27"/>
        <v>0</v>
      </c>
      <c r="AA133" s="42">
        <f t="shared" si="28"/>
        <v>0</v>
      </c>
      <c r="AC133" s="42">
        <f t="shared" si="29"/>
        <v>0</v>
      </c>
      <c r="AF133" s="42">
        <f t="shared" si="30"/>
        <v>0</v>
      </c>
      <c r="AI133" s="42">
        <f t="shared" si="31"/>
        <v>0</v>
      </c>
      <c r="AQ133" s="19" t="s">
        <v>717</v>
      </c>
      <c r="AR133" s="19" t="s">
        <v>1025</v>
      </c>
      <c r="AS133" s="22" t="s">
        <v>41</v>
      </c>
      <c r="AT133" s="22" t="s">
        <v>42</v>
      </c>
      <c r="AU133" s="21">
        <v>0</v>
      </c>
      <c r="AW133" s="21" t="s">
        <v>19</v>
      </c>
    </row>
    <row r="134" spans="1:53" ht="14.25" customHeight="1" x14ac:dyDescent="0.25">
      <c r="A134" s="38">
        <v>891</v>
      </c>
      <c r="B134" s="21" t="s">
        <v>1026</v>
      </c>
      <c r="C134" s="21" t="s">
        <v>1027</v>
      </c>
      <c r="E134" s="19">
        <v>340171</v>
      </c>
      <c r="F134" s="19">
        <v>377342</v>
      </c>
      <c r="G134" s="21" t="s">
        <v>1028</v>
      </c>
      <c r="H134" s="39" t="s">
        <v>212</v>
      </c>
      <c r="I134" s="21" t="s">
        <v>542</v>
      </c>
      <c r="K134" s="21" t="s">
        <v>1029</v>
      </c>
      <c r="M134" s="40">
        <v>1.18019435653686</v>
      </c>
      <c r="N134" s="21" t="s">
        <v>20</v>
      </c>
      <c r="O134" s="21" t="s">
        <v>25</v>
      </c>
      <c r="P134" s="21" t="s">
        <v>26</v>
      </c>
      <c r="R134" s="21" t="s">
        <v>16</v>
      </c>
      <c r="T134" s="42">
        <f t="shared" si="25"/>
        <v>0</v>
      </c>
      <c r="W134" s="42">
        <f t="shared" si="26"/>
        <v>0</v>
      </c>
      <c r="Y134" s="43">
        <f t="shared" si="27"/>
        <v>0</v>
      </c>
      <c r="AA134" s="42">
        <f t="shared" si="28"/>
        <v>0</v>
      </c>
      <c r="AC134" s="42">
        <f t="shared" si="29"/>
        <v>0</v>
      </c>
      <c r="AF134" s="42">
        <f t="shared" si="30"/>
        <v>0</v>
      </c>
      <c r="AI134" s="42">
        <f t="shared" si="31"/>
        <v>0</v>
      </c>
      <c r="AM134" s="21" t="s">
        <v>1030</v>
      </c>
      <c r="AQ134" s="19" t="s">
        <v>1031</v>
      </c>
      <c r="AR134" s="19" t="s">
        <v>1032</v>
      </c>
      <c r="AS134" s="21" t="s">
        <v>30</v>
      </c>
      <c r="AT134" s="22" t="s">
        <v>31</v>
      </c>
      <c r="AU134" s="19">
        <v>1</v>
      </c>
      <c r="AV134" s="20">
        <f t="shared" ref="AV134:AV165" si="32">M134*AU134</f>
        <v>1.18019435653686</v>
      </c>
      <c r="AW134" s="21" t="s">
        <v>32</v>
      </c>
      <c r="AX134" s="21">
        <v>0.4</v>
      </c>
      <c r="AY134" s="21">
        <v>40</v>
      </c>
      <c r="AZ134" s="22">
        <f t="shared" ref="AZ134:AZ143" si="33">(AV134*10000)*AX134</f>
        <v>4720.7774261474397</v>
      </c>
      <c r="BA134" s="22">
        <f t="shared" ref="BA134:BA143" si="34">AZ134/AY134</f>
        <v>118.01943565368599</v>
      </c>
    </row>
    <row r="135" spans="1:53" ht="14.25" customHeight="1" x14ac:dyDescent="0.25">
      <c r="A135" s="38">
        <v>893</v>
      </c>
      <c r="B135" s="21" t="s">
        <v>43</v>
      </c>
      <c r="C135" s="21" t="s">
        <v>1033</v>
      </c>
      <c r="E135" s="19">
        <v>340748.99999999901</v>
      </c>
      <c r="F135" s="19">
        <v>377020.99999999901</v>
      </c>
      <c r="G135" s="21" t="s">
        <v>502</v>
      </c>
      <c r="H135" s="39" t="s">
        <v>212</v>
      </c>
      <c r="I135" s="21" t="s">
        <v>542</v>
      </c>
      <c r="K135" s="21" t="s">
        <v>1029</v>
      </c>
      <c r="M135" s="40">
        <v>2.7823215721130299</v>
      </c>
      <c r="N135" s="21" t="s">
        <v>20</v>
      </c>
      <c r="O135" s="21" t="s">
        <v>25</v>
      </c>
      <c r="P135" s="21" t="s">
        <v>26</v>
      </c>
      <c r="R135" s="21" t="s">
        <v>16</v>
      </c>
      <c r="S135" s="21">
        <v>3.0000000000000001E-3</v>
      </c>
      <c r="T135" s="42">
        <f t="shared" si="25"/>
        <v>1.0782362578318561E-3</v>
      </c>
      <c r="U135" s="21" t="s">
        <v>16</v>
      </c>
      <c r="V135" s="21">
        <v>6.3E-2</v>
      </c>
      <c r="W135" s="42">
        <f t="shared" si="26"/>
        <v>2.2642961414468976E-2</v>
      </c>
      <c r="X135" s="39">
        <v>6.4000000000000001E-2</v>
      </c>
      <c r="Y135" s="43">
        <f t="shared" si="27"/>
        <v>2.3002373500412929E-2</v>
      </c>
      <c r="AA135" s="42">
        <f t="shared" si="28"/>
        <v>0</v>
      </c>
      <c r="AC135" s="42">
        <f t="shared" si="29"/>
        <v>0</v>
      </c>
      <c r="AF135" s="42">
        <f t="shared" si="30"/>
        <v>0</v>
      </c>
      <c r="AI135" s="42">
        <f t="shared" si="31"/>
        <v>0</v>
      </c>
      <c r="AN135" s="39" t="s">
        <v>551</v>
      </c>
      <c r="AQ135" s="19" t="s">
        <v>719</v>
      </c>
      <c r="AR135" s="19" t="s">
        <v>1034</v>
      </c>
      <c r="AS135" s="21" t="s">
        <v>30</v>
      </c>
      <c r="AT135" s="22" t="s">
        <v>31</v>
      </c>
      <c r="AU135" s="19">
        <v>1</v>
      </c>
      <c r="AV135" s="20">
        <f t="shared" si="32"/>
        <v>2.7823215721130299</v>
      </c>
      <c r="AW135" s="21" t="s">
        <v>32</v>
      </c>
      <c r="AX135" s="21">
        <v>0.4</v>
      </c>
      <c r="AY135" s="21">
        <v>40</v>
      </c>
      <c r="AZ135" s="22">
        <f t="shared" si="33"/>
        <v>11129.28628845212</v>
      </c>
      <c r="BA135" s="22">
        <f t="shared" si="34"/>
        <v>278.23215721130299</v>
      </c>
    </row>
    <row r="136" spans="1:53" ht="14.25" customHeight="1" x14ac:dyDescent="0.25">
      <c r="A136" s="38">
        <v>894</v>
      </c>
      <c r="B136" s="21" t="s">
        <v>43</v>
      </c>
      <c r="C136" s="21" t="s">
        <v>1035</v>
      </c>
      <c r="E136" s="19">
        <v>341800</v>
      </c>
      <c r="F136" s="19">
        <v>376196</v>
      </c>
      <c r="G136" s="21" t="s">
        <v>502</v>
      </c>
      <c r="H136" s="39" t="s">
        <v>212</v>
      </c>
      <c r="I136" s="21" t="s">
        <v>542</v>
      </c>
      <c r="K136" s="21" t="s">
        <v>1029</v>
      </c>
      <c r="M136" s="40">
        <v>3.5061687774658199</v>
      </c>
      <c r="N136" s="21" t="s">
        <v>20</v>
      </c>
      <c r="O136" s="21" t="s">
        <v>25</v>
      </c>
      <c r="P136" s="21" t="s">
        <v>26</v>
      </c>
      <c r="R136" s="21" t="s">
        <v>16</v>
      </c>
      <c r="T136" s="42">
        <f t="shared" si="25"/>
        <v>0</v>
      </c>
      <c r="U136" s="21" t="s">
        <v>16</v>
      </c>
      <c r="V136" s="21">
        <v>3.5059999999999998</v>
      </c>
      <c r="W136" s="42">
        <f t="shared" si="26"/>
        <v>0.99995186270926117</v>
      </c>
      <c r="X136" s="39">
        <v>3.5059999999999998</v>
      </c>
      <c r="Y136" s="43">
        <f t="shared" si="27"/>
        <v>0.99995186270926117</v>
      </c>
      <c r="AA136" s="42">
        <f t="shared" si="28"/>
        <v>0</v>
      </c>
      <c r="AC136" s="42">
        <f t="shared" si="29"/>
        <v>0</v>
      </c>
      <c r="AF136" s="42">
        <f t="shared" si="30"/>
        <v>0</v>
      </c>
      <c r="AI136" s="42">
        <f t="shared" si="31"/>
        <v>0</v>
      </c>
      <c r="AM136" s="21" t="s">
        <v>560</v>
      </c>
      <c r="AQ136" s="19" t="s">
        <v>720</v>
      </c>
      <c r="AR136" s="19" t="s">
        <v>1036</v>
      </c>
      <c r="AS136" s="21" t="s">
        <v>84</v>
      </c>
      <c r="AT136" s="22" t="s">
        <v>85</v>
      </c>
      <c r="AU136" s="19">
        <v>1</v>
      </c>
      <c r="AV136" s="20">
        <f t="shared" si="32"/>
        <v>3.5061687774658199</v>
      </c>
      <c r="AW136" s="21" t="s">
        <v>1037</v>
      </c>
      <c r="AX136" s="21">
        <v>0.4</v>
      </c>
      <c r="AY136" s="21">
        <v>80</v>
      </c>
      <c r="AZ136" s="22">
        <f t="shared" si="33"/>
        <v>14024.675109863279</v>
      </c>
      <c r="BA136" s="22">
        <f t="shared" si="34"/>
        <v>175.30843887329098</v>
      </c>
    </row>
    <row r="137" spans="1:53" ht="14.25" customHeight="1" x14ac:dyDescent="0.25">
      <c r="A137" s="38">
        <v>895</v>
      </c>
      <c r="B137" s="21" t="s">
        <v>43</v>
      </c>
      <c r="C137" s="21" t="s">
        <v>1038</v>
      </c>
      <c r="E137" s="19">
        <v>341684</v>
      </c>
      <c r="F137" s="19">
        <v>376254</v>
      </c>
      <c r="G137" s="21" t="s">
        <v>502</v>
      </c>
      <c r="H137" s="39" t="s">
        <v>212</v>
      </c>
      <c r="I137" s="21" t="s">
        <v>542</v>
      </c>
      <c r="K137" s="21" t="s">
        <v>1029</v>
      </c>
      <c r="M137" s="44">
        <v>0.45811831054687502</v>
      </c>
      <c r="N137" s="21" t="s">
        <v>20</v>
      </c>
      <c r="O137" s="21" t="s">
        <v>25</v>
      </c>
      <c r="P137" s="21" t="s">
        <v>26</v>
      </c>
      <c r="R137" s="21" t="s">
        <v>16</v>
      </c>
      <c r="S137" s="21">
        <v>1E-3</v>
      </c>
      <c r="T137" s="42">
        <f t="shared" si="25"/>
        <v>2.1828422417917723E-3</v>
      </c>
      <c r="U137" s="21" t="s">
        <v>16</v>
      </c>
      <c r="V137" s="21">
        <v>0.45700000000000002</v>
      </c>
      <c r="W137" s="42">
        <f t="shared" si="26"/>
        <v>0.99755890449883999</v>
      </c>
      <c r="X137" s="39">
        <v>0.45700000000000002</v>
      </c>
      <c r="Y137" s="43">
        <f t="shared" si="27"/>
        <v>0.99755890449883999</v>
      </c>
      <c r="AA137" s="42">
        <f t="shared" si="28"/>
        <v>0</v>
      </c>
      <c r="AC137" s="42">
        <f t="shared" si="29"/>
        <v>0</v>
      </c>
      <c r="AF137" s="42">
        <f t="shared" si="30"/>
        <v>0</v>
      </c>
      <c r="AI137" s="42">
        <f t="shared" si="31"/>
        <v>0</v>
      </c>
      <c r="AM137" s="21" t="s">
        <v>560</v>
      </c>
      <c r="AQ137" s="19" t="s">
        <v>1039</v>
      </c>
      <c r="AR137" s="19" t="s">
        <v>1040</v>
      </c>
      <c r="AS137" s="21" t="s">
        <v>84</v>
      </c>
      <c r="AT137" s="22" t="s">
        <v>85</v>
      </c>
      <c r="AU137" s="19">
        <v>1</v>
      </c>
      <c r="AV137" s="20">
        <f t="shared" si="32"/>
        <v>0.45811831054687502</v>
      </c>
      <c r="AW137" s="21" t="s">
        <v>1037</v>
      </c>
      <c r="AX137" s="21">
        <v>0.4</v>
      </c>
      <c r="AY137" s="21">
        <v>80</v>
      </c>
      <c r="AZ137" s="22">
        <f t="shared" si="33"/>
        <v>1832.4732421875001</v>
      </c>
      <c r="BA137" s="22">
        <f t="shared" si="34"/>
        <v>22.905915527343751</v>
      </c>
    </row>
    <row r="138" spans="1:53" ht="14.25" customHeight="1" x14ac:dyDescent="0.25">
      <c r="A138" s="38">
        <v>896</v>
      </c>
      <c r="B138" s="21" t="s">
        <v>1041</v>
      </c>
      <c r="C138" s="21" t="s">
        <v>1042</v>
      </c>
      <c r="E138" s="19">
        <v>344795</v>
      </c>
      <c r="F138" s="19">
        <v>376087</v>
      </c>
      <c r="G138" s="21" t="s">
        <v>502</v>
      </c>
      <c r="H138" s="39" t="s">
        <v>212</v>
      </c>
      <c r="I138" s="21" t="s">
        <v>542</v>
      </c>
      <c r="K138" s="21" t="s">
        <v>1029</v>
      </c>
      <c r="M138" s="40">
        <v>4.96967636413574</v>
      </c>
      <c r="N138" s="21" t="s">
        <v>20</v>
      </c>
      <c r="O138" s="21" t="s">
        <v>25</v>
      </c>
      <c r="P138" s="21" t="s">
        <v>26</v>
      </c>
      <c r="R138" s="21" t="s">
        <v>16</v>
      </c>
      <c r="T138" s="42">
        <f t="shared" si="25"/>
        <v>0</v>
      </c>
      <c r="W138" s="42">
        <f t="shared" si="26"/>
        <v>0</v>
      </c>
      <c r="Y138" s="43">
        <f t="shared" si="27"/>
        <v>0</v>
      </c>
      <c r="Z138" s="21">
        <v>1E-3</v>
      </c>
      <c r="AA138" s="42">
        <f t="shared" si="28"/>
        <v>2.0122034650316847E-4</v>
      </c>
      <c r="AC138" s="42">
        <f t="shared" si="29"/>
        <v>0</v>
      </c>
      <c r="AF138" s="42">
        <f t="shared" si="30"/>
        <v>0</v>
      </c>
      <c r="AI138" s="42">
        <f t="shared" si="31"/>
        <v>0</v>
      </c>
      <c r="AM138" s="21" t="s">
        <v>560</v>
      </c>
      <c r="AQ138" s="19" t="s">
        <v>1043</v>
      </c>
      <c r="AR138" s="19" t="s">
        <v>1044</v>
      </c>
      <c r="AS138" s="21" t="s">
        <v>30</v>
      </c>
      <c r="AT138" s="22" t="s">
        <v>31</v>
      </c>
      <c r="AU138" s="19">
        <v>1</v>
      </c>
      <c r="AV138" s="20">
        <f t="shared" si="32"/>
        <v>4.96967636413574</v>
      </c>
      <c r="AW138" s="21" t="s">
        <v>32</v>
      </c>
      <c r="AX138" s="21">
        <v>0.4</v>
      </c>
      <c r="AY138" s="21">
        <v>80</v>
      </c>
      <c r="AZ138" s="22">
        <f t="shared" si="33"/>
        <v>19878.705456542961</v>
      </c>
      <c r="BA138" s="22">
        <f t="shared" si="34"/>
        <v>248.48381820678702</v>
      </c>
    </row>
    <row r="139" spans="1:53" ht="14.25" customHeight="1" x14ac:dyDescent="0.25">
      <c r="A139" s="38">
        <v>897</v>
      </c>
      <c r="B139" s="21" t="s">
        <v>43</v>
      </c>
      <c r="C139" s="21" t="s">
        <v>1045</v>
      </c>
      <c r="E139" s="19">
        <v>342127</v>
      </c>
      <c r="F139" s="19">
        <v>376628</v>
      </c>
      <c r="G139" s="21" t="s">
        <v>502</v>
      </c>
      <c r="H139" s="39" t="s">
        <v>212</v>
      </c>
      <c r="I139" s="21" t="s">
        <v>542</v>
      </c>
      <c r="K139" s="21" t="s">
        <v>1029</v>
      </c>
      <c r="M139" s="40">
        <v>2.7105027656555101</v>
      </c>
      <c r="N139" s="21" t="s">
        <v>20</v>
      </c>
      <c r="O139" s="21" t="s">
        <v>25</v>
      </c>
      <c r="P139" s="21" t="s">
        <v>26</v>
      </c>
      <c r="R139" s="21" t="s">
        <v>16</v>
      </c>
      <c r="S139" s="21">
        <v>0.255</v>
      </c>
      <c r="T139" s="42">
        <f t="shared" si="25"/>
        <v>9.407848729434172E-2</v>
      </c>
      <c r="U139" s="21" t="s">
        <v>16</v>
      </c>
      <c r="V139" s="21">
        <v>0.54500000000000004</v>
      </c>
      <c r="W139" s="42">
        <f t="shared" si="26"/>
        <v>0.20106970813888722</v>
      </c>
      <c r="X139" s="39">
        <v>0.54500000000000004</v>
      </c>
      <c r="Y139" s="43">
        <f t="shared" si="27"/>
        <v>0.20106970813888722</v>
      </c>
      <c r="AA139" s="42">
        <f t="shared" si="28"/>
        <v>0</v>
      </c>
      <c r="AC139" s="42">
        <f t="shared" si="29"/>
        <v>0</v>
      </c>
      <c r="AF139" s="42">
        <f t="shared" si="30"/>
        <v>0</v>
      </c>
      <c r="AI139" s="42">
        <f t="shared" si="31"/>
        <v>0</v>
      </c>
      <c r="AM139" s="21" t="s">
        <v>560</v>
      </c>
      <c r="AQ139" s="19" t="s">
        <v>1046</v>
      </c>
      <c r="AR139" s="19" t="s">
        <v>1047</v>
      </c>
      <c r="AS139" s="21" t="s">
        <v>84</v>
      </c>
      <c r="AT139" s="22" t="s">
        <v>85</v>
      </c>
      <c r="AU139" s="19">
        <v>1</v>
      </c>
      <c r="AV139" s="20">
        <f t="shared" si="32"/>
        <v>2.7105027656555101</v>
      </c>
      <c r="AW139" s="21" t="s">
        <v>1048</v>
      </c>
      <c r="AX139" s="21">
        <v>0.4</v>
      </c>
      <c r="AY139" s="21">
        <v>80</v>
      </c>
      <c r="AZ139" s="22">
        <f t="shared" si="33"/>
        <v>10842.011062622041</v>
      </c>
      <c r="BA139" s="22">
        <f t="shared" si="34"/>
        <v>135.52513828277552</v>
      </c>
    </row>
    <row r="140" spans="1:53" ht="14.25" customHeight="1" x14ac:dyDescent="0.25">
      <c r="A140" s="38">
        <v>898</v>
      </c>
      <c r="B140" s="21" t="s">
        <v>1049</v>
      </c>
      <c r="C140" s="21" t="s">
        <v>1050</v>
      </c>
      <c r="E140" s="19">
        <v>340256</v>
      </c>
      <c r="F140" s="19">
        <v>377364.99999999901</v>
      </c>
      <c r="G140" s="21" t="s">
        <v>1028</v>
      </c>
      <c r="H140" s="39" t="s">
        <v>212</v>
      </c>
      <c r="I140" s="21" t="s">
        <v>542</v>
      </c>
      <c r="K140" s="21" t="s">
        <v>1029</v>
      </c>
      <c r="M140" s="44">
        <v>0.41301588592529298</v>
      </c>
      <c r="N140" s="21" t="s">
        <v>20</v>
      </c>
      <c r="O140" s="21" t="s">
        <v>25</v>
      </c>
      <c r="P140" s="21" t="s">
        <v>26</v>
      </c>
      <c r="R140" s="21" t="s">
        <v>16</v>
      </c>
      <c r="T140" s="42">
        <f t="shared" si="25"/>
        <v>0</v>
      </c>
      <c r="W140" s="42">
        <f t="shared" si="26"/>
        <v>0</v>
      </c>
      <c r="Y140" s="43">
        <f t="shared" si="27"/>
        <v>0</v>
      </c>
      <c r="AA140" s="42">
        <f t="shared" si="28"/>
        <v>0</v>
      </c>
      <c r="AC140" s="42">
        <f t="shared" si="29"/>
        <v>0</v>
      </c>
      <c r="AF140" s="42">
        <f t="shared" si="30"/>
        <v>0</v>
      </c>
      <c r="AI140" s="42">
        <f t="shared" si="31"/>
        <v>0</v>
      </c>
      <c r="AM140" s="21" t="s">
        <v>1030</v>
      </c>
      <c r="AQ140" s="19" t="s">
        <v>721</v>
      </c>
      <c r="AR140" s="19" t="s">
        <v>1051</v>
      </c>
      <c r="AS140" s="21" t="s">
        <v>30</v>
      </c>
      <c r="AT140" s="22" t="s">
        <v>31</v>
      </c>
      <c r="AU140" s="19">
        <v>1</v>
      </c>
      <c r="AV140" s="20">
        <f t="shared" si="32"/>
        <v>0.41301588592529298</v>
      </c>
      <c r="AW140" s="21" t="s">
        <v>32</v>
      </c>
      <c r="AX140" s="21">
        <v>0.4</v>
      </c>
      <c r="AY140" s="21">
        <v>40</v>
      </c>
      <c r="AZ140" s="22">
        <f t="shared" si="33"/>
        <v>1652.063543701172</v>
      </c>
      <c r="BA140" s="22">
        <f t="shared" si="34"/>
        <v>41.301588592529299</v>
      </c>
    </row>
    <row r="141" spans="1:53" ht="14.25" customHeight="1" x14ac:dyDescent="0.25">
      <c r="A141" s="38">
        <v>899</v>
      </c>
      <c r="B141" s="21" t="s">
        <v>1052</v>
      </c>
      <c r="C141" s="21" t="s">
        <v>1053</v>
      </c>
      <c r="D141" s="21" t="s">
        <v>1054</v>
      </c>
      <c r="E141" s="19">
        <v>338332.99999999901</v>
      </c>
      <c r="F141" s="19">
        <v>378260</v>
      </c>
      <c r="G141" s="21" t="s">
        <v>1055</v>
      </c>
      <c r="H141" s="39" t="s">
        <v>212</v>
      </c>
      <c r="I141" s="21" t="s">
        <v>542</v>
      </c>
      <c r="K141" s="21" t="s">
        <v>1029</v>
      </c>
      <c r="M141" s="40">
        <v>3.2546964805603</v>
      </c>
      <c r="N141" s="21" t="s">
        <v>20</v>
      </c>
      <c r="O141" s="21" t="s">
        <v>25</v>
      </c>
      <c r="P141" s="21" t="s">
        <v>26</v>
      </c>
      <c r="R141" s="21" t="s">
        <v>16</v>
      </c>
      <c r="T141" s="42">
        <f t="shared" si="25"/>
        <v>0</v>
      </c>
      <c r="W141" s="42">
        <f t="shared" si="26"/>
        <v>0</v>
      </c>
      <c r="Y141" s="43">
        <f t="shared" si="27"/>
        <v>0</v>
      </c>
      <c r="AA141" s="42">
        <f t="shared" si="28"/>
        <v>0</v>
      </c>
      <c r="AC141" s="42">
        <f t="shared" si="29"/>
        <v>0</v>
      </c>
      <c r="AF141" s="42">
        <f t="shared" si="30"/>
        <v>0</v>
      </c>
      <c r="AI141" s="42">
        <f t="shared" si="31"/>
        <v>0</v>
      </c>
      <c r="AM141" s="21" t="s">
        <v>1056</v>
      </c>
      <c r="AQ141" s="19" t="s">
        <v>722</v>
      </c>
      <c r="AR141" s="19" t="s">
        <v>1057</v>
      </c>
      <c r="AS141" s="21" t="s">
        <v>30</v>
      </c>
      <c r="AT141" s="22" t="s">
        <v>31</v>
      </c>
      <c r="AU141" s="19">
        <v>1</v>
      </c>
      <c r="AV141" s="20">
        <f t="shared" si="32"/>
        <v>3.2546964805603</v>
      </c>
      <c r="AW141" s="21" t="s">
        <v>32</v>
      </c>
      <c r="AX141" s="21">
        <v>0.4</v>
      </c>
      <c r="AY141" s="21">
        <v>80</v>
      </c>
      <c r="AZ141" s="22">
        <f t="shared" si="33"/>
        <v>13018.785922241201</v>
      </c>
      <c r="BA141" s="22">
        <f t="shared" si="34"/>
        <v>162.734824028015</v>
      </c>
    </row>
    <row r="142" spans="1:53" ht="14.25" customHeight="1" x14ac:dyDescent="0.25">
      <c r="A142" s="38">
        <v>900</v>
      </c>
      <c r="B142" s="21" t="s">
        <v>43</v>
      </c>
      <c r="C142" s="21" t="s">
        <v>1058</v>
      </c>
      <c r="E142" s="19">
        <v>337928.99999999901</v>
      </c>
      <c r="F142" s="19">
        <v>378836.99999999901</v>
      </c>
      <c r="G142" s="21" t="s">
        <v>1055</v>
      </c>
      <c r="H142" s="39" t="s">
        <v>212</v>
      </c>
      <c r="I142" s="21" t="s">
        <v>542</v>
      </c>
      <c r="K142" s="21" t="s">
        <v>1029</v>
      </c>
      <c r="M142" s="44">
        <v>0.65266286849975597</v>
      </c>
      <c r="N142" s="21" t="s">
        <v>20</v>
      </c>
      <c r="O142" s="21" t="s">
        <v>25</v>
      </c>
      <c r="P142" s="21" t="s">
        <v>26</v>
      </c>
      <c r="R142" s="21" t="s">
        <v>16</v>
      </c>
      <c r="T142" s="42">
        <f t="shared" si="25"/>
        <v>0</v>
      </c>
      <c r="W142" s="42">
        <f t="shared" si="26"/>
        <v>0</v>
      </c>
      <c r="Y142" s="43">
        <f t="shared" si="27"/>
        <v>0</v>
      </c>
      <c r="AA142" s="42">
        <f t="shared" si="28"/>
        <v>0</v>
      </c>
      <c r="AC142" s="42">
        <f t="shared" si="29"/>
        <v>0</v>
      </c>
      <c r="AF142" s="42">
        <f t="shared" si="30"/>
        <v>0</v>
      </c>
      <c r="AI142" s="42">
        <f t="shared" si="31"/>
        <v>0</v>
      </c>
      <c r="AM142" s="21" t="s">
        <v>1056</v>
      </c>
      <c r="AQ142" s="19" t="s">
        <v>1059</v>
      </c>
      <c r="AR142" s="19" t="s">
        <v>1060</v>
      </c>
      <c r="AS142" s="21" t="s">
        <v>30</v>
      </c>
      <c r="AT142" s="22" t="s">
        <v>31</v>
      </c>
      <c r="AU142" s="19">
        <v>1</v>
      </c>
      <c r="AV142" s="20">
        <f t="shared" si="32"/>
        <v>0.65266286849975597</v>
      </c>
      <c r="AW142" s="21" t="s">
        <v>32</v>
      </c>
      <c r="AX142" s="21">
        <v>0.4</v>
      </c>
      <c r="AY142" s="21">
        <v>40</v>
      </c>
      <c r="AZ142" s="22">
        <f t="shared" si="33"/>
        <v>2610.6514739990239</v>
      </c>
      <c r="BA142" s="22">
        <f t="shared" si="34"/>
        <v>65.2662868499756</v>
      </c>
    </row>
    <row r="143" spans="1:53" ht="14.25" customHeight="1" x14ac:dyDescent="0.25">
      <c r="A143" s="38">
        <v>901</v>
      </c>
      <c r="B143" s="21" t="s">
        <v>1061</v>
      </c>
      <c r="C143" s="21" t="s">
        <v>1062</v>
      </c>
      <c r="E143" s="19">
        <v>337583</v>
      </c>
      <c r="F143" s="19">
        <v>378898</v>
      </c>
      <c r="G143" s="21" t="s">
        <v>1055</v>
      </c>
      <c r="H143" s="39" t="s">
        <v>212</v>
      </c>
      <c r="I143" s="21" t="s">
        <v>542</v>
      </c>
      <c r="K143" s="21" t="s">
        <v>1029</v>
      </c>
      <c r="M143" s="40">
        <v>4.0145323028564404</v>
      </c>
      <c r="N143" s="21" t="s">
        <v>20</v>
      </c>
      <c r="O143" s="21" t="s">
        <v>25</v>
      </c>
      <c r="P143" s="21" t="s">
        <v>26</v>
      </c>
      <c r="R143" s="21" t="s">
        <v>16</v>
      </c>
      <c r="T143" s="42">
        <f t="shared" si="25"/>
        <v>0</v>
      </c>
      <c r="W143" s="42">
        <f t="shared" si="26"/>
        <v>0</v>
      </c>
      <c r="Y143" s="43">
        <f t="shared" si="27"/>
        <v>0</v>
      </c>
      <c r="AA143" s="42">
        <f t="shared" si="28"/>
        <v>0</v>
      </c>
      <c r="AC143" s="42">
        <f t="shared" si="29"/>
        <v>0</v>
      </c>
      <c r="AF143" s="42">
        <f t="shared" si="30"/>
        <v>0</v>
      </c>
      <c r="AI143" s="42">
        <f t="shared" si="31"/>
        <v>0</v>
      </c>
      <c r="AM143" s="21" t="s">
        <v>1056</v>
      </c>
      <c r="AQ143" s="19" t="s">
        <v>1063</v>
      </c>
      <c r="AR143" s="19" t="s">
        <v>1064</v>
      </c>
      <c r="AS143" s="21" t="s">
        <v>30</v>
      </c>
      <c r="AT143" s="22" t="s">
        <v>31</v>
      </c>
      <c r="AU143" s="19">
        <v>1</v>
      </c>
      <c r="AV143" s="20">
        <f t="shared" si="32"/>
        <v>4.0145323028564404</v>
      </c>
      <c r="AW143" s="21" t="s">
        <v>32</v>
      </c>
      <c r="AX143" s="21">
        <v>0.4</v>
      </c>
      <c r="AY143" s="21">
        <v>80</v>
      </c>
      <c r="AZ143" s="22">
        <f t="shared" si="33"/>
        <v>16058.129211425761</v>
      </c>
      <c r="BA143" s="22">
        <f t="shared" si="34"/>
        <v>200.72661514282203</v>
      </c>
    </row>
    <row r="144" spans="1:53" ht="14.25" customHeight="1" x14ac:dyDescent="0.25">
      <c r="A144" s="38">
        <v>905</v>
      </c>
      <c r="B144" s="21" t="s">
        <v>1066</v>
      </c>
      <c r="C144" s="21" t="s">
        <v>1067</v>
      </c>
      <c r="E144" s="19">
        <v>340564</v>
      </c>
      <c r="F144" s="19">
        <v>376754</v>
      </c>
      <c r="G144" s="21" t="s">
        <v>1028</v>
      </c>
      <c r="H144" s="39" t="s">
        <v>212</v>
      </c>
      <c r="I144" s="21" t="s">
        <v>542</v>
      </c>
      <c r="K144" s="21" t="s">
        <v>1029</v>
      </c>
      <c r="M144" s="44">
        <v>0.20454561843872099</v>
      </c>
      <c r="N144" s="21" t="s">
        <v>20</v>
      </c>
      <c r="O144" s="21" t="s">
        <v>25</v>
      </c>
      <c r="P144" s="21" t="s">
        <v>26</v>
      </c>
      <c r="R144" s="21" t="s">
        <v>27</v>
      </c>
      <c r="S144" s="21">
        <v>3.5999999999999997E-2</v>
      </c>
      <c r="T144" s="42">
        <f t="shared" si="25"/>
        <v>0.1759998589790624</v>
      </c>
      <c r="W144" s="42">
        <f t="shared" si="26"/>
        <v>0</v>
      </c>
      <c r="Y144" s="43">
        <f t="shared" si="27"/>
        <v>0</v>
      </c>
      <c r="AA144" s="42">
        <f t="shared" si="28"/>
        <v>0</v>
      </c>
      <c r="AC144" s="42">
        <f t="shared" si="29"/>
        <v>0</v>
      </c>
      <c r="AF144" s="42">
        <f t="shared" si="30"/>
        <v>0</v>
      </c>
      <c r="AI144" s="42">
        <f t="shared" si="31"/>
        <v>0</v>
      </c>
      <c r="AQ144" s="19" t="s">
        <v>724</v>
      </c>
      <c r="AR144" s="19" t="s">
        <v>1068</v>
      </c>
      <c r="AS144" s="21" t="s">
        <v>69</v>
      </c>
      <c r="AT144" s="21" t="s">
        <v>69</v>
      </c>
      <c r="AU144" s="19">
        <v>1</v>
      </c>
      <c r="AV144" s="20">
        <f t="shared" si="32"/>
        <v>0.20454561843872099</v>
      </c>
      <c r="AW144" s="21" t="s">
        <v>19</v>
      </c>
    </row>
    <row r="145" spans="1:53" ht="14.25" customHeight="1" x14ac:dyDescent="0.25">
      <c r="A145" s="38">
        <v>906</v>
      </c>
      <c r="B145" s="21" t="s">
        <v>43</v>
      </c>
      <c r="C145" s="21" t="s">
        <v>1069</v>
      </c>
      <c r="E145" s="19">
        <v>341504.99999999901</v>
      </c>
      <c r="F145" s="19">
        <v>376300</v>
      </c>
      <c r="G145" s="21" t="s">
        <v>502</v>
      </c>
      <c r="H145" s="39" t="s">
        <v>212</v>
      </c>
      <c r="I145" s="21" t="s">
        <v>542</v>
      </c>
      <c r="K145" s="21" t="s">
        <v>1029</v>
      </c>
      <c r="M145" s="44">
        <v>0.61670219039916996</v>
      </c>
      <c r="N145" s="21" t="s">
        <v>20</v>
      </c>
      <c r="O145" s="21" t="s">
        <v>25</v>
      </c>
      <c r="P145" s="21" t="s">
        <v>26</v>
      </c>
      <c r="R145" s="21" t="s">
        <v>16</v>
      </c>
      <c r="T145" s="42">
        <f t="shared" si="25"/>
        <v>0</v>
      </c>
      <c r="W145" s="42">
        <f t="shared" si="26"/>
        <v>0</v>
      </c>
      <c r="Y145" s="43">
        <f t="shared" si="27"/>
        <v>0</v>
      </c>
      <c r="AA145" s="42">
        <f t="shared" si="28"/>
        <v>0</v>
      </c>
      <c r="AC145" s="42">
        <f t="shared" si="29"/>
        <v>0</v>
      </c>
      <c r="AF145" s="42">
        <f t="shared" si="30"/>
        <v>0</v>
      </c>
      <c r="AI145" s="42">
        <f t="shared" si="31"/>
        <v>0</v>
      </c>
      <c r="AM145" s="21" t="s">
        <v>1070</v>
      </c>
      <c r="AQ145" s="19" t="s">
        <v>730</v>
      </c>
      <c r="AR145" s="19" t="s">
        <v>1071</v>
      </c>
      <c r="AS145" s="21" t="s">
        <v>30</v>
      </c>
      <c r="AT145" s="22" t="s">
        <v>31</v>
      </c>
      <c r="AU145" s="19">
        <v>1</v>
      </c>
      <c r="AV145" s="20">
        <f t="shared" si="32"/>
        <v>0.61670219039916996</v>
      </c>
      <c r="AW145" s="21" t="s">
        <v>32</v>
      </c>
      <c r="AX145" s="21">
        <v>0.4</v>
      </c>
      <c r="AY145" s="21">
        <v>40</v>
      </c>
      <c r="AZ145" s="22">
        <f t="shared" ref="AZ145:AZ153" si="35">(AV145*10000)*AX145</f>
        <v>2466.8087615966797</v>
      </c>
      <c r="BA145" s="22">
        <f t="shared" ref="BA145:BA153" si="36">AZ145/AY145</f>
        <v>61.670219039916994</v>
      </c>
    </row>
    <row r="146" spans="1:53" ht="14.25" customHeight="1" x14ac:dyDescent="0.25">
      <c r="A146" s="38">
        <v>907</v>
      </c>
      <c r="B146" s="21" t="s">
        <v>43</v>
      </c>
      <c r="C146" s="21" t="s">
        <v>1072</v>
      </c>
      <c r="E146" s="19">
        <v>344410</v>
      </c>
      <c r="F146" s="19">
        <v>376612.99999999901</v>
      </c>
      <c r="G146" s="21" t="s">
        <v>502</v>
      </c>
      <c r="H146" s="39" t="s">
        <v>212</v>
      </c>
      <c r="I146" s="21" t="s">
        <v>542</v>
      </c>
      <c r="K146" s="21" t="s">
        <v>1029</v>
      </c>
      <c r="M146" s="40">
        <v>11.9879090629577</v>
      </c>
      <c r="N146" s="21" t="s">
        <v>20</v>
      </c>
      <c r="O146" s="21" t="s">
        <v>25</v>
      </c>
      <c r="P146" s="21" t="s">
        <v>26</v>
      </c>
      <c r="R146" s="21" t="s">
        <v>16</v>
      </c>
      <c r="T146" s="42">
        <f t="shared" si="25"/>
        <v>0</v>
      </c>
      <c r="W146" s="42">
        <f t="shared" si="26"/>
        <v>0</v>
      </c>
      <c r="Y146" s="43">
        <f t="shared" si="27"/>
        <v>0</v>
      </c>
      <c r="AA146" s="42">
        <f t="shared" si="28"/>
        <v>0</v>
      </c>
      <c r="AC146" s="42">
        <f t="shared" si="29"/>
        <v>0</v>
      </c>
      <c r="AF146" s="42">
        <f t="shared" si="30"/>
        <v>0</v>
      </c>
      <c r="AI146" s="42">
        <f t="shared" si="31"/>
        <v>0</v>
      </c>
      <c r="AM146" s="21" t="s">
        <v>560</v>
      </c>
      <c r="AQ146" s="19" t="s">
        <v>733</v>
      </c>
      <c r="AR146" s="19" t="s">
        <v>1073</v>
      </c>
      <c r="AS146" s="21" t="s">
        <v>30</v>
      </c>
      <c r="AT146" s="22" t="s">
        <v>31</v>
      </c>
      <c r="AU146" s="19">
        <v>1</v>
      </c>
      <c r="AV146" s="20">
        <f t="shared" si="32"/>
        <v>11.9879090629577</v>
      </c>
      <c r="AW146" s="21" t="s">
        <v>32</v>
      </c>
      <c r="AX146" s="21">
        <v>0.4</v>
      </c>
      <c r="AY146" s="21">
        <v>80</v>
      </c>
      <c r="AZ146" s="22">
        <f t="shared" si="35"/>
        <v>47951.636251830801</v>
      </c>
      <c r="BA146" s="22">
        <f t="shared" si="36"/>
        <v>599.39545314788506</v>
      </c>
    </row>
    <row r="147" spans="1:53" ht="14.25" customHeight="1" x14ac:dyDescent="0.25">
      <c r="A147" s="38">
        <v>908</v>
      </c>
      <c r="B147" s="21" t="s">
        <v>43</v>
      </c>
      <c r="C147" s="21" t="s">
        <v>1074</v>
      </c>
      <c r="E147" s="19">
        <v>344264.99999999901</v>
      </c>
      <c r="F147" s="19">
        <v>375788</v>
      </c>
      <c r="G147" s="21" t="s">
        <v>502</v>
      </c>
      <c r="H147" s="39" t="s">
        <v>212</v>
      </c>
      <c r="I147" s="21" t="s">
        <v>542</v>
      </c>
      <c r="K147" s="21" t="s">
        <v>1029</v>
      </c>
      <c r="M147" s="40">
        <v>10.7434910964965</v>
      </c>
      <c r="N147" s="21" t="s">
        <v>20</v>
      </c>
      <c r="O147" s="21" t="s">
        <v>25</v>
      </c>
      <c r="P147" s="21" t="s">
        <v>26</v>
      </c>
      <c r="R147" s="21" t="s">
        <v>16</v>
      </c>
      <c r="T147" s="42">
        <f t="shared" si="25"/>
        <v>0</v>
      </c>
      <c r="W147" s="42">
        <f t="shared" si="26"/>
        <v>0</v>
      </c>
      <c r="Y147" s="43">
        <f t="shared" si="27"/>
        <v>0</v>
      </c>
      <c r="AA147" s="42">
        <f t="shared" si="28"/>
        <v>0</v>
      </c>
      <c r="AC147" s="42">
        <f t="shared" si="29"/>
        <v>0</v>
      </c>
      <c r="AF147" s="42">
        <f t="shared" si="30"/>
        <v>0</v>
      </c>
      <c r="AI147" s="42">
        <f t="shared" si="31"/>
        <v>0</v>
      </c>
      <c r="AM147" s="21" t="s">
        <v>560</v>
      </c>
      <c r="AQ147" s="19" t="s">
        <v>736</v>
      </c>
      <c r="AR147" s="19" t="s">
        <v>1075</v>
      </c>
      <c r="AS147" s="21" t="s">
        <v>30</v>
      </c>
      <c r="AT147" s="22" t="s">
        <v>31</v>
      </c>
      <c r="AU147" s="19">
        <v>1</v>
      </c>
      <c r="AV147" s="20">
        <f t="shared" si="32"/>
        <v>10.7434910964965</v>
      </c>
      <c r="AW147" s="21" t="s">
        <v>32</v>
      </c>
      <c r="AX147" s="21">
        <v>0.4</v>
      </c>
      <c r="AY147" s="21">
        <v>80</v>
      </c>
      <c r="AZ147" s="22">
        <f t="shared" si="35"/>
        <v>42973.964385986008</v>
      </c>
      <c r="BA147" s="22">
        <f t="shared" si="36"/>
        <v>537.17455482482512</v>
      </c>
    </row>
    <row r="148" spans="1:53" ht="14.25" customHeight="1" x14ac:dyDescent="0.25">
      <c r="A148" s="38">
        <v>915</v>
      </c>
      <c r="B148" s="21" t="s">
        <v>43</v>
      </c>
      <c r="C148" s="21" t="s">
        <v>1080</v>
      </c>
      <c r="E148" s="19">
        <v>343576.99999999901</v>
      </c>
      <c r="F148" s="19">
        <v>376280</v>
      </c>
      <c r="G148" s="21" t="s">
        <v>502</v>
      </c>
      <c r="H148" s="39" t="s">
        <v>212</v>
      </c>
      <c r="I148" s="21" t="s">
        <v>542</v>
      </c>
      <c r="K148" s="21" t="s">
        <v>1029</v>
      </c>
      <c r="M148" s="44">
        <v>0.76330024871826196</v>
      </c>
      <c r="N148" s="21" t="s">
        <v>20</v>
      </c>
      <c r="O148" s="21" t="s">
        <v>25</v>
      </c>
      <c r="P148" s="21" t="s">
        <v>26</v>
      </c>
      <c r="R148" s="21" t="s">
        <v>16</v>
      </c>
      <c r="S148" s="21">
        <v>3.4000000000000002E-2</v>
      </c>
      <c r="T148" s="42">
        <f t="shared" si="25"/>
        <v>4.4543415329803694E-2</v>
      </c>
      <c r="U148" s="21" t="s">
        <v>16</v>
      </c>
      <c r="V148" s="21">
        <v>0.72899999999999998</v>
      </c>
      <c r="W148" s="42">
        <f t="shared" si="26"/>
        <v>0.95506322868902616</v>
      </c>
      <c r="X148" s="39">
        <v>0.73499999999999999</v>
      </c>
      <c r="Y148" s="43">
        <f t="shared" si="27"/>
        <v>0.96292383139428561</v>
      </c>
      <c r="AA148" s="42">
        <f t="shared" si="28"/>
        <v>0</v>
      </c>
      <c r="AC148" s="42">
        <f t="shared" si="29"/>
        <v>0</v>
      </c>
      <c r="AF148" s="42">
        <f t="shared" si="30"/>
        <v>0</v>
      </c>
      <c r="AI148" s="42">
        <f t="shared" si="31"/>
        <v>0</v>
      </c>
      <c r="AM148" s="21" t="s">
        <v>560</v>
      </c>
      <c r="AQ148" s="19" t="s">
        <v>740</v>
      </c>
      <c r="AR148" s="19" t="s">
        <v>1081</v>
      </c>
      <c r="AS148" s="21" t="s">
        <v>84</v>
      </c>
      <c r="AT148" s="22" t="s">
        <v>85</v>
      </c>
      <c r="AU148" s="19">
        <v>1</v>
      </c>
      <c r="AV148" s="20">
        <f t="shared" si="32"/>
        <v>0.76330024871826196</v>
      </c>
      <c r="AW148" s="21" t="s">
        <v>563</v>
      </c>
      <c r="AX148" s="21">
        <v>0.4</v>
      </c>
      <c r="AY148" s="21">
        <v>40</v>
      </c>
      <c r="AZ148" s="22">
        <f t="shared" si="35"/>
        <v>3053.2009948730483</v>
      </c>
      <c r="BA148" s="22">
        <f t="shared" si="36"/>
        <v>76.330024871826211</v>
      </c>
    </row>
    <row r="149" spans="1:53" ht="14.25" customHeight="1" x14ac:dyDescent="0.25">
      <c r="A149" s="38">
        <v>916</v>
      </c>
      <c r="B149" s="21" t="s">
        <v>43</v>
      </c>
      <c r="C149" s="21" t="s">
        <v>1082</v>
      </c>
      <c r="E149" s="19">
        <v>344028</v>
      </c>
      <c r="F149" s="19">
        <v>376072.99999999901</v>
      </c>
      <c r="G149" s="21" t="s">
        <v>502</v>
      </c>
      <c r="H149" s="39" t="s">
        <v>212</v>
      </c>
      <c r="I149" s="21" t="s">
        <v>542</v>
      </c>
      <c r="K149" s="21" t="s">
        <v>1029</v>
      </c>
      <c r="M149" s="44">
        <v>0.89140928421020504</v>
      </c>
      <c r="N149" s="21" t="s">
        <v>20</v>
      </c>
      <c r="O149" s="21" t="s">
        <v>25</v>
      </c>
      <c r="P149" s="21" t="s">
        <v>26</v>
      </c>
      <c r="R149" s="21" t="s">
        <v>16</v>
      </c>
      <c r="S149" s="21">
        <v>8.6999999999999994E-2</v>
      </c>
      <c r="T149" s="42">
        <f t="shared" si="25"/>
        <v>9.7598265511765009E-2</v>
      </c>
      <c r="U149" s="21" t="s">
        <v>16</v>
      </c>
      <c r="V149" s="21">
        <v>0.2</v>
      </c>
      <c r="W149" s="42">
        <f t="shared" si="26"/>
        <v>0.22436382876267821</v>
      </c>
      <c r="X149" s="39">
        <v>0.2</v>
      </c>
      <c r="Y149" s="43">
        <f t="shared" si="27"/>
        <v>0.22436382876267821</v>
      </c>
      <c r="AA149" s="42">
        <f t="shared" si="28"/>
        <v>0</v>
      </c>
      <c r="AC149" s="42">
        <f t="shared" si="29"/>
        <v>0</v>
      </c>
      <c r="AF149" s="42">
        <f t="shared" si="30"/>
        <v>0</v>
      </c>
      <c r="AI149" s="42">
        <f t="shared" si="31"/>
        <v>0</v>
      </c>
      <c r="AM149" s="21" t="s">
        <v>560</v>
      </c>
      <c r="AQ149" s="19" t="s">
        <v>742</v>
      </c>
      <c r="AR149" s="19" t="s">
        <v>1083</v>
      </c>
      <c r="AS149" s="21" t="s">
        <v>84</v>
      </c>
      <c r="AT149" s="22" t="s">
        <v>85</v>
      </c>
      <c r="AU149" s="19">
        <v>1</v>
      </c>
      <c r="AV149" s="20">
        <f t="shared" si="32"/>
        <v>0.89140928421020504</v>
      </c>
      <c r="AW149" s="21" t="s">
        <v>1048</v>
      </c>
      <c r="AX149" s="21">
        <v>0.4</v>
      </c>
      <c r="AY149" s="21">
        <v>80</v>
      </c>
      <c r="AZ149" s="22">
        <f t="shared" si="35"/>
        <v>3565.6371368408204</v>
      </c>
      <c r="BA149" s="22">
        <f t="shared" si="36"/>
        <v>44.570464210510252</v>
      </c>
    </row>
    <row r="150" spans="1:53" ht="14.25" customHeight="1" x14ac:dyDescent="0.25">
      <c r="A150" s="38">
        <v>917</v>
      </c>
      <c r="B150" s="21" t="s">
        <v>43</v>
      </c>
      <c r="C150" s="21" t="s">
        <v>1084</v>
      </c>
      <c r="E150" s="19">
        <v>343855</v>
      </c>
      <c r="F150" s="19">
        <v>375628.99999999901</v>
      </c>
      <c r="G150" s="21" t="s">
        <v>502</v>
      </c>
      <c r="H150" s="39" t="s">
        <v>212</v>
      </c>
      <c r="I150" s="21" t="s">
        <v>542</v>
      </c>
      <c r="K150" s="21" t="s">
        <v>1029</v>
      </c>
      <c r="M150" s="44">
        <v>0.85554335632324197</v>
      </c>
      <c r="N150" s="21" t="s">
        <v>20</v>
      </c>
      <c r="O150" s="21" t="s">
        <v>25</v>
      </c>
      <c r="P150" s="21" t="s">
        <v>26</v>
      </c>
      <c r="R150" s="21" t="s">
        <v>16</v>
      </c>
      <c r="S150" s="21">
        <v>1E-3</v>
      </c>
      <c r="T150" s="42">
        <f t="shared" si="25"/>
        <v>1.1688478352489004E-3</v>
      </c>
      <c r="U150" s="21" t="s">
        <v>16</v>
      </c>
      <c r="V150" s="21">
        <v>0.85399999999999998</v>
      </c>
      <c r="W150" s="42">
        <f t="shared" si="26"/>
        <v>0.99819605130256095</v>
      </c>
      <c r="X150" s="39">
        <v>0.85399999999999998</v>
      </c>
      <c r="Y150" s="43">
        <f t="shared" si="27"/>
        <v>0.99819605130256095</v>
      </c>
      <c r="AA150" s="42">
        <f t="shared" si="28"/>
        <v>0</v>
      </c>
      <c r="AC150" s="42">
        <f t="shared" si="29"/>
        <v>0</v>
      </c>
      <c r="AF150" s="42">
        <f t="shared" si="30"/>
        <v>0</v>
      </c>
      <c r="AI150" s="42">
        <f t="shared" si="31"/>
        <v>0</v>
      </c>
      <c r="AM150" s="21" t="s">
        <v>560</v>
      </c>
      <c r="AQ150" s="19" t="s">
        <v>747</v>
      </c>
      <c r="AR150" s="19" t="s">
        <v>1085</v>
      </c>
      <c r="AS150" s="21" t="s">
        <v>84</v>
      </c>
      <c r="AT150" s="22" t="s">
        <v>85</v>
      </c>
      <c r="AU150" s="19">
        <v>1</v>
      </c>
      <c r="AV150" s="20">
        <f t="shared" si="32"/>
        <v>0.85554335632324197</v>
      </c>
      <c r="AW150" s="21" t="s">
        <v>563</v>
      </c>
      <c r="AX150" s="21">
        <v>0.4</v>
      </c>
      <c r="AY150" s="21">
        <v>40</v>
      </c>
      <c r="AZ150" s="22">
        <f t="shared" si="35"/>
        <v>3422.1734252929682</v>
      </c>
      <c r="BA150" s="22">
        <f t="shared" si="36"/>
        <v>85.554335632324211</v>
      </c>
    </row>
    <row r="151" spans="1:53" ht="14.25" customHeight="1" x14ac:dyDescent="0.25">
      <c r="A151" s="38">
        <v>918</v>
      </c>
      <c r="B151" s="21" t="s">
        <v>43</v>
      </c>
      <c r="C151" s="21" t="s">
        <v>1086</v>
      </c>
      <c r="E151" s="19">
        <v>342818</v>
      </c>
      <c r="F151" s="19">
        <v>376784.99999999901</v>
      </c>
      <c r="G151" s="21" t="s">
        <v>502</v>
      </c>
      <c r="H151" s="39" t="s">
        <v>212</v>
      </c>
      <c r="I151" s="21" t="s">
        <v>542</v>
      </c>
      <c r="K151" s="21" t="s">
        <v>1029</v>
      </c>
      <c r="M151" s="40">
        <v>4.0756478446960402</v>
      </c>
      <c r="N151" s="21" t="s">
        <v>20</v>
      </c>
      <c r="O151" s="21" t="s">
        <v>25</v>
      </c>
      <c r="P151" s="21" t="s">
        <v>26</v>
      </c>
      <c r="R151" s="21" t="s">
        <v>16</v>
      </c>
      <c r="S151" s="21">
        <v>0.1</v>
      </c>
      <c r="T151" s="42">
        <f t="shared" si="25"/>
        <v>2.4535976563857899E-2</v>
      </c>
      <c r="U151" s="21" t="s">
        <v>16</v>
      </c>
      <c r="V151" s="21">
        <v>0.17799999999999999</v>
      </c>
      <c r="W151" s="42">
        <f t="shared" si="26"/>
        <v>4.367403828366706E-2</v>
      </c>
      <c r="X151" s="39">
        <v>0.17799999999999999</v>
      </c>
      <c r="Y151" s="43">
        <f t="shared" si="27"/>
        <v>4.367403828366706E-2</v>
      </c>
      <c r="AA151" s="42">
        <f t="shared" si="28"/>
        <v>0</v>
      </c>
      <c r="AC151" s="42">
        <f t="shared" si="29"/>
        <v>0</v>
      </c>
      <c r="AF151" s="42">
        <f t="shared" si="30"/>
        <v>0</v>
      </c>
      <c r="AI151" s="42">
        <f t="shared" si="31"/>
        <v>0</v>
      </c>
      <c r="AM151" s="21" t="s">
        <v>560</v>
      </c>
      <c r="AQ151" s="19" t="s">
        <v>752</v>
      </c>
      <c r="AR151" s="19" t="s">
        <v>1087</v>
      </c>
      <c r="AS151" s="21" t="s">
        <v>30</v>
      </c>
      <c r="AT151" s="22" t="s">
        <v>31</v>
      </c>
      <c r="AU151" s="19">
        <v>1</v>
      </c>
      <c r="AV151" s="20">
        <f t="shared" si="32"/>
        <v>4.0756478446960402</v>
      </c>
      <c r="AW151" s="21" t="s">
        <v>32</v>
      </c>
      <c r="AX151" s="21">
        <v>0.4</v>
      </c>
      <c r="AY151" s="21">
        <v>80</v>
      </c>
      <c r="AZ151" s="22">
        <f t="shared" si="35"/>
        <v>16302.591378784164</v>
      </c>
      <c r="BA151" s="22">
        <f t="shared" si="36"/>
        <v>203.78239223480205</v>
      </c>
    </row>
    <row r="152" spans="1:53" ht="14.25" customHeight="1" x14ac:dyDescent="0.25">
      <c r="A152" s="38">
        <v>919</v>
      </c>
      <c r="B152" s="21" t="s">
        <v>43</v>
      </c>
      <c r="C152" s="21" t="s">
        <v>1088</v>
      </c>
      <c r="E152" s="19">
        <v>343096.99999999901</v>
      </c>
      <c r="F152" s="19">
        <v>376747</v>
      </c>
      <c r="G152" s="21" t="s">
        <v>502</v>
      </c>
      <c r="H152" s="39" t="s">
        <v>212</v>
      </c>
      <c r="I152" s="21" t="s">
        <v>542</v>
      </c>
      <c r="K152" s="21" t="s">
        <v>1029</v>
      </c>
      <c r="M152" s="40">
        <v>2.0568909988403301</v>
      </c>
      <c r="N152" s="21" t="s">
        <v>20</v>
      </c>
      <c r="O152" s="21" t="s">
        <v>25</v>
      </c>
      <c r="P152" s="21" t="s">
        <v>26</v>
      </c>
      <c r="R152" s="21" t="s">
        <v>16</v>
      </c>
      <c r="T152" s="42">
        <f t="shared" si="25"/>
        <v>0</v>
      </c>
      <c r="U152" s="21" t="s">
        <v>16</v>
      </c>
      <c r="V152" s="21">
        <v>2.0569999999999999</v>
      </c>
      <c r="W152" s="42">
        <f t="shared" si="26"/>
        <v>1.0000529931628517</v>
      </c>
      <c r="X152" s="39">
        <v>2.0569999999999999</v>
      </c>
      <c r="Y152" s="43">
        <f t="shared" si="27"/>
        <v>1.0000529931628517</v>
      </c>
      <c r="AA152" s="42">
        <f t="shared" si="28"/>
        <v>0</v>
      </c>
      <c r="AC152" s="42">
        <f t="shared" si="29"/>
        <v>0</v>
      </c>
      <c r="AF152" s="42">
        <f t="shared" si="30"/>
        <v>0</v>
      </c>
      <c r="AI152" s="42">
        <f t="shared" si="31"/>
        <v>0</v>
      </c>
      <c r="AM152" s="21" t="s">
        <v>560</v>
      </c>
      <c r="AQ152" s="19" t="s">
        <v>757</v>
      </c>
      <c r="AR152" s="19" t="s">
        <v>1089</v>
      </c>
      <c r="AS152" s="21" t="s">
        <v>84</v>
      </c>
      <c r="AT152" s="22" t="s">
        <v>85</v>
      </c>
      <c r="AU152" s="19">
        <v>1</v>
      </c>
      <c r="AV152" s="20">
        <f t="shared" si="32"/>
        <v>2.0568909988403301</v>
      </c>
      <c r="AW152" s="21" t="s">
        <v>563</v>
      </c>
      <c r="AX152" s="21">
        <v>0.4</v>
      </c>
      <c r="AY152" s="21">
        <v>40</v>
      </c>
      <c r="AZ152" s="22">
        <f t="shared" si="35"/>
        <v>8227.5639953613208</v>
      </c>
      <c r="BA152" s="22">
        <f t="shared" si="36"/>
        <v>205.68909988403303</v>
      </c>
    </row>
    <row r="153" spans="1:53" ht="14.25" customHeight="1" x14ac:dyDescent="0.25">
      <c r="A153" s="38">
        <v>920</v>
      </c>
      <c r="B153" s="21" t="s">
        <v>1049</v>
      </c>
      <c r="C153" s="21" t="s">
        <v>1090</v>
      </c>
      <c r="E153" s="19">
        <v>339632</v>
      </c>
      <c r="F153" s="19">
        <v>378000.99999999901</v>
      </c>
      <c r="G153" s="21" t="s">
        <v>1028</v>
      </c>
      <c r="H153" s="39" t="s">
        <v>212</v>
      </c>
      <c r="I153" s="21" t="s">
        <v>542</v>
      </c>
      <c r="K153" s="21" t="s">
        <v>1029</v>
      </c>
      <c r="M153" s="44">
        <v>0.87328323669433605</v>
      </c>
      <c r="N153" s="21" t="s">
        <v>20</v>
      </c>
      <c r="O153" s="21" t="s">
        <v>25</v>
      </c>
      <c r="P153" s="21" t="s">
        <v>26</v>
      </c>
      <c r="R153" s="21" t="s">
        <v>16</v>
      </c>
      <c r="T153" s="42">
        <f t="shared" si="25"/>
        <v>0</v>
      </c>
      <c r="W153" s="42">
        <f t="shared" si="26"/>
        <v>0</v>
      </c>
      <c r="Y153" s="43">
        <f t="shared" si="27"/>
        <v>0</v>
      </c>
      <c r="AA153" s="42">
        <f t="shared" si="28"/>
        <v>0</v>
      </c>
      <c r="AC153" s="42">
        <f t="shared" si="29"/>
        <v>0</v>
      </c>
      <c r="AF153" s="42">
        <f t="shared" si="30"/>
        <v>0</v>
      </c>
      <c r="AI153" s="42">
        <f t="shared" si="31"/>
        <v>0</v>
      </c>
      <c r="AM153" s="21" t="s">
        <v>1030</v>
      </c>
      <c r="AQ153" s="19" t="s">
        <v>761</v>
      </c>
      <c r="AR153" s="19" t="s">
        <v>1091</v>
      </c>
      <c r="AS153" s="21" t="s">
        <v>30</v>
      </c>
      <c r="AT153" s="22" t="s">
        <v>31</v>
      </c>
      <c r="AU153" s="19">
        <v>1</v>
      </c>
      <c r="AV153" s="20">
        <f t="shared" si="32"/>
        <v>0.87328323669433605</v>
      </c>
      <c r="AW153" s="21" t="s">
        <v>32</v>
      </c>
      <c r="AX153" s="21">
        <v>0.4</v>
      </c>
      <c r="AY153" s="21">
        <v>40</v>
      </c>
      <c r="AZ153" s="22">
        <f t="shared" si="35"/>
        <v>3493.1329467773448</v>
      </c>
      <c r="BA153" s="22">
        <f t="shared" si="36"/>
        <v>87.328323669433615</v>
      </c>
    </row>
    <row r="154" spans="1:53" ht="14.25" customHeight="1" x14ac:dyDescent="0.25">
      <c r="A154" s="38">
        <v>931</v>
      </c>
      <c r="B154" s="21" t="s">
        <v>1102</v>
      </c>
      <c r="C154" s="21" t="s">
        <v>1103</v>
      </c>
      <c r="E154" s="19">
        <v>340376</v>
      </c>
      <c r="F154" s="19">
        <v>376576.99999999901</v>
      </c>
      <c r="G154" s="21" t="s">
        <v>1028</v>
      </c>
      <c r="H154" s="39" t="s">
        <v>212</v>
      </c>
      <c r="I154" s="21" t="s">
        <v>542</v>
      </c>
      <c r="K154" s="21" t="s">
        <v>1029</v>
      </c>
      <c r="M154" s="44">
        <v>0.12284292068481401</v>
      </c>
      <c r="N154" s="21" t="s">
        <v>20</v>
      </c>
      <c r="O154" s="21" t="s">
        <v>25</v>
      </c>
      <c r="P154" s="21" t="s">
        <v>37</v>
      </c>
      <c r="Q154" s="41" t="s">
        <v>17</v>
      </c>
      <c r="R154" s="21" t="s">
        <v>27</v>
      </c>
      <c r="S154" s="21">
        <v>3.0000000000000001E-3</v>
      </c>
      <c r="T154" s="42">
        <f t="shared" si="25"/>
        <v>2.4421431721713075E-2</v>
      </c>
      <c r="W154" s="42">
        <f t="shared" si="26"/>
        <v>0</v>
      </c>
      <c r="Y154" s="43">
        <f t="shared" si="27"/>
        <v>0</v>
      </c>
      <c r="AA154" s="42">
        <f t="shared" si="28"/>
        <v>0</v>
      </c>
      <c r="AC154" s="42">
        <f t="shared" si="29"/>
        <v>0</v>
      </c>
      <c r="AF154" s="42">
        <f t="shared" si="30"/>
        <v>0</v>
      </c>
      <c r="AI154" s="42">
        <f t="shared" si="31"/>
        <v>0</v>
      </c>
      <c r="AN154" s="39" t="s">
        <v>1100</v>
      </c>
      <c r="AQ154" s="19" t="s">
        <v>780</v>
      </c>
      <c r="AR154" s="19" t="s">
        <v>1104</v>
      </c>
      <c r="AS154" s="21" t="s">
        <v>69</v>
      </c>
      <c r="AT154" s="22" t="s">
        <v>69</v>
      </c>
      <c r="AU154" s="19">
        <v>0.5</v>
      </c>
      <c r="AV154" s="20">
        <f t="shared" si="32"/>
        <v>6.1421460342407003E-2</v>
      </c>
      <c r="AW154" s="21" t="s">
        <v>19</v>
      </c>
    </row>
    <row r="155" spans="1:53" ht="14.25" customHeight="1" x14ac:dyDescent="0.25">
      <c r="A155" s="38">
        <v>952</v>
      </c>
      <c r="B155" s="21" t="s">
        <v>1125</v>
      </c>
      <c r="C155" s="21" t="s">
        <v>1126</v>
      </c>
      <c r="E155" s="19">
        <v>339966</v>
      </c>
      <c r="F155" s="19">
        <v>376014</v>
      </c>
      <c r="G155" s="21" t="s">
        <v>1065</v>
      </c>
      <c r="H155" s="39" t="s">
        <v>212</v>
      </c>
      <c r="I155" s="21" t="s">
        <v>542</v>
      </c>
      <c r="K155" s="21" t="s">
        <v>1029</v>
      </c>
      <c r="M155" s="40">
        <v>1.1744178802490199</v>
      </c>
      <c r="N155" s="21" t="s">
        <v>20</v>
      </c>
      <c r="O155" s="21" t="s">
        <v>86</v>
      </c>
      <c r="P155" s="21" t="s">
        <v>37</v>
      </c>
      <c r="Q155" s="41" t="s">
        <v>17</v>
      </c>
      <c r="R155" s="21" t="s">
        <v>15</v>
      </c>
      <c r="T155" s="42">
        <f t="shared" si="25"/>
        <v>0</v>
      </c>
      <c r="W155" s="42">
        <f t="shared" si="26"/>
        <v>0</v>
      </c>
      <c r="Y155" s="43">
        <f t="shared" si="27"/>
        <v>0</v>
      </c>
      <c r="AA155" s="42">
        <f t="shared" si="28"/>
        <v>0</v>
      </c>
      <c r="AC155" s="42">
        <f t="shared" si="29"/>
        <v>0</v>
      </c>
      <c r="AF155" s="42">
        <f t="shared" si="30"/>
        <v>0</v>
      </c>
      <c r="AI155" s="42">
        <f t="shared" si="31"/>
        <v>0</v>
      </c>
      <c r="AP155" s="21" t="s">
        <v>16</v>
      </c>
      <c r="AQ155" s="19" t="s">
        <v>804</v>
      </c>
      <c r="AR155" s="19" t="s">
        <v>1127</v>
      </c>
      <c r="AS155" s="22" t="s">
        <v>41</v>
      </c>
      <c r="AT155" s="22" t="s">
        <v>42</v>
      </c>
      <c r="AU155" s="21">
        <v>0.2</v>
      </c>
      <c r="AV155" s="20">
        <f t="shared" si="32"/>
        <v>0.234883576049804</v>
      </c>
      <c r="AW155" s="21" t="s">
        <v>19</v>
      </c>
    </row>
    <row r="156" spans="1:53" ht="14.25" customHeight="1" x14ac:dyDescent="0.25">
      <c r="A156" s="38">
        <v>972</v>
      </c>
      <c r="B156" s="21" t="s">
        <v>1138</v>
      </c>
      <c r="C156" s="21" t="s">
        <v>1139</v>
      </c>
      <c r="E156" s="19">
        <v>337915</v>
      </c>
      <c r="F156" s="19">
        <v>378276.99999999901</v>
      </c>
      <c r="G156" s="21" t="s">
        <v>1055</v>
      </c>
      <c r="H156" s="39" t="s">
        <v>212</v>
      </c>
      <c r="I156" s="21" t="s">
        <v>542</v>
      </c>
      <c r="K156" s="21" t="s">
        <v>1029</v>
      </c>
      <c r="M156" s="40">
        <v>22.7702062507629</v>
      </c>
      <c r="N156" s="21" t="s">
        <v>20</v>
      </c>
      <c r="O156" s="21" t="s">
        <v>83</v>
      </c>
      <c r="P156" s="21" t="s">
        <v>26</v>
      </c>
      <c r="R156" s="21" t="s">
        <v>16</v>
      </c>
      <c r="T156" s="42">
        <f t="shared" si="25"/>
        <v>0</v>
      </c>
      <c r="W156" s="42">
        <f t="shared" si="26"/>
        <v>0</v>
      </c>
      <c r="Y156" s="43">
        <f t="shared" si="27"/>
        <v>0</v>
      </c>
      <c r="Z156" s="21">
        <v>2E-3</v>
      </c>
      <c r="AA156" s="42">
        <f t="shared" si="28"/>
        <v>8.783407484211925E-5</v>
      </c>
      <c r="AC156" s="42">
        <f t="shared" si="29"/>
        <v>0</v>
      </c>
      <c r="AF156" s="42">
        <f t="shared" si="30"/>
        <v>0</v>
      </c>
      <c r="AI156" s="42">
        <f t="shared" si="31"/>
        <v>0</v>
      </c>
      <c r="AM156" s="21" t="s">
        <v>1056</v>
      </c>
      <c r="AO156" s="21" t="s">
        <v>16</v>
      </c>
      <c r="AQ156" s="19" t="s">
        <v>851</v>
      </c>
      <c r="AR156" s="19" t="s">
        <v>1140</v>
      </c>
      <c r="AS156" s="21" t="s">
        <v>30</v>
      </c>
      <c r="AT156" s="22" t="s">
        <v>31</v>
      </c>
      <c r="AU156" s="19">
        <v>1</v>
      </c>
      <c r="AV156" s="20">
        <f t="shared" si="32"/>
        <v>22.7702062507629</v>
      </c>
      <c r="AW156" s="21" t="s">
        <v>32</v>
      </c>
      <c r="AX156" s="21">
        <v>0.4</v>
      </c>
      <c r="AY156" s="21">
        <v>80</v>
      </c>
      <c r="AZ156" s="22">
        <f>(AV156*10000)*AX156</f>
        <v>91080.825003051606</v>
      </c>
      <c r="BA156" s="22">
        <f>AZ156/AY156</f>
        <v>1138.5103125381452</v>
      </c>
    </row>
    <row r="157" spans="1:53" ht="14.25" customHeight="1" x14ac:dyDescent="0.25">
      <c r="A157" s="38">
        <v>974</v>
      </c>
      <c r="B157" s="21" t="s">
        <v>1141</v>
      </c>
      <c r="C157" s="21" t="s">
        <v>1142</v>
      </c>
      <c r="E157" s="19">
        <v>340446</v>
      </c>
      <c r="F157" s="19">
        <v>374100</v>
      </c>
      <c r="G157" s="21" t="s">
        <v>547</v>
      </c>
      <c r="H157" s="39" t="s">
        <v>212</v>
      </c>
      <c r="I157" s="21" t="s">
        <v>542</v>
      </c>
      <c r="K157" s="21" t="s">
        <v>1029</v>
      </c>
      <c r="M157" s="44">
        <v>0.86569797744750998</v>
      </c>
      <c r="N157" s="21" t="s">
        <v>39</v>
      </c>
      <c r="O157" s="21" t="s">
        <v>14</v>
      </c>
      <c r="P157" s="21" t="s">
        <v>37</v>
      </c>
      <c r="Q157" s="41" t="s">
        <v>17</v>
      </c>
      <c r="R157" s="21" t="s">
        <v>15</v>
      </c>
      <c r="T157" s="42">
        <f t="shared" si="25"/>
        <v>0</v>
      </c>
      <c r="W157" s="42">
        <f t="shared" si="26"/>
        <v>0</v>
      </c>
      <c r="Y157" s="43">
        <f t="shared" si="27"/>
        <v>0</v>
      </c>
      <c r="AA157" s="42">
        <f t="shared" si="28"/>
        <v>0</v>
      </c>
      <c r="AC157" s="42">
        <f t="shared" si="29"/>
        <v>0</v>
      </c>
      <c r="AF157" s="42">
        <f t="shared" si="30"/>
        <v>0</v>
      </c>
      <c r="AI157" s="42">
        <f t="shared" si="31"/>
        <v>0</v>
      </c>
      <c r="AL157" s="21" t="s">
        <v>1143</v>
      </c>
      <c r="AM157" s="21" t="s">
        <v>1144</v>
      </c>
      <c r="AQ157" s="19" t="s">
        <v>854</v>
      </c>
      <c r="AR157" s="19" t="s">
        <v>1145</v>
      </c>
      <c r="AS157" s="22" t="s">
        <v>18</v>
      </c>
      <c r="AT157" s="22" t="s">
        <v>14</v>
      </c>
      <c r="AU157" s="21">
        <v>0</v>
      </c>
      <c r="AV157" s="20">
        <f t="shared" si="32"/>
        <v>0</v>
      </c>
      <c r="AW157" s="21" t="s">
        <v>19</v>
      </c>
    </row>
    <row r="158" spans="1:53" ht="14.25" customHeight="1" x14ac:dyDescent="0.25">
      <c r="A158" s="38">
        <v>975</v>
      </c>
      <c r="B158" s="21" t="s">
        <v>1146</v>
      </c>
      <c r="C158" s="21" t="s">
        <v>1147</v>
      </c>
      <c r="E158" s="19">
        <v>340876.99999999901</v>
      </c>
      <c r="F158" s="19">
        <v>376524.99999999901</v>
      </c>
      <c r="G158" s="21" t="s">
        <v>1028</v>
      </c>
      <c r="H158" s="39" t="s">
        <v>212</v>
      </c>
      <c r="I158" s="21" t="s">
        <v>542</v>
      </c>
      <c r="K158" s="21" t="s">
        <v>1029</v>
      </c>
      <c r="M158" s="44">
        <v>0.108447080993652</v>
      </c>
      <c r="N158" s="21" t="s">
        <v>20</v>
      </c>
      <c r="O158" s="21" t="s">
        <v>25</v>
      </c>
      <c r="P158" s="21" t="s">
        <v>26</v>
      </c>
      <c r="R158" s="21" t="s">
        <v>27</v>
      </c>
      <c r="T158" s="42">
        <f t="shared" si="25"/>
        <v>0</v>
      </c>
      <c r="W158" s="42">
        <f t="shared" si="26"/>
        <v>0</v>
      </c>
      <c r="Y158" s="43">
        <f t="shared" si="27"/>
        <v>0</v>
      </c>
      <c r="AA158" s="42">
        <f t="shared" si="28"/>
        <v>0</v>
      </c>
      <c r="AC158" s="42">
        <f t="shared" si="29"/>
        <v>0</v>
      </c>
      <c r="AF158" s="42">
        <f t="shared" si="30"/>
        <v>0</v>
      </c>
      <c r="AI158" s="42">
        <f t="shared" si="31"/>
        <v>0</v>
      </c>
      <c r="AL158" s="21" t="s">
        <v>1148</v>
      </c>
      <c r="AM158" s="21" t="s">
        <v>1149</v>
      </c>
      <c r="AQ158" s="19" t="s">
        <v>857</v>
      </c>
      <c r="AR158" s="19" t="s">
        <v>1150</v>
      </c>
      <c r="AS158" s="21" t="s">
        <v>69</v>
      </c>
      <c r="AT158" s="21" t="s">
        <v>69</v>
      </c>
      <c r="AU158" s="19">
        <v>1</v>
      </c>
      <c r="AV158" s="20">
        <f t="shared" si="32"/>
        <v>0.108447080993652</v>
      </c>
      <c r="AW158" s="21" t="s">
        <v>19</v>
      </c>
    </row>
    <row r="159" spans="1:53" ht="14.25" customHeight="1" x14ac:dyDescent="0.25">
      <c r="A159" s="38">
        <v>978</v>
      </c>
      <c r="B159" s="21" t="s">
        <v>1151</v>
      </c>
      <c r="C159" s="21" t="s">
        <v>1152</v>
      </c>
      <c r="E159" s="19">
        <v>342046</v>
      </c>
      <c r="F159" s="19">
        <v>376116</v>
      </c>
      <c r="G159" s="21" t="s">
        <v>502</v>
      </c>
      <c r="H159" s="39" t="s">
        <v>212</v>
      </c>
      <c r="I159" s="21" t="s">
        <v>542</v>
      </c>
      <c r="K159" s="21" t="s">
        <v>1029</v>
      </c>
      <c r="M159" s="40">
        <v>1.17708059997558</v>
      </c>
      <c r="N159" s="21" t="s">
        <v>20</v>
      </c>
      <c r="O159" s="21" t="s">
        <v>25</v>
      </c>
      <c r="P159" s="21" t="s">
        <v>26</v>
      </c>
      <c r="R159" s="21" t="s">
        <v>16</v>
      </c>
      <c r="T159" s="42">
        <f t="shared" si="25"/>
        <v>0</v>
      </c>
      <c r="U159" s="21" t="s">
        <v>16</v>
      </c>
      <c r="V159" s="21">
        <v>1.177</v>
      </c>
      <c r="W159" s="42">
        <f t="shared" si="26"/>
        <v>0.99993152552545539</v>
      </c>
      <c r="X159" s="39">
        <v>1.177</v>
      </c>
      <c r="Y159" s="43">
        <f t="shared" si="27"/>
        <v>0.99993152552545539</v>
      </c>
      <c r="AA159" s="42">
        <f t="shared" si="28"/>
        <v>0</v>
      </c>
      <c r="AC159" s="42">
        <f t="shared" si="29"/>
        <v>0</v>
      </c>
      <c r="AF159" s="42">
        <f t="shared" si="30"/>
        <v>0</v>
      </c>
      <c r="AI159" s="42">
        <f t="shared" si="31"/>
        <v>0</v>
      </c>
      <c r="AM159" s="21" t="s">
        <v>560</v>
      </c>
      <c r="AQ159" s="19" t="s">
        <v>860</v>
      </c>
      <c r="AR159" s="19" t="s">
        <v>1153</v>
      </c>
      <c r="AS159" s="21" t="s">
        <v>84</v>
      </c>
      <c r="AT159" s="22" t="s">
        <v>85</v>
      </c>
      <c r="AU159" s="19">
        <v>1</v>
      </c>
      <c r="AV159" s="20">
        <f t="shared" si="32"/>
        <v>1.17708059997558</v>
      </c>
      <c r="AW159" s="21" t="s">
        <v>1037</v>
      </c>
      <c r="AX159" s="21">
        <v>0.4</v>
      </c>
      <c r="AY159" s="21">
        <v>80</v>
      </c>
      <c r="AZ159" s="22">
        <f>(AV159*10000)*AX159</f>
        <v>4708.3223999023203</v>
      </c>
      <c r="BA159" s="22">
        <f>AZ159/AY159</f>
        <v>58.854029998779005</v>
      </c>
    </row>
    <row r="160" spans="1:53" ht="14.25" customHeight="1" x14ac:dyDescent="0.25">
      <c r="A160" s="38">
        <v>979</v>
      </c>
      <c r="B160" s="21" t="s">
        <v>1154</v>
      </c>
      <c r="C160" s="21" t="s">
        <v>1155</v>
      </c>
      <c r="E160" s="19">
        <v>338764</v>
      </c>
      <c r="F160" s="19">
        <v>377912</v>
      </c>
      <c r="G160" s="21" t="s">
        <v>1055</v>
      </c>
      <c r="H160" s="39" t="s">
        <v>212</v>
      </c>
      <c r="I160" s="21" t="s">
        <v>542</v>
      </c>
      <c r="K160" s="21" t="s">
        <v>1029</v>
      </c>
      <c r="M160" s="44">
        <v>0.70018874893188499</v>
      </c>
      <c r="N160" s="21" t="s">
        <v>20</v>
      </c>
      <c r="O160" s="21" t="s">
        <v>36</v>
      </c>
      <c r="P160" s="21" t="s">
        <v>26</v>
      </c>
      <c r="R160" s="21" t="s">
        <v>16</v>
      </c>
      <c r="T160" s="42">
        <f t="shared" si="25"/>
        <v>0</v>
      </c>
      <c r="W160" s="42">
        <f t="shared" si="26"/>
        <v>0</v>
      </c>
      <c r="Y160" s="43">
        <f t="shared" si="27"/>
        <v>0</v>
      </c>
      <c r="AA160" s="42">
        <f t="shared" si="28"/>
        <v>0</v>
      </c>
      <c r="AC160" s="42">
        <f t="shared" si="29"/>
        <v>0</v>
      </c>
      <c r="AF160" s="42">
        <f t="shared" si="30"/>
        <v>0</v>
      </c>
      <c r="AI160" s="42">
        <f t="shared" si="31"/>
        <v>0</v>
      </c>
      <c r="AL160" s="21" t="s">
        <v>1156</v>
      </c>
      <c r="AM160" s="21" t="s">
        <v>1157</v>
      </c>
      <c r="AQ160" s="19" t="s">
        <v>864</v>
      </c>
      <c r="AR160" s="19" t="s">
        <v>1158</v>
      </c>
      <c r="AS160" s="21" t="s">
        <v>30</v>
      </c>
      <c r="AT160" s="22" t="s">
        <v>31</v>
      </c>
      <c r="AU160" s="19">
        <v>1</v>
      </c>
      <c r="AV160" s="20">
        <f t="shared" si="32"/>
        <v>0.70018874893188499</v>
      </c>
      <c r="AW160" s="21" t="s">
        <v>32</v>
      </c>
      <c r="AX160" s="21">
        <v>0.4</v>
      </c>
      <c r="AY160" s="21">
        <v>40</v>
      </c>
      <c r="AZ160" s="22">
        <f>(AV160*10000)*AX160</f>
        <v>2800.7549957275401</v>
      </c>
      <c r="BA160" s="22">
        <f>AZ160/AY160</f>
        <v>70.018874893188496</v>
      </c>
    </row>
    <row r="161" spans="1:53" ht="14.25" customHeight="1" x14ac:dyDescent="0.25">
      <c r="A161" s="38">
        <v>980</v>
      </c>
      <c r="B161" s="21" t="s">
        <v>1159</v>
      </c>
      <c r="C161" s="21" t="s">
        <v>1160</v>
      </c>
      <c r="E161" s="19">
        <v>341496.99999999901</v>
      </c>
      <c r="F161" s="19">
        <v>376150</v>
      </c>
      <c r="G161" s="21" t="s">
        <v>502</v>
      </c>
      <c r="H161" s="39" t="s">
        <v>212</v>
      </c>
      <c r="I161" s="21" t="s">
        <v>542</v>
      </c>
      <c r="K161" s="21" t="s">
        <v>1029</v>
      </c>
      <c r="M161" s="40">
        <v>1.02818132476806</v>
      </c>
      <c r="N161" s="21" t="s">
        <v>20</v>
      </c>
      <c r="O161" s="21" t="s">
        <v>83</v>
      </c>
      <c r="P161" s="21" t="s">
        <v>26</v>
      </c>
      <c r="R161" s="21" t="s">
        <v>16</v>
      </c>
      <c r="T161" s="42">
        <f t="shared" si="25"/>
        <v>0</v>
      </c>
      <c r="W161" s="42">
        <f t="shared" si="26"/>
        <v>0</v>
      </c>
      <c r="Y161" s="43">
        <f t="shared" si="27"/>
        <v>0</v>
      </c>
      <c r="AA161" s="42">
        <f t="shared" si="28"/>
        <v>0</v>
      </c>
      <c r="AC161" s="42">
        <f t="shared" si="29"/>
        <v>0</v>
      </c>
      <c r="AF161" s="42">
        <f t="shared" si="30"/>
        <v>0</v>
      </c>
      <c r="AI161" s="42">
        <f t="shared" si="31"/>
        <v>0</v>
      </c>
      <c r="AL161" s="21" t="s">
        <v>1161</v>
      </c>
      <c r="AM161" s="21" t="s">
        <v>1070</v>
      </c>
      <c r="AO161" s="21" t="s">
        <v>16</v>
      </c>
      <c r="AQ161" s="19" t="s">
        <v>869</v>
      </c>
      <c r="AR161" s="19" t="s">
        <v>1162</v>
      </c>
      <c r="AS161" s="21" t="s">
        <v>30</v>
      </c>
      <c r="AT161" s="22" t="s">
        <v>31</v>
      </c>
      <c r="AU161" s="19">
        <v>1</v>
      </c>
      <c r="AV161" s="20">
        <f t="shared" si="32"/>
        <v>1.02818132476806</v>
      </c>
      <c r="AW161" s="21" t="s">
        <v>32</v>
      </c>
      <c r="AX161" s="21">
        <v>0.4</v>
      </c>
      <c r="AY161" s="21">
        <v>40</v>
      </c>
      <c r="AZ161" s="22">
        <f>(AV161*10000)*AX161</f>
        <v>4112.72529907224</v>
      </c>
      <c r="BA161" s="22">
        <f>AZ161/AY161</f>
        <v>102.818132476806</v>
      </c>
    </row>
    <row r="162" spans="1:53" ht="14.25" customHeight="1" x14ac:dyDescent="0.25">
      <c r="A162" s="38">
        <v>981</v>
      </c>
      <c r="B162" s="21" t="s">
        <v>1163</v>
      </c>
      <c r="C162" s="21" t="s">
        <v>1164</v>
      </c>
      <c r="E162" s="19">
        <v>341650</v>
      </c>
      <c r="F162" s="19">
        <v>375348</v>
      </c>
      <c r="G162" s="21" t="s">
        <v>502</v>
      </c>
      <c r="H162" s="39" t="s">
        <v>212</v>
      </c>
      <c r="I162" s="21" t="s">
        <v>542</v>
      </c>
      <c r="K162" s="21" t="s">
        <v>1029</v>
      </c>
      <c r="M162" s="40">
        <v>3.52600913848877</v>
      </c>
      <c r="N162" s="21" t="s">
        <v>20</v>
      </c>
      <c r="O162" s="21" t="s">
        <v>83</v>
      </c>
      <c r="P162" s="21" t="s">
        <v>26</v>
      </c>
      <c r="R162" s="21" t="s">
        <v>16</v>
      </c>
      <c r="T162" s="42">
        <f t="shared" si="25"/>
        <v>0</v>
      </c>
      <c r="W162" s="42">
        <f t="shared" si="26"/>
        <v>0</v>
      </c>
      <c r="X162" s="39">
        <v>2E-3</v>
      </c>
      <c r="Y162" s="43">
        <f t="shared" si="27"/>
        <v>5.6721350440322178E-4</v>
      </c>
      <c r="AA162" s="42">
        <f t="shared" si="28"/>
        <v>0</v>
      </c>
      <c r="AC162" s="42">
        <f t="shared" si="29"/>
        <v>0</v>
      </c>
      <c r="AF162" s="42">
        <f t="shared" si="30"/>
        <v>0</v>
      </c>
      <c r="AI162" s="42">
        <f t="shared" si="31"/>
        <v>0</v>
      </c>
      <c r="AM162" s="21" t="s">
        <v>1070</v>
      </c>
      <c r="AO162" s="21" t="s">
        <v>16</v>
      </c>
      <c r="AQ162" s="19" t="s">
        <v>871</v>
      </c>
      <c r="AR162" s="19" t="s">
        <v>1165</v>
      </c>
      <c r="AS162" s="21" t="s">
        <v>30</v>
      </c>
      <c r="AT162" s="22" t="s">
        <v>31</v>
      </c>
      <c r="AU162" s="19">
        <v>1</v>
      </c>
      <c r="AV162" s="20">
        <f t="shared" si="32"/>
        <v>3.52600913848877</v>
      </c>
      <c r="AW162" s="21" t="s">
        <v>32</v>
      </c>
      <c r="AX162" s="21">
        <v>0.4</v>
      </c>
      <c r="AY162" s="21">
        <v>80</v>
      </c>
      <c r="AZ162" s="22">
        <f>(AV162*10000)*AX162</f>
        <v>14104.036553955082</v>
      </c>
      <c r="BA162" s="22">
        <f>AZ162/AY162</f>
        <v>176.30045692443852</v>
      </c>
    </row>
    <row r="163" spans="1:53" ht="14.25" customHeight="1" x14ac:dyDescent="0.25">
      <c r="A163" s="38">
        <v>983</v>
      </c>
      <c r="B163" s="21" t="s">
        <v>1166</v>
      </c>
      <c r="C163" s="21" t="s">
        <v>1167</v>
      </c>
      <c r="D163" s="21" t="s">
        <v>1168</v>
      </c>
      <c r="E163" s="19">
        <v>341412</v>
      </c>
      <c r="F163" s="19">
        <v>375703</v>
      </c>
      <c r="G163" s="21" t="s">
        <v>502</v>
      </c>
      <c r="H163" s="39" t="s">
        <v>212</v>
      </c>
      <c r="I163" s="21" t="s">
        <v>542</v>
      </c>
      <c r="K163" s="21" t="s">
        <v>1029</v>
      </c>
      <c r="M163" s="40">
        <v>4.7755915687561004</v>
      </c>
      <c r="N163" s="21" t="s">
        <v>20</v>
      </c>
      <c r="O163" s="21" t="s">
        <v>14</v>
      </c>
      <c r="P163" s="21" t="s">
        <v>26</v>
      </c>
      <c r="R163" s="21" t="s">
        <v>16</v>
      </c>
      <c r="S163" s="21">
        <v>0</v>
      </c>
      <c r="T163" s="42">
        <f t="shared" si="25"/>
        <v>0</v>
      </c>
      <c r="W163" s="42">
        <f t="shared" si="26"/>
        <v>0</v>
      </c>
      <c r="Y163" s="43">
        <f t="shared" si="27"/>
        <v>0</v>
      </c>
      <c r="AA163" s="42">
        <f t="shared" si="28"/>
        <v>0</v>
      </c>
      <c r="AC163" s="42">
        <f t="shared" si="29"/>
        <v>0</v>
      </c>
      <c r="AF163" s="42">
        <f t="shared" si="30"/>
        <v>0</v>
      </c>
      <c r="AI163" s="42">
        <f t="shared" si="31"/>
        <v>0</v>
      </c>
      <c r="AL163" s="21" t="s">
        <v>1169</v>
      </c>
      <c r="AM163" s="21" t="s">
        <v>1070</v>
      </c>
      <c r="AO163" s="21" t="s">
        <v>16</v>
      </c>
      <c r="AQ163" s="19" t="s">
        <v>875</v>
      </c>
      <c r="AR163" s="19" t="s">
        <v>1170</v>
      </c>
      <c r="AS163" s="22" t="s">
        <v>18</v>
      </c>
      <c r="AT163" s="22" t="s">
        <v>14</v>
      </c>
      <c r="AU163" s="19">
        <v>1</v>
      </c>
      <c r="AV163" s="20">
        <f t="shared" si="32"/>
        <v>4.7755915687561004</v>
      </c>
      <c r="AW163" s="21" t="s">
        <v>19</v>
      </c>
    </row>
    <row r="164" spans="1:53" ht="14.25" customHeight="1" x14ac:dyDescent="0.25">
      <c r="A164" s="38">
        <v>984</v>
      </c>
      <c r="B164" s="21" t="s">
        <v>1171</v>
      </c>
      <c r="C164" s="21" t="s">
        <v>1172</v>
      </c>
      <c r="E164" s="19">
        <v>338310</v>
      </c>
      <c r="F164" s="19">
        <v>379060.99999999901</v>
      </c>
      <c r="G164" s="21" t="s">
        <v>1055</v>
      </c>
      <c r="H164" s="39" t="s">
        <v>212</v>
      </c>
      <c r="I164" s="21" t="s">
        <v>542</v>
      </c>
      <c r="K164" s="21" t="s">
        <v>1029</v>
      </c>
      <c r="M164" s="40">
        <v>4.6421660575866701</v>
      </c>
      <c r="N164" s="21" t="s">
        <v>20</v>
      </c>
      <c r="O164" s="21" t="s">
        <v>14</v>
      </c>
      <c r="P164" s="21" t="s">
        <v>26</v>
      </c>
      <c r="R164" s="21" t="s">
        <v>16</v>
      </c>
      <c r="T164" s="42">
        <f t="shared" si="25"/>
        <v>0</v>
      </c>
      <c r="W164" s="42">
        <f t="shared" si="26"/>
        <v>0</v>
      </c>
      <c r="Y164" s="43">
        <f t="shared" si="27"/>
        <v>0</v>
      </c>
      <c r="AA164" s="42">
        <f t="shared" si="28"/>
        <v>0</v>
      </c>
      <c r="AC164" s="42">
        <f t="shared" si="29"/>
        <v>0</v>
      </c>
      <c r="AF164" s="42">
        <f t="shared" si="30"/>
        <v>0</v>
      </c>
      <c r="AI164" s="42">
        <f t="shared" si="31"/>
        <v>0</v>
      </c>
      <c r="AN164" s="39" t="s">
        <v>1173</v>
      </c>
      <c r="AO164" s="21" t="s">
        <v>16</v>
      </c>
      <c r="AQ164" s="19" t="s">
        <v>876</v>
      </c>
      <c r="AR164" s="19" t="s">
        <v>1174</v>
      </c>
      <c r="AS164" s="22" t="s">
        <v>18</v>
      </c>
      <c r="AT164" s="22" t="s">
        <v>14</v>
      </c>
      <c r="AU164" s="19">
        <v>1</v>
      </c>
      <c r="AV164" s="20">
        <f t="shared" si="32"/>
        <v>4.6421660575866701</v>
      </c>
      <c r="AW164" s="21" t="s">
        <v>19</v>
      </c>
    </row>
    <row r="165" spans="1:53" ht="14.25" customHeight="1" x14ac:dyDescent="0.25">
      <c r="A165" s="38">
        <v>985</v>
      </c>
      <c r="B165" s="21" t="s">
        <v>1175</v>
      </c>
      <c r="C165" s="21" t="s">
        <v>1176</v>
      </c>
      <c r="E165" s="19">
        <v>341676.99999999901</v>
      </c>
      <c r="F165" s="19">
        <v>375995</v>
      </c>
      <c r="G165" s="21" t="s">
        <v>502</v>
      </c>
      <c r="H165" s="39" t="s">
        <v>212</v>
      </c>
      <c r="I165" s="21" t="s">
        <v>542</v>
      </c>
      <c r="K165" s="21" t="s">
        <v>1029</v>
      </c>
      <c r="M165" s="44">
        <v>0.15917772521972701</v>
      </c>
      <c r="N165" s="21" t="s">
        <v>20</v>
      </c>
      <c r="O165" s="21" t="s">
        <v>25</v>
      </c>
      <c r="P165" s="21" t="s">
        <v>26</v>
      </c>
      <c r="R165" s="21" t="s">
        <v>27</v>
      </c>
      <c r="T165" s="42">
        <f t="shared" si="25"/>
        <v>0</v>
      </c>
      <c r="U165" s="21" t="s">
        <v>16</v>
      </c>
      <c r="V165" s="21">
        <v>0.159</v>
      </c>
      <c r="W165" s="42">
        <f t="shared" si="26"/>
        <v>0.99888347933429955</v>
      </c>
      <c r="X165" s="39">
        <v>0.159</v>
      </c>
      <c r="Y165" s="43">
        <f t="shared" si="27"/>
        <v>0.99888347933429955</v>
      </c>
      <c r="AA165" s="42">
        <f t="shared" si="28"/>
        <v>0</v>
      </c>
      <c r="AC165" s="42">
        <f t="shared" si="29"/>
        <v>0</v>
      </c>
      <c r="AF165" s="42">
        <f t="shared" si="30"/>
        <v>0</v>
      </c>
      <c r="AI165" s="42">
        <f t="shared" si="31"/>
        <v>0</v>
      </c>
      <c r="AL165" s="21" t="s">
        <v>1177</v>
      </c>
      <c r="AM165" s="21" t="s">
        <v>560</v>
      </c>
      <c r="AQ165" s="19" t="s">
        <v>878</v>
      </c>
      <c r="AR165" s="19" t="s">
        <v>1178</v>
      </c>
      <c r="AS165" s="45" t="s">
        <v>731</v>
      </c>
      <c r="AT165" s="45" t="s">
        <v>732</v>
      </c>
      <c r="AU165" s="19">
        <v>1</v>
      </c>
      <c r="AV165" s="20">
        <f t="shared" si="32"/>
        <v>0.15917772521972701</v>
      </c>
      <c r="AW165" s="21" t="s">
        <v>19</v>
      </c>
      <c r="AZ165" s="22"/>
      <c r="BA165" s="22"/>
    </row>
    <row r="166" spans="1:53" ht="14.25" customHeight="1" x14ac:dyDescent="0.25">
      <c r="A166" s="38">
        <v>987</v>
      </c>
      <c r="B166" s="21" t="s">
        <v>1179</v>
      </c>
      <c r="C166" s="21" t="s">
        <v>1180</v>
      </c>
      <c r="E166" s="19">
        <v>342062</v>
      </c>
      <c r="F166" s="19">
        <v>376218</v>
      </c>
      <c r="G166" s="21" t="s">
        <v>502</v>
      </c>
      <c r="H166" s="39" t="s">
        <v>212</v>
      </c>
      <c r="I166" s="21" t="s">
        <v>542</v>
      </c>
      <c r="K166" s="21" t="s">
        <v>1029</v>
      </c>
      <c r="M166" s="44">
        <v>0.59628414993286105</v>
      </c>
      <c r="N166" s="21" t="s">
        <v>39</v>
      </c>
      <c r="O166" s="21" t="s">
        <v>25</v>
      </c>
      <c r="P166" s="21" t="s">
        <v>26</v>
      </c>
      <c r="R166" s="21" t="s">
        <v>16</v>
      </c>
      <c r="T166" s="42">
        <f t="shared" si="25"/>
        <v>0</v>
      </c>
      <c r="U166" s="21" t="s">
        <v>16</v>
      </c>
      <c r="V166" s="21">
        <v>0.59599999999999997</v>
      </c>
      <c r="W166" s="42">
        <f t="shared" si="26"/>
        <v>0.99952346556101979</v>
      </c>
      <c r="X166" s="39">
        <v>0.59599999999999997</v>
      </c>
      <c r="Y166" s="43">
        <f t="shared" si="27"/>
        <v>0.99952346556101979</v>
      </c>
      <c r="AA166" s="42">
        <f t="shared" si="28"/>
        <v>0</v>
      </c>
      <c r="AC166" s="42">
        <f t="shared" si="29"/>
        <v>0</v>
      </c>
      <c r="AF166" s="42">
        <f t="shared" si="30"/>
        <v>0</v>
      </c>
      <c r="AI166" s="42">
        <f t="shared" si="31"/>
        <v>0</v>
      </c>
      <c r="AL166" s="21" t="s">
        <v>1181</v>
      </c>
      <c r="AM166" s="21" t="s">
        <v>560</v>
      </c>
      <c r="AQ166" s="19" t="s">
        <v>879</v>
      </c>
      <c r="AR166" s="19" t="s">
        <v>1182</v>
      </c>
      <c r="AS166" s="21" t="s">
        <v>84</v>
      </c>
      <c r="AT166" s="22" t="s">
        <v>85</v>
      </c>
      <c r="AU166" s="19">
        <v>1</v>
      </c>
      <c r="AV166" s="20">
        <f t="shared" ref="AV166:AV197" si="37">M166*AU166</f>
        <v>0.59628414993286105</v>
      </c>
      <c r="AW166" s="21" t="s">
        <v>1048</v>
      </c>
      <c r="AX166" s="21">
        <v>0.4</v>
      </c>
      <c r="AY166" s="21">
        <v>80</v>
      </c>
      <c r="AZ166" s="22">
        <f>(AV166*10000)*AX166</f>
        <v>2385.1365997314442</v>
      </c>
      <c r="BA166" s="22">
        <f>AZ166/AY166</f>
        <v>29.814207496643053</v>
      </c>
    </row>
    <row r="167" spans="1:53" ht="14.25" customHeight="1" x14ac:dyDescent="0.25">
      <c r="A167" s="38">
        <v>994</v>
      </c>
      <c r="B167" s="21" t="s">
        <v>43</v>
      </c>
      <c r="C167" s="21" t="s">
        <v>1188</v>
      </c>
      <c r="D167" s="21" t="s">
        <v>1189</v>
      </c>
      <c r="E167" s="19">
        <v>339296</v>
      </c>
      <c r="F167" s="19">
        <v>374670</v>
      </c>
      <c r="G167" s="21" t="s">
        <v>1183</v>
      </c>
      <c r="H167" s="39" t="s">
        <v>212</v>
      </c>
      <c r="I167" s="21" t="s">
        <v>542</v>
      </c>
      <c r="K167" s="21" t="s">
        <v>1029</v>
      </c>
      <c r="M167" s="44">
        <v>1.0347222900390999E-2</v>
      </c>
      <c r="N167" s="21" t="s">
        <v>20</v>
      </c>
      <c r="O167" s="21" t="s">
        <v>25</v>
      </c>
      <c r="P167" s="21" t="s">
        <v>26</v>
      </c>
      <c r="R167" s="21" t="s">
        <v>27</v>
      </c>
      <c r="T167" s="42">
        <f t="shared" si="25"/>
        <v>0</v>
      </c>
      <c r="W167" s="42">
        <f t="shared" si="26"/>
        <v>0</v>
      </c>
      <c r="Y167" s="43">
        <f t="shared" si="27"/>
        <v>0</v>
      </c>
      <c r="AA167" s="42">
        <f t="shared" si="28"/>
        <v>0</v>
      </c>
      <c r="AC167" s="42">
        <f t="shared" si="29"/>
        <v>0</v>
      </c>
      <c r="AF167" s="42">
        <f t="shared" si="30"/>
        <v>0</v>
      </c>
      <c r="AI167" s="42">
        <f t="shared" si="31"/>
        <v>0</v>
      </c>
      <c r="AL167" s="21" t="s">
        <v>1190</v>
      </c>
      <c r="AQ167" s="19" t="s">
        <v>891</v>
      </c>
      <c r="AR167" s="19" t="s">
        <v>1191</v>
      </c>
      <c r="AS167" s="21" t="s">
        <v>69</v>
      </c>
      <c r="AT167" s="21" t="s">
        <v>69</v>
      </c>
      <c r="AU167" s="19">
        <v>1</v>
      </c>
      <c r="AV167" s="20">
        <f t="shared" si="37"/>
        <v>1.0347222900390999E-2</v>
      </c>
      <c r="AW167" s="21" t="s">
        <v>19</v>
      </c>
    </row>
    <row r="168" spans="1:53" ht="14.25" customHeight="1" x14ac:dyDescent="0.25">
      <c r="A168" s="38">
        <v>998</v>
      </c>
      <c r="B168" s="21" t="s">
        <v>1049</v>
      </c>
      <c r="C168" s="21" t="s">
        <v>1198</v>
      </c>
      <c r="E168" s="19">
        <v>339715</v>
      </c>
      <c r="F168" s="19">
        <v>378066</v>
      </c>
      <c r="G168" s="21" t="s">
        <v>1028</v>
      </c>
      <c r="H168" s="39" t="s">
        <v>212</v>
      </c>
      <c r="I168" s="21" t="s">
        <v>542</v>
      </c>
      <c r="K168" s="21" t="s">
        <v>1029</v>
      </c>
      <c r="M168" s="44">
        <v>0.99989617614746096</v>
      </c>
      <c r="N168" s="21" t="s">
        <v>20</v>
      </c>
      <c r="O168" s="21" t="s">
        <v>25</v>
      </c>
      <c r="P168" s="21" t="s">
        <v>26</v>
      </c>
      <c r="R168" s="21" t="s">
        <v>16</v>
      </c>
      <c r="T168" s="42">
        <f t="shared" si="25"/>
        <v>0</v>
      </c>
      <c r="W168" s="42">
        <f t="shared" si="26"/>
        <v>0</v>
      </c>
      <c r="Y168" s="43">
        <f t="shared" si="27"/>
        <v>0</v>
      </c>
      <c r="AA168" s="42">
        <f t="shared" si="28"/>
        <v>0</v>
      </c>
      <c r="AC168" s="42">
        <f t="shared" si="29"/>
        <v>0</v>
      </c>
      <c r="AF168" s="42">
        <f t="shared" si="30"/>
        <v>0</v>
      </c>
      <c r="AI168" s="42">
        <f t="shared" si="31"/>
        <v>0</v>
      </c>
      <c r="AM168" s="21" t="s">
        <v>1199</v>
      </c>
      <c r="AQ168" s="19" t="s">
        <v>903</v>
      </c>
      <c r="AR168" s="19" t="s">
        <v>1200</v>
      </c>
      <c r="AS168" s="21" t="s">
        <v>30</v>
      </c>
      <c r="AT168" s="22" t="s">
        <v>31</v>
      </c>
      <c r="AU168" s="19">
        <v>1</v>
      </c>
      <c r="AV168" s="20">
        <f t="shared" si="37"/>
        <v>0.99989617614746096</v>
      </c>
      <c r="AW168" s="21" t="s">
        <v>32</v>
      </c>
      <c r="AX168" s="21">
        <v>0.4</v>
      </c>
      <c r="AY168" s="21">
        <v>40</v>
      </c>
      <c r="AZ168" s="22">
        <f>(AV168*10000)*AX168</f>
        <v>3999.584704589844</v>
      </c>
      <c r="BA168" s="22">
        <f>AZ168/AY168</f>
        <v>99.989617614746095</v>
      </c>
    </row>
    <row r="169" spans="1:53" ht="14.25" customHeight="1" x14ac:dyDescent="0.25">
      <c r="A169" s="38">
        <v>999</v>
      </c>
      <c r="B169" s="21" t="s">
        <v>43</v>
      </c>
      <c r="C169" s="21" t="s">
        <v>1201</v>
      </c>
      <c r="E169" s="19">
        <v>338216.99999999901</v>
      </c>
      <c r="F169" s="19">
        <v>378932</v>
      </c>
      <c r="G169" s="21" t="s">
        <v>1055</v>
      </c>
      <c r="H169" s="39" t="s">
        <v>212</v>
      </c>
      <c r="I169" s="21" t="s">
        <v>542</v>
      </c>
      <c r="K169" s="21" t="s">
        <v>1029</v>
      </c>
      <c r="M169" s="44">
        <v>0.59186109771728501</v>
      </c>
      <c r="N169" s="21" t="s">
        <v>20</v>
      </c>
      <c r="O169" s="21" t="s">
        <v>25</v>
      </c>
      <c r="P169" s="21" t="s">
        <v>26</v>
      </c>
      <c r="R169" s="21" t="s">
        <v>16</v>
      </c>
      <c r="T169" s="42">
        <f t="shared" si="25"/>
        <v>0</v>
      </c>
      <c r="W169" s="42">
        <f t="shared" si="26"/>
        <v>0</v>
      </c>
      <c r="Y169" s="43">
        <f t="shared" si="27"/>
        <v>0</v>
      </c>
      <c r="AA169" s="42">
        <f t="shared" si="28"/>
        <v>0</v>
      </c>
      <c r="AC169" s="42">
        <f t="shared" si="29"/>
        <v>0</v>
      </c>
      <c r="AF169" s="42">
        <f t="shared" si="30"/>
        <v>0</v>
      </c>
      <c r="AI169" s="42">
        <f t="shared" si="31"/>
        <v>0</v>
      </c>
      <c r="AM169" s="21" t="s">
        <v>1056</v>
      </c>
      <c r="AQ169" s="19" t="s">
        <v>904</v>
      </c>
      <c r="AR169" s="19" t="s">
        <v>1202</v>
      </c>
      <c r="AS169" s="21" t="s">
        <v>30</v>
      </c>
      <c r="AT169" s="22" t="s">
        <v>31</v>
      </c>
      <c r="AU169" s="19">
        <v>1</v>
      </c>
      <c r="AV169" s="20">
        <f t="shared" si="37"/>
        <v>0.59186109771728501</v>
      </c>
      <c r="AW169" s="21" t="s">
        <v>32</v>
      </c>
      <c r="AX169" s="21">
        <v>0.4</v>
      </c>
      <c r="AY169" s="21">
        <v>40</v>
      </c>
      <c r="AZ169" s="22">
        <f>(AV169*10000)*AX169</f>
        <v>2367.4443908691401</v>
      </c>
      <c r="BA169" s="22">
        <f>AZ169/AY169</f>
        <v>59.186109771728503</v>
      </c>
    </row>
    <row r="170" spans="1:53" ht="14.25" customHeight="1" x14ac:dyDescent="0.25">
      <c r="A170" s="38">
        <v>1000</v>
      </c>
      <c r="B170" s="21" t="s">
        <v>43</v>
      </c>
      <c r="C170" s="21" t="s">
        <v>1203</v>
      </c>
      <c r="E170" s="19">
        <v>339403</v>
      </c>
      <c r="F170" s="19">
        <v>378263</v>
      </c>
      <c r="G170" s="21" t="s">
        <v>1055</v>
      </c>
      <c r="H170" s="39" t="s">
        <v>212</v>
      </c>
      <c r="I170" s="21" t="s">
        <v>542</v>
      </c>
      <c r="K170" s="21" t="s">
        <v>1029</v>
      </c>
      <c r="M170" s="40">
        <v>5.1583738265991199</v>
      </c>
      <c r="N170" s="21" t="s">
        <v>20</v>
      </c>
      <c r="O170" s="21" t="s">
        <v>25</v>
      </c>
      <c r="P170" s="21" t="s">
        <v>26</v>
      </c>
      <c r="R170" s="21" t="s">
        <v>16</v>
      </c>
      <c r="T170" s="42">
        <f t="shared" si="25"/>
        <v>0</v>
      </c>
      <c r="W170" s="42">
        <f t="shared" si="26"/>
        <v>0</v>
      </c>
      <c r="Y170" s="43">
        <f t="shared" si="27"/>
        <v>0</v>
      </c>
      <c r="AA170" s="42">
        <f t="shared" si="28"/>
        <v>0</v>
      </c>
      <c r="AC170" s="42">
        <f t="shared" si="29"/>
        <v>0</v>
      </c>
      <c r="AF170" s="42">
        <f t="shared" si="30"/>
        <v>0</v>
      </c>
      <c r="AI170" s="42">
        <f t="shared" si="31"/>
        <v>0</v>
      </c>
      <c r="AN170" s="39" t="s">
        <v>1204</v>
      </c>
      <c r="AQ170" s="19" t="s">
        <v>905</v>
      </c>
      <c r="AR170" s="21">
        <v>1000</v>
      </c>
      <c r="AS170" s="21" t="s">
        <v>30</v>
      </c>
      <c r="AT170" s="22" t="s">
        <v>31</v>
      </c>
      <c r="AU170" s="19">
        <v>1</v>
      </c>
      <c r="AV170" s="20">
        <f t="shared" si="37"/>
        <v>5.1583738265991199</v>
      </c>
      <c r="AW170" s="21" t="s">
        <v>32</v>
      </c>
      <c r="AX170" s="21">
        <v>0.4</v>
      </c>
      <c r="AY170" s="21">
        <v>80</v>
      </c>
      <c r="AZ170" s="22">
        <f>(AV170*10000)*AX170</f>
        <v>20633.495306396479</v>
      </c>
      <c r="BA170" s="22">
        <f>AZ170/AY170</f>
        <v>257.918691329956</v>
      </c>
    </row>
    <row r="171" spans="1:53" ht="14.25" customHeight="1" x14ac:dyDescent="0.25">
      <c r="A171" s="38">
        <v>1001</v>
      </c>
      <c r="B171" s="21" t="s">
        <v>1205</v>
      </c>
      <c r="C171" s="21" t="s">
        <v>1206</v>
      </c>
      <c r="D171" s="21" t="s">
        <v>1207</v>
      </c>
      <c r="E171" s="19">
        <v>340022</v>
      </c>
      <c r="F171" s="19">
        <v>375694</v>
      </c>
      <c r="G171" s="21" t="s">
        <v>1065</v>
      </c>
      <c r="H171" s="39" t="s">
        <v>212</v>
      </c>
      <c r="I171" s="21" t="s">
        <v>542</v>
      </c>
      <c r="K171" s="21" t="s">
        <v>1029</v>
      </c>
      <c r="M171" s="44">
        <v>0.20946522750854499</v>
      </c>
      <c r="N171" s="21" t="s">
        <v>20</v>
      </c>
      <c r="O171" s="21" t="s">
        <v>86</v>
      </c>
      <c r="P171" s="21" t="s">
        <v>37</v>
      </c>
      <c r="Q171" s="41" t="s">
        <v>17</v>
      </c>
      <c r="R171" s="21" t="s">
        <v>27</v>
      </c>
      <c r="T171" s="42">
        <f t="shared" si="25"/>
        <v>0</v>
      </c>
      <c r="W171" s="42">
        <f t="shared" si="26"/>
        <v>0</v>
      </c>
      <c r="Y171" s="43">
        <f t="shared" si="27"/>
        <v>0</v>
      </c>
      <c r="AA171" s="42">
        <f t="shared" si="28"/>
        <v>0</v>
      </c>
      <c r="AC171" s="42">
        <f t="shared" si="29"/>
        <v>0</v>
      </c>
      <c r="AF171" s="42">
        <f t="shared" si="30"/>
        <v>0</v>
      </c>
      <c r="AI171" s="42">
        <f t="shared" si="31"/>
        <v>0</v>
      </c>
      <c r="AL171" s="21" t="s">
        <v>1208</v>
      </c>
      <c r="AQ171" s="19" t="s">
        <v>906</v>
      </c>
      <c r="AR171" s="21">
        <v>1001</v>
      </c>
      <c r="AS171" s="21" t="s">
        <v>69</v>
      </c>
      <c r="AT171" s="22" t="s">
        <v>69</v>
      </c>
      <c r="AU171" s="19">
        <v>0.5</v>
      </c>
      <c r="AV171" s="20">
        <f t="shared" si="37"/>
        <v>0.10473261375427249</v>
      </c>
      <c r="AW171" s="21" t="s">
        <v>19</v>
      </c>
    </row>
    <row r="172" spans="1:53" ht="14.25" customHeight="1" x14ac:dyDescent="0.25">
      <c r="A172" s="38">
        <v>1002</v>
      </c>
      <c r="B172" s="21" t="s">
        <v>43</v>
      </c>
      <c r="C172" s="21" t="s">
        <v>1209</v>
      </c>
      <c r="D172" s="21" t="s">
        <v>1210</v>
      </c>
      <c r="E172" s="19">
        <v>339286</v>
      </c>
      <c r="F172" s="19">
        <v>377027</v>
      </c>
      <c r="G172" s="21" t="s">
        <v>1028</v>
      </c>
      <c r="H172" s="39" t="s">
        <v>212</v>
      </c>
      <c r="I172" s="21" t="s">
        <v>542</v>
      </c>
      <c r="K172" s="21" t="s">
        <v>1029</v>
      </c>
      <c r="M172" s="44">
        <v>0.38955874404907198</v>
      </c>
      <c r="N172" s="21" t="s">
        <v>20</v>
      </c>
      <c r="O172" s="21" t="s">
        <v>25</v>
      </c>
      <c r="P172" s="21" t="s">
        <v>26</v>
      </c>
      <c r="R172" s="21" t="s">
        <v>16</v>
      </c>
      <c r="T172" s="42">
        <f t="shared" si="25"/>
        <v>0</v>
      </c>
      <c r="W172" s="42">
        <f t="shared" si="26"/>
        <v>0</v>
      </c>
      <c r="Y172" s="43">
        <f t="shared" si="27"/>
        <v>0</v>
      </c>
      <c r="AA172" s="42">
        <f t="shared" si="28"/>
        <v>0</v>
      </c>
      <c r="AC172" s="42">
        <f t="shared" si="29"/>
        <v>0</v>
      </c>
      <c r="AF172" s="42">
        <f t="shared" si="30"/>
        <v>0</v>
      </c>
      <c r="AI172" s="42">
        <f t="shared" si="31"/>
        <v>0</v>
      </c>
      <c r="AM172" s="21" t="s">
        <v>1106</v>
      </c>
      <c r="AQ172" s="19" t="s">
        <v>908</v>
      </c>
      <c r="AR172" s="21">
        <v>1002</v>
      </c>
      <c r="AS172" s="21" t="s">
        <v>30</v>
      </c>
      <c r="AT172" s="22" t="s">
        <v>31</v>
      </c>
      <c r="AU172" s="19">
        <v>1</v>
      </c>
      <c r="AV172" s="20">
        <f t="shared" si="37"/>
        <v>0.38955874404907198</v>
      </c>
      <c r="AW172" s="21" t="s">
        <v>32</v>
      </c>
      <c r="AX172" s="21">
        <v>0.4</v>
      </c>
      <c r="AY172" s="21">
        <v>40</v>
      </c>
      <c r="AZ172" s="22">
        <f>(AV172*10000)*AX172</f>
        <v>1558.234976196288</v>
      </c>
      <c r="BA172" s="22">
        <f>AZ172/AY172</f>
        <v>38.955874404907199</v>
      </c>
    </row>
    <row r="173" spans="1:53" ht="14.25" customHeight="1" x14ac:dyDescent="0.25">
      <c r="A173" s="38">
        <v>1003</v>
      </c>
      <c r="B173" s="21" t="s">
        <v>43</v>
      </c>
      <c r="C173" s="21" t="s">
        <v>1211</v>
      </c>
      <c r="E173" s="19">
        <v>337923</v>
      </c>
      <c r="F173" s="19">
        <v>379014</v>
      </c>
      <c r="G173" s="21" t="s">
        <v>1055</v>
      </c>
      <c r="H173" s="39" t="s">
        <v>212</v>
      </c>
      <c r="I173" s="21" t="s">
        <v>542</v>
      </c>
      <c r="K173" s="21" t="s">
        <v>1029</v>
      </c>
      <c r="M173" s="40">
        <v>3.1301376274108801</v>
      </c>
      <c r="N173" s="21" t="s">
        <v>20</v>
      </c>
      <c r="O173" s="21" t="s">
        <v>25</v>
      </c>
      <c r="P173" s="21" t="s">
        <v>26</v>
      </c>
      <c r="R173" s="21" t="s">
        <v>16</v>
      </c>
      <c r="T173" s="42">
        <f t="shared" si="25"/>
        <v>0</v>
      </c>
      <c r="W173" s="42">
        <f t="shared" si="26"/>
        <v>0</v>
      </c>
      <c r="Y173" s="43">
        <f t="shared" si="27"/>
        <v>0</v>
      </c>
      <c r="AA173" s="42">
        <f t="shared" si="28"/>
        <v>0</v>
      </c>
      <c r="AC173" s="42">
        <f t="shared" si="29"/>
        <v>0</v>
      </c>
      <c r="AF173" s="42">
        <f t="shared" si="30"/>
        <v>0</v>
      </c>
      <c r="AI173" s="42">
        <f t="shared" si="31"/>
        <v>0</v>
      </c>
      <c r="AM173" s="21" t="s">
        <v>1056</v>
      </c>
      <c r="AQ173" s="19" t="s">
        <v>909</v>
      </c>
      <c r="AR173" s="21">
        <v>1003</v>
      </c>
      <c r="AS173" s="21" t="s">
        <v>30</v>
      </c>
      <c r="AT173" s="22" t="s">
        <v>31</v>
      </c>
      <c r="AU173" s="19">
        <v>1</v>
      </c>
      <c r="AV173" s="20">
        <f t="shared" si="37"/>
        <v>3.1301376274108801</v>
      </c>
      <c r="AW173" s="21" t="s">
        <v>32</v>
      </c>
      <c r="AX173" s="21">
        <v>0.4</v>
      </c>
      <c r="AY173" s="21">
        <v>80</v>
      </c>
      <c r="AZ173" s="22">
        <f>(AV173*10000)*AX173</f>
        <v>12520.550509643521</v>
      </c>
      <c r="BA173" s="22">
        <f>AZ173/AY173</f>
        <v>156.50688137054402</v>
      </c>
    </row>
    <row r="174" spans="1:53" ht="14.25" customHeight="1" x14ac:dyDescent="0.25">
      <c r="A174" s="38">
        <v>1004</v>
      </c>
      <c r="B174" s="21" t="s">
        <v>43</v>
      </c>
      <c r="C174" s="21" t="s">
        <v>1212</v>
      </c>
      <c r="E174" s="19">
        <v>338767</v>
      </c>
      <c r="F174" s="19">
        <v>378107</v>
      </c>
      <c r="G174" s="21" t="s">
        <v>1055</v>
      </c>
      <c r="H174" s="39" t="s">
        <v>212</v>
      </c>
      <c r="I174" s="21" t="s">
        <v>542</v>
      </c>
      <c r="K174" s="21" t="s">
        <v>1029</v>
      </c>
      <c r="M174" s="44">
        <v>0.444780104827881</v>
      </c>
      <c r="N174" s="21" t="s">
        <v>13</v>
      </c>
      <c r="O174" s="21" t="s">
        <v>25</v>
      </c>
      <c r="P174" s="21" t="s">
        <v>26</v>
      </c>
      <c r="R174" s="21" t="s">
        <v>16</v>
      </c>
      <c r="T174" s="42">
        <f t="shared" si="25"/>
        <v>0</v>
      </c>
      <c r="W174" s="42">
        <f t="shared" si="26"/>
        <v>0</v>
      </c>
      <c r="Y174" s="43">
        <f t="shared" si="27"/>
        <v>0</v>
      </c>
      <c r="AA174" s="42">
        <f t="shared" si="28"/>
        <v>0</v>
      </c>
      <c r="AC174" s="42">
        <f t="shared" si="29"/>
        <v>0</v>
      </c>
      <c r="AF174" s="42">
        <f t="shared" si="30"/>
        <v>0</v>
      </c>
      <c r="AI174" s="42">
        <f t="shared" si="31"/>
        <v>0</v>
      </c>
      <c r="AM174" s="21" t="s">
        <v>1213</v>
      </c>
      <c r="AQ174" s="19" t="s">
        <v>911</v>
      </c>
      <c r="AR174" s="21">
        <v>1004</v>
      </c>
      <c r="AS174" s="21" t="s">
        <v>30</v>
      </c>
      <c r="AT174" s="22" t="s">
        <v>31</v>
      </c>
      <c r="AU174" s="19">
        <v>1</v>
      </c>
      <c r="AV174" s="20">
        <f t="shared" si="37"/>
        <v>0.444780104827881</v>
      </c>
      <c r="AW174" s="21" t="s">
        <v>32</v>
      </c>
      <c r="AX174" s="21">
        <v>0.4</v>
      </c>
      <c r="AY174" s="21">
        <v>40</v>
      </c>
      <c r="AZ174" s="22">
        <f>(AV174*10000)*AX174</f>
        <v>1779.1204193115238</v>
      </c>
      <c r="BA174" s="22">
        <f>AZ174/AY174</f>
        <v>44.478010482788093</v>
      </c>
    </row>
    <row r="175" spans="1:53" ht="14.25" customHeight="1" x14ac:dyDescent="0.25">
      <c r="A175" s="38">
        <v>1005</v>
      </c>
      <c r="B175" s="21" t="s">
        <v>43</v>
      </c>
      <c r="C175" s="21" t="s">
        <v>1214</v>
      </c>
      <c r="E175" s="19">
        <v>338870</v>
      </c>
      <c r="F175" s="19">
        <v>378074</v>
      </c>
      <c r="G175" s="21" t="s">
        <v>1055</v>
      </c>
      <c r="H175" s="39" t="s">
        <v>212</v>
      </c>
      <c r="I175" s="21" t="s">
        <v>542</v>
      </c>
      <c r="K175" s="21" t="s">
        <v>1029</v>
      </c>
      <c r="M175" s="44">
        <v>0.324413250732422</v>
      </c>
      <c r="N175" s="21" t="s">
        <v>20</v>
      </c>
      <c r="O175" s="21" t="s">
        <v>25</v>
      </c>
      <c r="P175" s="21" t="s">
        <v>26</v>
      </c>
      <c r="R175" s="21" t="s">
        <v>16</v>
      </c>
      <c r="T175" s="42">
        <f t="shared" si="25"/>
        <v>0</v>
      </c>
      <c r="W175" s="42">
        <f t="shared" si="26"/>
        <v>0</v>
      </c>
      <c r="Y175" s="43">
        <f t="shared" si="27"/>
        <v>0</v>
      </c>
      <c r="AA175" s="42">
        <f t="shared" si="28"/>
        <v>0</v>
      </c>
      <c r="AC175" s="42">
        <f t="shared" si="29"/>
        <v>0</v>
      </c>
      <c r="AF175" s="42">
        <f t="shared" si="30"/>
        <v>0</v>
      </c>
      <c r="AI175" s="42">
        <f t="shared" si="31"/>
        <v>0</v>
      </c>
      <c r="AM175" s="21" t="s">
        <v>1213</v>
      </c>
      <c r="AQ175" s="19" t="s">
        <v>912</v>
      </c>
      <c r="AR175" s="21">
        <v>1005</v>
      </c>
      <c r="AS175" s="21" t="s">
        <v>30</v>
      </c>
      <c r="AT175" s="22" t="s">
        <v>31</v>
      </c>
      <c r="AU175" s="19">
        <v>1</v>
      </c>
      <c r="AV175" s="20">
        <f t="shared" si="37"/>
        <v>0.324413250732422</v>
      </c>
      <c r="AW175" s="21" t="s">
        <v>32</v>
      </c>
      <c r="AX175" s="21">
        <v>0.4</v>
      </c>
      <c r="AY175" s="21">
        <v>40</v>
      </c>
      <c r="AZ175" s="22">
        <f>(AV175*10000)*AX175</f>
        <v>1297.6530029296882</v>
      </c>
      <c r="BA175" s="22">
        <f>AZ175/AY175</f>
        <v>32.441325073242204</v>
      </c>
    </row>
    <row r="176" spans="1:53" ht="14.25" customHeight="1" x14ac:dyDescent="0.25">
      <c r="A176" s="38">
        <v>1006</v>
      </c>
      <c r="B176" s="21" t="s">
        <v>43</v>
      </c>
      <c r="C176" s="21" t="s">
        <v>1215</v>
      </c>
      <c r="E176" s="19">
        <v>338764</v>
      </c>
      <c r="F176" s="19">
        <v>378016.99999999901</v>
      </c>
      <c r="G176" s="21" t="s">
        <v>1055</v>
      </c>
      <c r="H176" s="39" t="s">
        <v>212</v>
      </c>
      <c r="I176" s="21" t="s">
        <v>542</v>
      </c>
      <c r="K176" s="21" t="s">
        <v>1029</v>
      </c>
      <c r="M176" s="44">
        <v>0.18135625686645501</v>
      </c>
      <c r="N176" s="21" t="s">
        <v>20</v>
      </c>
      <c r="O176" s="21" t="s">
        <v>25</v>
      </c>
      <c r="P176" s="21" t="s">
        <v>26</v>
      </c>
      <c r="R176" s="21" t="s">
        <v>27</v>
      </c>
      <c r="T176" s="42">
        <f t="shared" si="25"/>
        <v>0</v>
      </c>
      <c r="W176" s="42">
        <f t="shared" si="26"/>
        <v>0</v>
      </c>
      <c r="Y176" s="43">
        <f t="shared" si="27"/>
        <v>0</v>
      </c>
      <c r="AA176" s="42">
        <f t="shared" si="28"/>
        <v>0</v>
      </c>
      <c r="AC176" s="42">
        <f t="shared" si="29"/>
        <v>0</v>
      </c>
      <c r="AF176" s="42">
        <f t="shared" si="30"/>
        <v>0</v>
      </c>
      <c r="AI176" s="42">
        <f t="shared" si="31"/>
        <v>0</v>
      </c>
      <c r="AM176" s="21" t="s">
        <v>1157</v>
      </c>
      <c r="AQ176" s="19" t="s">
        <v>913</v>
      </c>
      <c r="AR176" s="21">
        <v>1006</v>
      </c>
      <c r="AS176" s="21" t="s">
        <v>69</v>
      </c>
      <c r="AT176" s="21" t="s">
        <v>69</v>
      </c>
      <c r="AU176" s="19">
        <v>1</v>
      </c>
      <c r="AV176" s="20">
        <f t="shared" si="37"/>
        <v>0.18135625686645501</v>
      </c>
      <c r="AW176" s="21" t="s">
        <v>19</v>
      </c>
    </row>
    <row r="177" spans="1:53" ht="14.25" customHeight="1" x14ac:dyDescent="0.25">
      <c r="A177" s="38">
        <v>1007</v>
      </c>
      <c r="B177" s="21" t="s">
        <v>43</v>
      </c>
      <c r="C177" s="21" t="s">
        <v>1216</v>
      </c>
      <c r="E177" s="19">
        <v>341096.99999999901</v>
      </c>
      <c r="F177" s="19">
        <v>375714</v>
      </c>
      <c r="G177" s="21" t="s">
        <v>556</v>
      </c>
      <c r="H177" s="39" t="s">
        <v>212</v>
      </c>
      <c r="I177" s="21" t="s">
        <v>542</v>
      </c>
      <c r="K177" s="21" t="s">
        <v>1029</v>
      </c>
      <c r="M177" s="44">
        <v>4.9208345031738002E-2</v>
      </c>
      <c r="N177" s="21" t="s">
        <v>20</v>
      </c>
      <c r="O177" s="21" t="s">
        <v>25</v>
      </c>
      <c r="P177" s="21" t="s">
        <v>26</v>
      </c>
      <c r="R177" s="21" t="s">
        <v>27</v>
      </c>
      <c r="T177" s="42">
        <f t="shared" si="25"/>
        <v>0</v>
      </c>
      <c r="W177" s="42">
        <f t="shared" si="26"/>
        <v>0</v>
      </c>
      <c r="Y177" s="43">
        <f t="shared" si="27"/>
        <v>0</v>
      </c>
      <c r="AA177" s="42">
        <f t="shared" si="28"/>
        <v>0</v>
      </c>
      <c r="AC177" s="42">
        <f t="shared" si="29"/>
        <v>0</v>
      </c>
      <c r="AF177" s="42">
        <f t="shared" si="30"/>
        <v>0</v>
      </c>
      <c r="AI177" s="42">
        <f t="shared" si="31"/>
        <v>0</v>
      </c>
      <c r="AM177" s="21" t="s">
        <v>1217</v>
      </c>
      <c r="AQ177" s="19" t="s">
        <v>914</v>
      </c>
      <c r="AR177" s="21">
        <v>1007</v>
      </c>
      <c r="AS177" s="21" t="s">
        <v>69</v>
      </c>
      <c r="AT177" s="21" t="s">
        <v>69</v>
      </c>
      <c r="AU177" s="19">
        <v>1</v>
      </c>
      <c r="AV177" s="20">
        <f t="shared" si="37"/>
        <v>4.9208345031738002E-2</v>
      </c>
      <c r="AW177" s="21" t="s">
        <v>19</v>
      </c>
    </row>
    <row r="178" spans="1:53" ht="14.25" customHeight="1" x14ac:dyDescent="0.25">
      <c r="A178" s="38">
        <v>1008</v>
      </c>
      <c r="B178" s="21" t="s">
        <v>43</v>
      </c>
      <c r="C178" s="21" t="s">
        <v>1218</v>
      </c>
      <c r="E178" s="19">
        <v>339056</v>
      </c>
      <c r="F178" s="19">
        <v>378384</v>
      </c>
      <c r="G178" s="21" t="s">
        <v>1055</v>
      </c>
      <c r="H178" s="39" t="s">
        <v>212</v>
      </c>
      <c r="I178" s="21" t="s">
        <v>542</v>
      </c>
      <c r="K178" s="21" t="s">
        <v>1029</v>
      </c>
      <c r="M178" s="44">
        <v>0.13157257156372101</v>
      </c>
      <c r="N178" s="21" t="s">
        <v>20</v>
      </c>
      <c r="O178" s="21" t="s">
        <v>25</v>
      </c>
      <c r="P178" s="21" t="s">
        <v>26</v>
      </c>
      <c r="R178" s="21" t="s">
        <v>27</v>
      </c>
      <c r="T178" s="42">
        <f t="shared" si="25"/>
        <v>0</v>
      </c>
      <c r="W178" s="42">
        <f t="shared" si="26"/>
        <v>0</v>
      </c>
      <c r="Y178" s="43">
        <f t="shared" si="27"/>
        <v>0</v>
      </c>
      <c r="AA178" s="42">
        <f t="shared" si="28"/>
        <v>0</v>
      </c>
      <c r="AC178" s="42">
        <f t="shared" si="29"/>
        <v>0</v>
      </c>
      <c r="AF178" s="42">
        <f t="shared" si="30"/>
        <v>0</v>
      </c>
      <c r="AI178" s="42">
        <f t="shared" si="31"/>
        <v>0</v>
      </c>
      <c r="AN178" s="39" t="s">
        <v>1219</v>
      </c>
      <c r="AQ178" s="19" t="s">
        <v>915</v>
      </c>
      <c r="AR178" s="21">
        <v>1008</v>
      </c>
      <c r="AS178" s="21" t="s">
        <v>69</v>
      </c>
      <c r="AT178" s="21" t="s">
        <v>69</v>
      </c>
      <c r="AU178" s="19">
        <v>1</v>
      </c>
      <c r="AV178" s="20">
        <f t="shared" si="37"/>
        <v>0.13157257156372101</v>
      </c>
      <c r="AW178" s="21" t="s">
        <v>19</v>
      </c>
    </row>
    <row r="179" spans="1:53" ht="14.25" customHeight="1" x14ac:dyDescent="0.25">
      <c r="A179" s="38">
        <v>1009</v>
      </c>
      <c r="B179" s="21" t="s">
        <v>43</v>
      </c>
      <c r="C179" s="21" t="s">
        <v>1220</v>
      </c>
      <c r="E179" s="19">
        <v>340448</v>
      </c>
      <c r="F179" s="19">
        <v>376543</v>
      </c>
      <c r="G179" s="21" t="s">
        <v>1028</v>
      </c>
      <c r="H179" s="39" t="s">
        <v>212</v>
      </c>
      <c r="I179" s="21" t="s">
        <v>542</v>
      </c>
      <c r="K179" s="21" t="s">
        <v>1029</v>
      </c>
      <c r="M179" s="44">
        <v>0.13257297515869099</v>
      </c>
      <c r="N179" s="21" t="s">
        <v>20</v>
      </c>
      <c r="O179" s="21" t="s">
        <v>25</v>
      </c>
      <c r="P179" s="21" t="s">
        <v>26</v>
      </c>
      <c r="R179" s="21" t="s">
        <v>27</v>
      </c>
      <c r="T179" s="42">
        <f t="shared" si="25"/>
        <v>0</v>
      </c>
      <c r="W179" s="42">
        <f t="shared" si="26"/>
        <v>0</v>
      </c>
      <c r="Y179" s="43">
        <f t="shared" si="27"/>
        <v>0</v>
      </c>
      <c r="AA179" s="42">
        <f t="shared" si="28"/>
        <v>0</v>
      </c>
      <c r="AC179" s="42">
        <f t="shared" si="29"/>
        <v>0</v>
      </c>
      <c r="AF179" s="42">
        <f t="shared" si="30"/>
        <v>0</v>
      </c>
      <c r="AI179" s="42">
        <f t="shared" si="31"/>
        <v>0</v>
      </c>
      <c r="AN179" s="39" t="s">
        <v>1100</v>
      </c>
      <c r="AQ179" s="19" t="s">
        <v>916</v>
      </c>
      <c r="AR179" s="21">
        <v>1009</v>
      </c>
      <c r="AS179" s="21" t="s">
        <v>69</v>
      </c>
      <c r="AT179" s="21" t="s">
        <v>69</v>
      </c>
      <c r="AU179" s="19">
        <v>1</v>
      </c>
      <c r="AV179" s="20">
        <f t="shared" si="37"/>
        <v>0.13257297515869099</v>
      </c>
      <c r="AW179" s="21" t="s">
        <v>19</v>
      </c>
    </row>
    <row r="180" spans="1:53" ht="14.25" customHeight="1" x14ac:dyDescent="0.25">
      <c r="A180" s="38">
        <v>1010</v>
      </c>
      <c r="B180" s="21" t="s">
        <v>1221</v>
      </c>
      <c r="C180" s="21" t="s">
        <v>1222</v>
      </c>
      <c r="E180" s="19">
        <v>340868.99999999901</v>
      </c>
      <c r="F180" s="19">
        <v>377087</v>
      </c>
      <c r="G180" s="21" t="s">
        <v>502</v>
      </c>
      <c r="H180" s="39" t="s">
        <v>212</v>
      </c>
      <c r="I180" s="21" t="s">
        <v>542</v>
      </c>
      <c r="K180" s="21" t="s">
        <v>1029</v>
      </c>
      <c r="M180" s="40">
        <v>1.6663154220581</v>
      </c>
      <c r="N180" s="21" t="s">
        <v>20</v>
      </c>
      <c r="O180" s="21" t="s">
        <v>25</v>
      </c>
      <c r="P180" s="21" t="s">
        <v>26</v>
      </c>
      <c r="R180" s="21" t="s">
        <v>16</v>
      </c>
      <c r="S180" s="21">
        <v>3.0000000000000001E-3</v>
      </c>
      <c r="T180" s="42">
        <f t="shared" si="25"/>
        <v>1.8003794241396621E-3</v>
      </c>
      <c r="U180" s="21" t="s">
        <v>16</v>
      </c>
      <c r="V180" s="21">
        <v>0.253</v>
      </c>
      <c r="W180" s="42">
        <f t="shared" si="26"/>
        <v>0.15183199810244483</v>
      </c>
      <c r="X180" s="39">
        <v>0.253</v>
      </c>
      <c r="Y180" s="43">
        <f t="shared" si="27"/>
        <v>0.15183199810244483</v>
      </c>
      <c r="AA180" s="42">
        <f t="shared" si="28"/>
        <v>0</v>
      </c>
      <c r="AC180" s="42">
        <f t="shared" si="29"/>
        <v>0</v>
      </c>
      <c r="AF180" s="42">
        <f t="shared" si="30"/>
        <v>0</v>
      </c>
      <c r="AI180" s="42">
        <f t="shared" si="31"/>
        <v>0</v>
      </c>
      <c r="AM180" s="21" t="s">
        <v>560</v>
      </c>
      <c r="AQ180" s="19" t="s">
        <v>1223</v>
      </c>
      <c r="AR180" s="21">
        <v>1010</v>
      </c>
      <c r="AS180" s="21" t="s">
        <v>84</v>
      </c>
      <c r="AT180" s="22" t="s">
        <v>85</v>
      </c>
      <c r="AU180" s="19">
        <v>1</v>
      </c>
      <c r="AV180" s="20">
        <f t="shared" si="37"/>
        <v>1.6663154220581</v>
      </c>
      <c r="AW180" s="21" t="s">
        <v>32</v>
      </c>
      <c r="AX180" s="21">
        <v>0.4</v>
      </c>
      <c r="AY180" s="21">
        <v>40</v>
      </c>
      <c r="AZ180" s="22">
        <f>(AV180*10000)*AX180</f>
        <v>6665.2616882324</v>
      </c>
      <c r="BA180" s="22">
        <f>AZ180/AY180</f>
        <v>166.63154220581001</v>
      </c>
    </row>
    <row r="181" spans="1:53" ht="14.25" customHeight="1" x14ac:dyDescent="0.25">
      <c r="A181" s="38">
        <v>1011</v>
      </c>
      <c r="B181" s="21" t="s">
        <v>43</v>
      </c>
      <c r="C181" s="21" t="s">
        <v>1224</v>
      </c>
      <c r="E181" s="19">
        <v>339256</v>
      </c>
      <c r="F181" s="19">
        <v>376807</v>
      </c>
      <c r="G181" s="21" t="s">
        <v>1065</v>
      </c>
      <c r="H181" s="39" t="s">
        <v>212</v>
      </c>
      <c r="I181" s="21" t="s">
        <v>542</v>
      </c>
      <c r="K181" s="21" t="s">
        <v>1029</v>
      </c>
      <c r="M181" s="44">
        <v>0.483673583221436</v>
      </c>
      <c r="N181" s="21" t="s">
        <v>20</v>
      </c>
      <c r="O181" s="21" t="s">
        <v>25</v>
      </c>
      <c r="P181" s="21" t="s">
        <v>26</v>
      </c>
      <c r="R181" s="21" t="s">
        <v>16</v>
      </c>
      <c r="T181" s="42">
        <f t="shared" si="25"/>
        <v>0</v>
      </c>
      <c r="W181" s="42">
        <f t="shared" si="26"/>
        <v>0</v>
      </c>
      <c r="Y181" s="43">
        <f t="shared" si="27"/>
        <v>0</v>
      </c>
      <c r="AA181" s="42">
        <f t="shared" si="28"/>
        <v>0</v>
      </c>
      <c r="AC181" s="42">
        <f t="shared" si="29"/>
        <v>0</v>
      </c>
      <c r="AF181" s="42">
        <f t="shared" si="30"/>
        <v>0</v>
      </c>
      <c r="AI181" s="42">
        <f t="shared" si="31"/>
        <v>0</v>
      </c>
      <c r="AM181" s="21" t="s">
        <v>1106</v>
      </c>
      <c r="AQ181" s="19" t="s">
        <v>1225</v>
      </c>
      <c r="AR181" s="21">
        <v>1011</v>
      </c>
      <c r="AS181" s="21" t="s">
        <v>30</v>
      </c>
      <c r="AT181" s="22" t="s">
        <v>31</v>
      </c>
      <c r="AU181" s="19">
        <v>1</v>
      </c>
      <c r="AV181" s="20">
        <f t="shared" si="37"/>
        <v>0.483673583221436</v>
      </c>
      <c r="AW181" s="21" t="s">
        <v>171</v>
      </c>
      <c r="AX181" s="21">
        <v>0.5</v>
      </c>
      <c r="AY181" s="21">
        <v>12</v>
      </c>
      <c r="AZ181" s="22">
        <f>(AV181*10000)*AX181</f>
        <v>2418.36791610718</v>
      </c>
      <c r="BA181" s="22">
        <f>AZ181/AY181</f>
        <v>201.53065967559834</v>
      </c>
    </row>
    <row r="182" spans="1:53" ht="14.25" customHeight="1" x14ac:dyDescent="0.25">
      <c r="A182" s="38">
        <v>1012</v>
      </c>
      <c r="B182" s="21" t="s">
        <v>43</v>
      </c>
      <c r="C182" s="21" t="s">
        <v>1226</v>
      </c>
      <c r="E182" s="19">
        <v>339178</v>
      </c>
      <c r="F182" s="19">
        <v>377560</v>
      </c>
      <c r="G182" s="21" t="s">
        <v>1028</v>
      </c>
      <c r="H182" s="39" t="s">
        <v>212</v>
      </c>
      <c r="I182" s="21" t="s">
        <v>542</v>
      </c>
      <c r="K182" s="21" t="s">
        <v>1029</v>
      </c>
      <c r="M182" s="40">
        <v>2.0821029426574702</v>
      </c>
      <c r="N182" s="21" t="s">
        <v>20</v>
      </c>
      <c r="O182" s="21" t="s">
        <v>25</v>
      </c>
      <c r="P182" s="21" t="s">
        <v>26</v>
      </c>
      <c r="R182" s="21" t="s">
        <v>16</v>
      </c>
      <c r="T182" s="42">
        <f t="shared" si="25"/>
        <v>0</v>
      </c>
      <c r="W182" s="42">
        <f t="shared" si="26"/>
        <v>0</v>
      </c>
      <c r="Y182" s="43">
        <f t="shared" si="27"/>
        <v>0</v>
      </c>
      <c r="AA182" s="42">
        <f t="shared" si="28"/>
        <v>0</v>
      </c>
      <c r="AC182" s="42">
        <f t="shared" si="29"/>
        <v>0</v>
      </c>
      <c r="AF182" s="42">
        <f t="shared" si="30"/>
        <v>0</v>
      </c>
      <c r="AI182" s="42">
        <f t="shared" si="31"/>
        <v>0</v>
      </c>
      <c r="AM182" s="21" t="s">
        <v>1157</v>
      </c>
      <c r="AQ182" s="19" t="s">
        <v>917</v>
      </c>
      <c r="AR182" s="21">
        <v>1012</v>
      </c>
      <c r="AS182" s="21" t="s">
        <v>30</v>
      </c>
      <c r="AT182" s="22" t="s">
        <v>31</v>
      </c>
      <c r="AU182" s="19">
        <v>1</v>
      </c>
      <c r="AV182" s="20">
        <f t="shared" si="37"/>
        <v>2.0821029426574702</v>
      </c>
      <c r="AW182" s="21" t="s">
        <v>32</v>
      </c>
      <c r="AX182" s="21">
        <v>0.4</v>
      </c>
      <c r="AY182" s="21">
        <v>40</v>
      </c>
      <c r="AZ182" s="22">
        <f>(AV182*10000)*AX182</f>
        <v>8328.4117706298821</v>
      </c>
      <c r="BA182" s="22">
        <f>AZ182/AY182</f>
        <v>208.21029426574705</v>
      </c>
    </row>
    <row r="183" spans="1:53" ht="14.25" customHeight="1" x14ac:dyDescent="0.25">
      <c r="A183" s="38">
        <v>1013</v>
      </c>
      <c r="B183" s="21" t="s">
        <v>43</v>
      </c>
      <c r="C183" s="21" t="s">
        <v>1227</v>
      </c>
      <c r="E183" s="19">
        <v>339768.99999999901</v>
      </c>
      <c r="F183" s="19">
        <v>377483</v>
      </c>
      <c r="G183" s="21" t="s">
        <v>1028</v>
      </c>
      <c r="H183" s="39" t="s">
        <v>212</v>
      </c>
      <c r="I183" s="21" t="s">
        <v>542</v>
      </c>
      <c r="K183" s="21" t="s">
        <v>1029</v>
      </c>
      <c r="M183" s="44">
        <v>0.61403143463134802</v>
      </c>
      <c r="N183" s="21" t="s">
        <v>20</v>
      </c>
      <c r="O183" s="21" t="s">
        <v>25</v>
      </c>
      <c r="P183" s="21" t="s">
        <v>26</v>
      </c>
      <c r="R183" s="21" t="s">
        <v>16</v>
      </c>
      <c r="T183" s="42">
        <f t="shared" si="25"/>
        <v>0</v>
      </c>
      <c r="W183" s="42">
        <f t="shared" si="26"/>
        <v>0</v>
      </c>
      <c r="Y183" s="43">
        <f t="shared" si="27"/>
        <v>0</v>
      </c>
      <c r="AA183" s="42">
        <f t="shared" si="28"/>
        <v>0</v>
      </c>
      <c r="AC183" s="42">
        <f t="shared" si="29"/>
        <v>0</v>
      </c>
      <c r="AF183" s="42">
        <f t="shared" si="30"/>
        <v>0</v>
      </c>
      <c r="AI183" s="42">
        <f t="shared" si="31"/>
        <v>0</v>
      </c>
      <c r="AM183" s="21" t="s">
        <v>1228</v>
      </c>
      <c r="AQ183" s="19" t="s">
        <v>918</v>
      </c>
      <c r="AR183" s="21">
        <v>1013</v>
      </c>
      <c r="AS183" s="21" t="s">
        <v>30</v>
      </c>
      <c r="AT183" s="22" t="s">
        <v>31</v>
      </c>
      <c r="AU183" s="19">
        <v>1</v>
      </c>
      <c r="AV183" s="20">
        <f t="shared" si="37"/>
        <v>0.61403143463134802</v>
      </c>
      <c r="AW183" s="21" t="s">
        <v>171</v>
      </c>
      <c r="AX183" s="21">
        <v>0.5</v>
      </c>
      <c r="AY183" s="21">
        <v>12</v>
      </c>
      <c r="AZ183" s="22">
        <f>(AV183*10000)*AX183</f>
        <v>3070.1571731567401</v>
      </c>
      <c r="BA183" s="22">
        <f>AZ183/AY183</f>
        <v>255.84643109639501</v>
      </c>
    </row>
    <row r="184" spans="1:53" ht="14.25" customHeight="1" x14ac:dyDescent="0.25">
      <c r="A184" s="38">
        <v>1014</v>
      </c>
      <c r="B184" s="21" t="s">
        <v>1229</v>
      </c>
      <c r="C184" s="21" t="s">
        <v>1230</v>
      </c>
      <c r="E184" s="19">
        <v>341186</v>
      </c>
      <c r="F184" s="19">
        <v>376234</v>
      </c>
      <c r="G184" s="21" t="s">
        <v>502</v>
      </c>
      <c r="H184" s="39" t="s">
        <v>212</v>
      </c>
      <c r="I184" s="21" t="s">
        <v>542</v>
      </c>
      <c r="K184" s="21" t="s">
        <v>1029</v>
      </c>
      <c r="M184" s="40">
        <v>1.6245819549560501</v>
      </c>
      <c r="N184" s="21" t="s">
        <v>13</v>
      </c>
      <c r="O184" s="21" t="s">
        <v>14</v>
      </c>
      <c r="P184" s="21" t="s">
        <v>26</v>
      </c>
      <c r="R184" s="21" t="s">
        <v>16</v>
      </c>
      <c r="S184" s="21">
        <v>0.20599999999999999</v>
      </c>
      <c r="T184" s="42">
        <f t="shared" si="25"/>
        <v>0.12680185162192875</v>
      </c>
      <c r="W184" s="42">
        <f t="shared" si="26"/>
        <v>0</v>
      </c>
      <c r="Y184" s="43">
        <f t="shared" si="27"/>
        <v>0</v>
      </c>
      <c r="AA184" s="42">
        <f t="shared" si="28"/>
        <v>0</v>
      </c>
      <c r="AC184" s="42">
        <f t="shared" si="29"/>
        <v>0</v>
      </c>
      <c r="AF184" s="42">
        <f t="shared" si="30"/>
        <v>0</v>
      </c>
      <c r="AI184" s="42">
        <f t="shared" si="31"/>
        <v>0</v>
      </c>
      <c r="AL184" s="21" t="s">
        <v>1231</v>
      </c>
      <c r="AM184" s="21" t="s">
        <v>1070</v>
      </c>
      <c r="AQ184" s="19" t="s">
        <v>919</v>
      </c>
      <c r="AR184" s="21">
        <v>1014</v>
      </c>
      <c r="AS184" s="22" t="s">
        <v>18</v>
      </c>
      <c r="AT184" s="22" t="s">
        <v>14</v>
      </c>
      <c r="AU184" s="19">
        <v>1</v>
      </c>
      <c r="AV184" s="20">
        <f t="shared" si="37"/>
        <v>1.6245819549560501</v>
      </c>
      <c r="AW184" s="21" t="s">
        <v>19</v>
      </c>
    </row>
    <row r="185" spans="1:53" ht="14.25" customHeight="1" x14ac:dyDescent="0.25">
      <c r="A185" s="38">
        <v>1022</v>
      </c>
      <c r="B185" s="21" t="s">
        <v>43</v>
      </c>
      <c r="C185" s="21" t="s">
        <v>1245</v>
      </c>
      <c r="E185" s="19">
        <v>339320.99999999901</v>
      </c>
      <c r="F185" s="19">
        <v>377216</v>
      </c>
      <c r="G185" s="21" t="s">
        <v>1028</v>
      </c>
      <c r="H185" s="39" t="s">
        <v>212</v>
      </c>
      <c r="I185" s="21" t="s">
        <v>542</v>
      </c>
      <c r="K185" s="21" t="s">
        <v>1029</v>
      </c>
      <c r="M185" s="40">
        <v>1.61739341659545</v>
      </c>
      <c r="N185" s="21" t="s">
        <v>20</v>
      </c>
      <c r="O185" s="21" t="s">
        <v>25</v>
      </c>
      <c r="P185" s="21" t="s">
        <v>37</v>
      </c>
      <c r="Q185" s="41" t="s">
        <v>17</v>
      </c>
      <c r="R185" s="21" t="s">
        <v>16</v>
      </c>
      <c r="T185" s="42">
        <f t="shared" si="25"/>
        <v>0</v>
      </c>
      <c r="W185" s="42">
        <f t="shared" si="26"/>
        <v>0</v>
      </c>
      <c r="Y185" s="43">
        <f t="shared" si="27"/>
        <v>0</v>
      </c>
      <c r="AA185" s="42">
        <f t="shared" si="28"/>
        <v>0</v>
      </c>
      <c r="AC185" s="42">
        <f t="shared" si="29"/>
        <v>0</v>
      </c>
      <c r="AF185" s="42">
        <f t="shared" si="30"/>
        <v>0</v>
      </c>
      <c r="AI185" s="42">
        <f t="shared" si="31"/>
        <v>0</v>
      </c>
      <c r="AM185" s="21" t="s">
        <v>1106</v>
      </c>
      <c r="AQ185" s="19" t="s">
        <v>924</v>
      </c>
      <c r="AR185" s="21">
        <v>1022</v>
      </c>
      <c r="AS185" s="22" t="s">
        <v>30</v>
      </c>
      <c r="AT185" s="22" t="s">
        <v>31</v>
      </c>
      <c r="AU185" s="19">
        <v>0.5</v>
      </c>
      <c r="AV185" s="20">
        <f t="shared" si="37"/>
        <v>0.808696708297725</v>
      </c>
      <c r="AW185" s="21" t="s">
        <v>32</v>
      </c>
      <c r="AX185" s="21">
        <v>0.4</v>
      </c>
      <c r="AY185" s="21">
        <v>40</v>
      </c>
      <c r="AZ185" s="22">
        <f>(AV185*10000)*AX185</f>
        <v>3234.7868331909003</v>
      </c>
      <c r="BA185" s="22">
        <f>AZ185/AY185</f>
        <v>80.869670829772502</v>
      </c>
    </row>
    <row r="186" spans="1:53" ht="14.25" customHeight="1" x14ac:dyDescent="0.25">
      <c r="A186" s="38">
        <v>1025</v>
      </c>
      <c r="B186" s="21" t="s">
        <v>1246</v>
      </c>
      <c r="C186" s="21" t="s">
        <v>1247</v>
      </c>
      <c r="E186" s="19">
        <v>340076.99999999901</v>
      </c>
      <c r="F186" s="19">
        <v>375596</v>
      </c>
      <c r="G186" s="21" t="s">
        <v>1065</v>
      </c>
      <c r="H186" s="39" t="s">
        <v>212</v>
      </c>
      <c r="I186" s="21" t="s">
        <v>542</v>
      </c>
      <c r="K186" s="21" t="s">
        <v>1029</v>
      </c>
      <c r="M186" s="44">
        <v>0.15657322082519501</v>
      </c>
      <c r="N186" s="21" t="s">
        <v>20</v>
      </c>
      <c r="O186" s="21" t="s">
        <v>25</v>
      </c>
      <c r="P186" s="21" t="s">
        <v>37</v>
      </c>
      <c r="Q186" s="41" t="s">
        <v>17</v>
      </c>
      <c r="R186" s="21" t="s">
        <v>27</v>
      </c>
      <c r="T186" s="42">
        <f t="shared" si="25"/>
        <v>0</v>
      </c>
      <c r="W186" s="42">
        <f t="shared" si="26"/>
        <v>0</v>
      </c>
      <c r="Y186" s="43">
        <f t="shared" si="27"/>
        <v>0</v>
      </c>
      <c r="AA186" s="42">
        <f t="shared" si="28"/>
        <v>0</v>
      </c>
      <c r="AC186" s="42">
        <f t="shared" si="29"/>
        <v>0</v>
      </c>
      <c r="AF186" s="42">
        <f t="shared" si="30"/>
        <v>0</v>
      </c>
      <c r="AI186" s="42">
        <f t="shared" si="31"/>
        <v>0</v>
      </c>
      <c r="AQ186" s="19" t="s">
        <v>925</v>
      </c>
      <c r="AR186" s="21">
        <v>1025</v>
      </c>
      <c r="AS186" s="21" t="s">
        <v>69</v>
      </c>
      <c r="AT186" s="22" t="s">
        <v>69</v>
      </c>
      <c r="AU186" s="19">
        <v>1</v>
      </c>
      <c r="AV186" s="20">
        <f t="shared" si="37"/>
        <v>0.15657322082519501</v>
      </c>
      <c r="AW186" s="21" t="s">
        <v>19</v>
      </c>
    </row>
    <row r="187" spans="1:53" ht="14.25" customHeight="1" x14ac:dyDescent="0.25">
      <c r="A187" s="38">
        <v>1026</v>
      </c>
      <c r="B187" s="21" t="s">
        <v>1248</v>
      </c>
      <c r="C187" s="21" t="s">
        <v>1249</v>
      </c>
      <c r="E187" s="19">
        <v>339823</v>
      </c>
      <c r="F187" s="19">
        <v>375927</v>
      </c>
      <c r="G187" s="21" t="s">
        <v>1065</v>
      </c>
      <c r="H187" s="39" t="s">
        <v>212</v>
      </c>
      <c r="I187" s="21" t="s">
        <v>542</v>
      </c>
      <c r="K187" s="21" t="s">
        <v>1029</v>
      </c>
      <c r="M187" s="44">
        <v>0.94123023223877</v>
      </c>
      <c r="N187" s="21" t="s">
        <v>20</v>
      </c>
      <c r="O187" s="21" t="s">
        <v>25</v>
      </c>
      <c r="P187" s="21" t="s">
        <v>37</v>
      </c>
      <c r="Q187" s="41" t="s">
        <v>17</v>
      </c>
      <c r="R187" s="21" t="s">
        <v>16</v>
      </c>
      <c r="T187" s="42">
        <f t="shared" si="25"/>
        <v>0</v>
      </c>
      <c r="W187" s="42">
        <f t="shared" si="26"/>
        <v>0</v>
      </c>
      <c r="Y187" s="43">
        <f t="shared" si="27"/>
        <v>0</v>
      </c>
      <c r="AA187" s="42">
        <f t="shared" si="28"/>
        <v>0</v>
      </c>
      <c r="AC187" s="42">
        <f t="shared" si="29"/>
        <v>0</v>
      </c>
      <c r="AF187" s="42">
        <f t="shared" si="30"/>
        <v>0</v>
      </c>
      <c r="AI187" s="42">
        <f t="shared" si="31"/>
        <v>0</v>
      </c>
      <c r="AP187" s="21" t="s">
        <v>16</v>
      </c>
      <c r="AQ187" s="19" t="s">
        <v>926</v>
      </c>
      <c r="AR187" s="21">
        <v>1026</v>
      </c>
      <c r="AS187" s="22" t="s">
        <v>30</v>
      </c>
      <c r="AT187" s="22" t="s">
        <v>31</v>
      </c>
      <c r="AU187" s="21">
        <v>0.5</v>
      </c>
      <c r="AV187" s="20">
        <f t="shared" si="37"/>
        <v>0.470615116119385</v>
      </c>
      <c r="AW187" s="21" t="s">
        <v>171</v>
      </c>
      <c r="AX187" s="21">
        <v>0.5</v>
      </c>
      <c r="AY187" s="21">
        <v>12</v>
      </c>
      <c r="AZ187" s="22">
        <f>(AV187*10000)*AX187</f>
        <v>2353.0755805969252</v>
      </c>
      <c r="BA187" s="22">
        <f>AZ187/AY187</f>
        <v>196.08963171641042</v>
      </c>
    </row>
    <row r="188" spans="1:53" ht="14.25" customHeight="1" x14ac:dyDescent="0.25">
      <c r="A188" s="38">
        <v>1031</v>
      </c>
      <c r="B188" s="21" t="s">
        <v>1257</v>
      </c>
      <c r="C188" s="21" t="s">
        <v>1258</v>
      </c>
      <c r="E188" s="19">
        <v>343478</v>
      </c>
      <c r="F188" s="19">
        <v>376316.99999999901</v>
      </c>
      <c r="G188" s="21" t="s">
        <v>502</v>
      </c>
      <c r="H188" s="39" t="s">
        <v>212</v>
      </c>
      <c r="I188" s="21" t="s">
        <v>542</v>
      </c>
      <c r="K188" s="21" t="s">
        <v>1029</v>
      </c>
      <c r="M188" s="44">
        <v>0.239030171203613</v>
      </c>
      <c r="N188" s="21" t="s">
        <v>20</v>
      </c>
      <c r="O188" s="21" t="s">
        <v>14</v>
      </c>
      <c r="P188" s="21" t="s">
        <v>26</v>
      </c>
      <c r="R188" s="21" t="s">
        <v>27</v>
      </c>
      <c r="T188" s="42">
        <f t="shared" si="25"/>
        <v>0</v>
      </c>
      <c r="U188" s="21" t="s">
        <v>16</v>
      </c>
      <c r="V188" s="21">
        <v>0.23899999999999999</v>
      </c>
      <c r="W188" s="42">
        <f t="shared" si="26"/>
        <v>0.99987377658869969</v>
      </c>
      <c r="X188" s="39">
        <v>0.23899999999999999</v>
      </c>
      <c r="Y188" s="43">
        <f t="shared" si="27"/>
        <v>0.99987377658869969</v>
      </c>
      <c r="AA188" s="42">
        <f t="shared" si="28"/>
        <v>0</v>
      </c>
      <c r="AC188" s="42">
        <f t="shared" si="29"/>
        <v>0</v>
      </c>
      <c r="AF188" s="42">
        <f t="shared" si="30"/>
        <v>0</v>
      </c>
      <c r="AI188" s="42">
        <f t="shared" si="31"/>
        <v>0</v>
      </c>
      <c r="AL188" s="21" t="s">
        <v>1259</v>
      </c>
      <c r="AM188" s="21" t="s">
        <v>560</v>
      </c>
      <c r="AO188" s="21" t="s">
        <v>16</v>
      </c>
      <c r="AQ188" s="19" t="s">
        <v>1260</v>
      </c>
      <c r="AR188" s="21">
        <v>1031</v>
      </c>
      <c r="AS188" s="23" t="s">
        <v>1261</v>
      </c>
      <c r="AT188" s="23" t="s">
        <v>821</v>
      </c>
      <c r="AU188" s="19">
        <v>1</v>
      </c>
      <c r="AV188" s="20">
        <f t="shared" si="37"/>
        <v>0.239030171203613</v>
      </c>
      <c r="AW188" s="21" t="s">
        <v>19</v>
      </c>
      <c r="AZ188" s="22"/>
      <c r="BA188" s="22"/>
    </row>
    <row r="189" spans="1:53" ht="14.25" customHeight="1" x14ac:dyDescent="0.25">
      <c r="A189" s="38">
        <v>1032</v>
      </c>
      <c r="B189" s="21" t="s">
        <v>1262</v>
      </c>
      <c r="C189" s="21" t="s">
        <v>1263</v>
      </c>
      <c r="E189" s="19">
        <v>344411</v>
      </c>
      <c r="F189" s="19">
        <v>376171</v>
      </c>
      <c r="G189" s="21" t="s">
        <v>502</v>
      </c>
      <c r="H189" s="39" t="s">
        <v>212</v>
      </c>
      <c r="I189" s="21" t="s">
        <v>542</v>
      </c>
      <c r="K189" s="21" t="s">
        <v>1029</v>
      </c>
      <c r="M189" s="40">
        <v>10.000703451538</v>
      </c>
      <c r="N189" s="21" t="s">
        <v>20</v>
      </c>
      <c r="O189" s="21" t="s">
        <v>25</v>
      </c>
      <c r="P189" s="21" t="s">
        <v>26</v>
      </c>
      <c r="R189" s="21" t="s">
        <v>16</v>
      </c>
      <c r="T189" s="42">
        <f t="shared" si="25"/>
        <v>0</v>
      </c>
      <c r="W189" s="42">
        <f t="shared" si="26"/>
        <v>0</v>
      </c>
      <c r="Y189" s="43">
        <f t="shared" si="27"/>
        <v>0</v>
      </c>
      <c r="AA189" s="42">
        <f t="shared" si="28"/>
        <v>0</v>
      </c>
      <c r="AC189" s="42">
        <f t="shared" si="29"/>
        <v>0</v>
      </c>
      <c r="AF189" s="42">
        <f t="shared" si="30"/>
        <v>0</v>
      </c>
      <c r="AI189" s="42">
        <f t="shared" si="31"/>
        <v>0</v>
      </c>
      <c r="AM189" s="21" t="s">
        <v>560</v>
      </c>
      <c r="AQ189" s="19" t="s">
        <v>1264</v>
      </c>
      <c r="AR189" s="21">
        <v>1032</v>
      </c>
      <c r="AS189" s="21" t="s">
        <v>30</v>
      </c>
      <c r="AT189" s="22" t="s">
        <v>31</v>
      </c>
      <c r="AU189" s="19">
        <v>1</v>
      </c>
      <c r="AV189" s="20">
        <f t="shared" si="37"/>
        <v>10.000703451538</v>
      </c>
      <c r="AW189" s="21" t="s">
        <v>32</v>
      </c>
      <c r="AX189" s="21">
        <v>0.4</v>
      </c>
      <c r="AY189" s="21">
        <v>80</v>
      </c>
      <c r="AZ189" s="22">
        <f t="shared" ref="AZ189:AZ197" si="38">(AV189*10000)*AX189</f>
        <v>40002.813806152</v>
      </c>
      <c r="BA189" s="22">
        <f t="shared" ref="BA189:BA197" si="39">AZ189/AY189</f>
        <v>500.03517257689998</v>
      </c>
    </row>
    <row r="190" spans="1:53" ht="14.25" customHeight="1" x14ac:dyDescent="0.25">
      <c r="A190" s="38">
        <v>1033</v>
      </c>
      <c r="B190" s="21" t="s">
        <v>1265</v>
      </c>
      <c r="C190" s="21" t="s">
        <v>1266</v>
      </c>
      <c r="E190" s="19">
        <v>342111</v>
      </c>
      <c r="F190" s="19">
        <v>376516</v>
      </c>
      <c r="G190" s="21" t="s">
        <v>502</v>
      </c>
      <c r="H190" s="39" t="s">
        <v>212</v>
      </c>
      <c r="I190" s="21" t="s">
        <v>542</v>
      </c>
      <c r="K190" s="21" t="s">
        <v>1029</v>
      </c>
      <c r="M190" s="40">
        <v>6.1747604728698704</v>
      </c>
      <c r="N190" s="21" t="s">
        <v>20</v>
      </c>
      <c r="O190" s="21" t="s">
        <v>25</v>
      </c>
      <c r="P190" s="21" t="s">
        <v>26</v>
      </c>
      <c r="R190" s="21" t="s">
        <v>16</v>
      </c>
      <c r="S190" s="21">
        <v>0.35899999999999999</v>
      </c>
      <c r="T190" s="42">
        <f t="shared" si="25"/>
        <v>5.8139907058313144E-2</v>
      </c>
      <c r="U190" s="21" t="s">
        <v>16</v>
      </c>
      <c r="V190" s="21">
        <v>4.101</v>
      </c>
      <c r="W190" s="42">
        <f t="shared" si="26"/>
        <v>0.66415531712017328</v>
      </c>
      <c r="X190" s="39">
        <v>4.101</v>
      </c>
      <c r="Y190" s="43">
        <f t="shared" si="27"/>
        <v>0.66415531712017328</v>
      </c>
      <c r="AA190" s="42">
        <f t="shared" si="28"/>
        <v>0</v>
      </c>
      <c r="AC190" s="42">
        <f t="shared" si="29"/>
        <v>0</v>
      </c>
      <c r="AF190" s="42">
        <f t="shared" si="30"/>
        <v>0</v>
      </c>
      <c r="AI190" s="42">
        <f t="shared" si="31"/>
        <v>0</v>
      </c>
      <c r="AM190" s="21" t="s">
        <v>560</v>
      </c>
      <c r="AQ190" s="19" t="s">
        <v>1267</v>
      </c>
      <c r="AR190" s="21">
        <v>1033</v>
      </c>
      <c r="AS190" s="21" t="s">
        <v>84</v>
      </c>
      <c r="AT190" s="22" t="s">
        <v>85</v>
      </c>
      <c r="AU190" s="19">
        <v>1</v>
      </c>
      <c r="AV190" s="20">
        <f t="shared" si="37"/>
        <v>6.1747604728698704</v>
      </c>
      <c r="AW190" s="21" t="s">
        <v>805</v>
      </c>
      <c r="AX190" s="21">
        <v>0.4</v>
      </c>
      <c r="AY190" s="21">
        <v>80</v>
      </c>
      <c r="AZ190" s="22">
        <f t="shared" si="38"/>
        <v>24699.041891479483</v>
      </c>
      <c r="BA190" s="22">
        <f t="shared" si="39"/>
        <v>308.73802364349353</v>
      </c>
    </row>
    <row r="191" spans="1:53" ht="14.25" customHeight="1" x14ac:dyDescent="0.25">
      <c r="A191" s="38">
        <v>1034</v>
      </c>
      <c r="C191" s="21" t="s">
        <v>1268</v>
      </c>
      <c r="E191" s="19">
        <v>342751</v>
      </c>
      <c r="F191" s="19">
        <v>376038</v>
      </c>
      <c r="G191" s="21" t="s">
        <v>502</v>
      </c>
      <c r="H191" s="39" t="s">
        <v>212</v>
      </c>
      <c r="I191" s="21" t="s">
        <v>542</v>
      </c>
      <c r="K191" s="21" t="s">
        <v>1029</v>
      </c>
      <c r="M191" s="40">
        <v>13.863063608551</v>
      </c>
      <c r="N191" s="21" t="s">
        <v>20</v>
      </c>
      <c r="O191" s="21" t="s">
        <v>25</v>
      </c>
      <c r="P191" s="21" t="s">
        <v>26</v>
      </c>
      <c r="R191" s="21" t="s">
        <v>16</v>
      </c>
      <c r="T191" s="42">
        <f t="shared" si="25"/>
        <v>0</v>
      </c>
      <c r="U191" s="21" t="s">
        <v>16</v>
      </c>
      <c r="V191" s="21">
        <v>13.863</v>
      </c>
      <c r="W191" s="42">
        <f t="shared" si="26"/>
        <v>0.99999541165266226</v>
      </c>
      <c r="X191" s="39">
        <v>13.863</v>
      </c>
      <c r="Y191" s="43">
        <f t="shared" si="27"/>
        <v>0.99999541165266226</v>
      </c>
      <c r="AA191" s="42">
        <f t="shared" si="28"/>
        <v>0</v>
      </c>
      <c r="AC191" s="42">
        <f t="shared" si="29"/>
        <v>0</v>
      </c>
      <c r="AF191" s="42">
        <f t="shared" si="30"/>
        <v>0</v>
      </c>
      <c r="AI191" s="42">
        <f t="shared" si="31"/>
        <v>0</v>
      </c>
      <c r="AM191" s="21" t="s">
        <v>560</v>
      </c>
      <c r="AQ191" s="19" t="s">
        <v>1269</v>
      </c>
      <c r="AR191" s="21">
        <v>1034</v>
      </c>
      <c r="AS191" s="21" t="s">
        <v>84</v>
      </c>
      <c r="AT191" s="22" t="s">
        <v>85</v>
      </c>
      <c r="AU191" s="19">
        <v>1</v>
      </c>
      <c r="AV191" s="20">
        <f t="shared" si="37"/>
        <v>13.863063608551</v>
      </c>
      <c r="AW191" s="21" t="s">
        <v>563</v>
      </c>
      <c r="AX191" s="21">
        <v>0.4</v>
      </c>
      <c r="AY191" s="21">
        <v>80</v>
      </c>
      <c r="AZ191" s="22">
        <f t="shared" si="38"/>
        <v>55452.254434203998</v>
      </c>
      <c r="BA191" s="22">
        <f t="shared" si="39"/>
        <v>693.15318042754996</v>
      </c>
    </row>
    <row r="192" spans="1:53" ht="14.25" customHeight="1" x14ac:dyDescent="0.25">
      <c r="A192" s="38">
        <v>1035</v>
      </c>
      <c r="B192" s="21" t="s">
        <v>1270</v>
      </c>
      <c r="C192" s="21" t="s">
        <v>1271</v>
      </c>
      <c r="E192" s="19">
        <v>342800.99999999901</v>
      </c>
      <c r="F192" s="19">
        <v>375720</v>
      </c>
      <c r="G192" s="21" t="s">
        <v>502</v>
      </c>
      <c r="H192" s="39" t="s">
        <v>212</v>
      </c>
      <c r="I192" s="21" t="s">
        <v>542</v>
      </c>
      <c r="K192" s="21" t="s">
        <v>1029</v>
      </c>
      <c r="M192" s="40">
        <v>8.2073708442687998</v>
      </c>
      <c r="N192" s="21" t="s">
        <v>20</v>
      </c>
      <c r="O192" s="21" t="s">
        <v>25</v>
      </c>
      <c r="P192" s="21" t="s">
        <v>26</v>
      </c>
      <c r="R192" s="21" t="s">
        <v>16</v>
      </c>
      <c r="T192" s="42">
        <f t="shared" si="25"/>
        <v>0</v>
      </c>
      <c r="U192" s="21" t="s">
        <v>16</v>
      </c>
      <c r="V192" s="21">
        <v>8.2070000000000007</v>
      </c>
      <c r="W192" s="42">
        <f t="shared" si="26"/>
        <v>0.99995481570458611</v>
      </c>
      <c r="X192" s="39">
        <v>8.2070000000000007</v>
      </c>
      <c r="Y192" s="43">
        <f t="shared" si="27"/>
        <v>0.99995481570458611</v>
      </c>
      <c r="AA192" s="42">
        <f t="shared" si="28"/>
        <v>0</v>
      </c>
      <c r="AC192" s="42">
        <f t="shared" si="29"/>
        <v>0</v>
      </c>
      <c r="AF192" s="42">
        <f t="shared" si="30"/>
        <v>0</v>
      </c>
      <c r="AI192" s="42">
        <f t="shared" si="31"/>
        <v>0</v>
      </c>
      <c r="AM192" s="21" t="s">
        <v>560</v>
      </c>
      <c r="AQ192" s="19" t="s">
        <v>928</v>
      </c>
      <c r="AR192" s="21">
        <v>1035</v>
      </c>
      <c r="AS192" s="21" t="s">
        <v>84</v>
      </c>
      <c r="AT192" s="22" t="s">
        <v>85</v>
      </c>
      <c r="AU192" s="19">
        <v>1</v>
      </c>
      <c r="AV192" s="20">
        <f t="shared" si="37"/>
        <v>8.2073708442687998</v>
      </c>
      <c r="AW192" s="21" t="s">
        <v>563</v>
      </c>
      <c r="AX192" s="21">
        <v>0.4</v>
      </c>
      <c r="AY192" s="21">
        <v>80</v>
      </c>
      <c r="AZ192" s="22">
        <f t="shared" si="38"/>
        <v>32829.483377075201</v>
      </c>
      <c r="BA192" s="22">
        <f t="shared" si="39"/>
        <v>410.36854221344004</v>
      </c>
    </row>
    <row r="193" spans="1:53" ht="14.25" customHeight="1" x14ac:dyDescent="0.25">
      <c r="A193" s="38">
        <v>1036</v>
      </c>
      <c r="B193" s="21" t="s">
        <v>1272</v>
      </c>
      <c r="C193" s="21" t="s">
        <v>1273</v>
      </c>
      <c r="E193" s="19">
        <v>342664.99999999901</v>
      </c>
      <c r="F193" s="19">
        <v>375554</v>
      </c>
      <c r="G193" s="21" t="s">
        <v>502</v>
      </c>
      <c r="H193" s="39" t="s">
        <v>212</v>
      </c>
      <c r="I193" s="21" t="s">
        <v>542</v>
      </c>
      <c r="K193" s="21" t="s">
        <v>1029</v>
      </c>
      <c r="M193" s="40">
        <v>4.2752638137817298</v>
      </c>
      <c r="N193" s="21" t="s">
        <v>20</v>
      </c>
      <c r="O193" s="21" t="s">
        <v>25</v>
      </c>
      <c r="P193" s="21" t="s">
        <v>26</v>
      </c>
      <c r="R193" s="21" t="s">
        <v>16</v>
      </c>
      <c r="S193" s="21">
        <v>3.7999999999999999E-2</v>
      </c>
      <c r="T193" s="42">
        <f t="shared" si="25"/>
        <v>8.8883403820609365E-3</v>
      </c>
      <c r="U193" s="21" t="s">
        <v>16</v>
      </c>
      <c r="V193" s="21">
        <v>4.2350000000000003</v>
      </c>
      <c r="W193" s="42">
        <f t="shared" si="26"/>
        <v>0.99058214521126509</v>
      </c>
      <c r="X193" s="39">
        <v>4.2350000000000003</v>
      </c>
      <c r="Y193" s="43">
        <f t="shared" si="27"/>
        <v>0.99058214521126509</v>
      </c>
      <c r="AA193" s="42">
        <f t="shared" si="28"/>
        <v>0</v>
      </c>
      <c r="AC193" s="42">
        <f t="shared" si="29"/>
        <v>0</v>
      </c>
      <c r="AF193" s="42">
        <f t="shared" si="30"/>
        <v>0</v>
      </c>
      <c r="AI193" s="42">
        <f t="shared" si="31"/>
        <v>0</v>
      </c>
      <c r="AM193" s="21" t="s">
        <v>560</v>
      </c>
      <c r="AQ193" s="19" t="s">
        <v>929</v>
      </c>
      <c r="AR193" s="21">
        <v>1036</v>
      </c>
      <c r="AS193" s="21" t="s">
        <v>84</v>
      </c>
      <c r="AT193" s="22" t="s">
        <v>85</v>
      </c>
      <c r="AU193" s="19">
        <v>1</v>
      </c>
      <c r="AV193" s="20">
        <f t="shared" si="37"/>
        <v>4.2752638137817298</v>
      </c>
      <c r="AW193" s="21" t="s">
        <v>563</v>
      </c>
      <c r="AX193" s="21">
        <v>0.4</v>
      </c>
      <c r="AY193" s="21">
        <v>80</v>
      </c>
      <c r="AZ193" s="22">
        <f t="shared" si="38"/>
        <v>17101.055255126917</v>
      </c>
      <c r="BA193" s="22">
        <f t="shared" si="39"/>
        <v>213.76319068908646</v>
      </c>
    </row>
    <row r="194" spans="1:53" ht="14.25" customHeight="1" x14ac:dyDescent="0.25">
      <c r="A194" s="38">
        <v>1037</v>
      </c>
      <c r="B194" s="21" t="s">
        <v>1274</v>
      </c>
      <c r="C194" s="21" t="s">
        <v>1275</v>
      </c>
      <c r="E194" s="19">
        <v>342858</v>
      </c>
      <c r="F194" s="19">
        <v>375486</v>
      </c>
      <c r="G194" s="21" t="s">
        <v>502</v>
      </c>
      <c r="H194" s="39" t="s">
        <v>212</v>
      </c>
      <c r="I194" s="21" t="s">
        <v>542</v>
      </c>
      <c r="K194" s="21" t="s">
        <v>1029</v>
      </c>
      <c r="M194" s="40">
        <v>3.6886975250244101</v>
      </c>
      <c r="N194" s="21" t="s">
        <v>20</v>
      </c>
      <c r="O194" s="21" t="s">
        <v>25</v>
      </c>
      <c r="P194" s="21" t="s">
        <v>26</v>
      </c>
      <c r="R194" s="21" t="s">
        <v>16</v>
      </c>
      <c r="S194" s="21">
        <v>0.443</v>
      </c>
      <c r="T194" s="42">
        <f t="shared" ref="T194:T257" si="40">S194/M194</f>
        <v>0.12009659154610906</v>
      </c>
      <c r="U194" s="21" t="s">
        <v>16</v>
      </c>
      <c r="V194" s="21">
        <v>2.8239999999999998</v>
      </c>
      <c r="W194" s="42">
        <f t="shared" ref="W194:W257" si="41">V194/M194</f>
        <v>0.76558188380634762</v>
      </c>
      <c r="X194" s="39">
        <v>2.8239999999999998</v>
      </c>
      <c r="Y194" s="43">
        <f t="shared" ref="Y194:Y257" si="42">X194/M194</f>
        <v>0.76558188380634762</v>
      </c>
      <c r="AA194" s="42">
        <f t="shared" ref="AA194:AA257" si="43">Z194/M194</f>
        <v>0</v>
      </c>
      <c r="AC194" s="42">
        <f t="shared" ref="AC194:AC257" si="44">AB194/M194</f>
        <v>0</v>
      </c>
      <c r="AF194" s="42">
        <f t="shared" ref="AF194:AF257" si="45">AE194/M194</f>
        <v>0</v>
      </c>
      <c r="AI194" s="42">
        <f t="shared" ref="AI194:AI257" si="46">AH194/M194</f>
        <v>0</v>
      </c>
      <c r="AM194" s="21" t="s">
        <v>560</v>
      </c>
      <c r="AQ194" s="19" t="s">
        <v>930</v>
      </c>
      <c r="AR194" s="21">
        <v>1037</v>
      </c>
      <c r="AS194" s="21" t="s">
        <v>84</v>
      </c>
      <c r="AT194" s="22" t="s">
        <v>85</v>
      </c>
      <c r="AU194" s="19">
        <v>1</v>
      </c>
      <c r="AV194" s="20">
        <f t="shared" si="37"/>
        <v>3.6886975250244101</v>
      </c>
      <c r="AW194" s="21" t="s">
        <v>563</v>
      </c>
      <c r="AX194" s="21">
        <v>0.4</v>
      </c>
      <c r="AY194" s="21">
        <v>80</v>
      </c>
      <c r="AZ194" s="22">
        <f t="shared" si="38"/>
        <v>14754.790100097642</v>
      </c>
      <c r="BA194" s="22">
        <f t="shared" si="39"/>
        <v>184.43487625122052</v>
      </c>
    </row>
    <row r="195" spans="1:53" ht="14.25" customHeight="1" x14ac:dyDescent="0.25">
      <c r="A195" s="38">
        <v>1038</v>
      </c>
      <c r="B195" s="21" t="s">
        <v>1276</v>
      </c>
      <c r="C195" s="21" t="s">
        <v>1277</v>
      </c>
      <c r="E195" s="19">
        <v>342400</v>
      </c>
      <c r="F195" s="19">
        <v>375704</v>
      </c>
      <c r="G195" s="21" t="s">
        <v>502</v>
      </c>
      <c r="H195" s="39" t="s">
        <v>212</v>
      </c>
      <c r="I195" s="21" t="s">
        <v>542</v>
      </c>
      <c r="K195" s="21" t="s">
        <v>1029</v>
      </c>
      <c r="M195" s="40">
        <v>4.1331571945190397</v>
      </c>
      <c r="N195" s="21" t="s">
        <v>20</v>
      </c>
      <c r="O195" s="21" t="s">
        <v>25</v>
      </c>
      <c r="P195" s="21" t="s">
        <v>26</v>
      </c>
      <c r="R195" s="21" t="s">
        <v>16</v>
      </c>
      <c r="T195" s="42">
        <f t="shared" si="40"/>
        <v>0</v>
      </c>
      <c r="U195" s="21" t="s">
        <v>16</v>
      </c>
      <c r="V195" s="21">
        <v>4.133</v>
      </c>
      <c r="W195" s="42">
        <f t="shared" si="41"/>
        <v>0.9999619674472463</v>
      </c>
      <c r="X195" s="39">
        <v>4.133</v>
      </c>
      <c r="Y195" s="43">
        <f t="shared" si="42"/>
        <v>0.9999619674472463</v>
      </c>
      <c r="AA195" s="42">
        <f t="shared" si="43"/>
        <v>0</v>
      </c>
      <c r="AC195" s="42">
        <f t="shared" si="44"/>
        <v>0</v>
      </c>
      <c r="AF195" s="42">
        <f t="shared" si="45"/>
        <v>0</v>
      </c>
      <c r="AI195" s="42">
        <f t="shared" si="46"/>
        <v>0</v>
      </c>
      <c r="AM195" s="21" t="s">
        <v>560</v>
      </c>
      <c r="AQ195" s="19" t="s">
        <v>934</v>
      </c>
      <c r="AR195" s="21">
        <v>1038</v>
      </c>
      <c r="AS195" s="21" t="s">
        <v>84</v>
      </c>
      <c r="AT195" s="22" t="s">
        <v>85</v>
      </c>
      <c r="AU195" s="19">
        <v>1</v>
      </c>
      <c r="AV195" s="20">
        <f t="shared" si="37"/>
        <v>4.1331571945190397</v>
      </c>
      <c r="AW195" s="21" t="s">
        <v>563</v>
      </c>
      <c r="AX195" s="21">
        <v>0.4</v>
      </c>
      <c r="AY195" s="21">
        <v>80</v>
      </c>
      <c r="AZ195" s="22">
        <f t="shared" si="38"/>
        <v>16532.62877807616</v>
      </c>
      <c r="BA195" s="22">
        <f t="shared" si="39"/>
        <v>206.65785972595199</v>
      </c>
    </row>
    <row r="196" spans="1:53" ht="14.25" customHeight="1" x14ac:dyDescent="0.25">
      <c r="A196" s="38">
        <v>1039</v>
      </c>
      <c r="B196" s="21" t="s">
        <v>1278</v>
      </c>
      <c r="C196" s="21" t="s">
        <v>1279</v>
      </c>
      <c r="E196" s="19">
        <v>342375</v>
      </c>
      <c r="F196" s="19">
        <v>375520.99999999901</v>
      </c>
      <c r="G196" s="21" t="s">
        <v>502</v>
      </c>
      <c r="H196" s="39" t="s">
        <v>212</v>
      </c>
      <c r="I196" s="21" t="s">
        <v>542</v>
      </c>
      <c r="K196" s="21" t="s">
        <v>1029</v>
      </c>
      <c r="M196" s="40">
        <v>2.01393143692016</v>
      </c>
      <c r="N196" s="21" t="s">
        <v>20</v>
      </c>
      <c r="O196" s="21" t="s">
        <v>25</v>
      </c>
      <c r="P196" s="21" t="s">
        <v>26</v>
      </c>
      <c r="R196" s="21" t="s">
        <v>16</v>
      </c>
      <c r="T196" s="42">
        <f t="shared" si="40"/>
        <v>0</v>
      </c>
      <c r="U196" s="21" t="s">
        <v>16</v>
      </c>
      <c r="V196" s="21">
        <v>2.0139999999999998</v>
      </c>
      <c r="W196" s="42">
        <f t="shared" si="41"/>
        <v>1.0000340443962406</v>
      </c>
      <c r="X196" s="39">
        <v>2.0139999999999998</v>
      </c>
      <c r="Y196" s="43">
        <f t="shared" si="42"/>
        <v>1.0000340443962406</v>
      </c>
      <c r="AA196" s="42">
        <f t="shared" si="43"/>
        <v>0</v>
      </c>
      <c r="AC196" s="42">
        <f t="shared" si="44"/>
        <v>0</v>
      </c>
      <c r="AF196" s="42">
        <f t="shared" si="45"/>
        <v>0</v>
      </c>
      <c r="AI196" s="42">
        <f t="shared" si="46"/>
        <v>0</v>
      </c>
      <c r="AM196" s="21" t="s">
        <v>560</v>
      </c>
      <c r="AQ196" s="19" t="s">
        <v>1280</v>
      </c>
      <c r="AR196" s="21">
        <v>1039</v>
      </c>
      <c r="AS196" s="21" t="s">
        <v>84</v>
      </c>
      <c r="AT196" s="22" t="s">
        <v>85</v>
      </c>
      <c r="AU196" s="19">
        <v>1</v>
      </c>
      <c r="AV196" s="20">
        <f t="shared" si="37"/>
        <v>2.01393143692016</v>
      </c>
      <c r="AW196" s="21" t="s">
        <v>563</v>
      </c>
      <c r="AX196" s="21">
        <v>0.4</v>
      </c>
      <c r="AY196" s="21">
        <v>40</v>
      </c>
      <c r="AZ196" s="22">
        <f t="shared" si="38"/>
        <v>8055.7257476806399</v>
      </c>
      <c r="BA196" s="22">
        <f t="shared" si="39"/>
        <v>201.393143692016</v>
      </c>
    </row>
    <row r="197" spans="1:53" ht="14.25" customHeight="1" x14ac:dyDescent="0.25">
      <c r="A197" s="38">
        <v>1040</v>
      </c>
      <c r="B197" s="21" t="s">
        <v>1281</v>
      </c>
      <c r="C197" s="21" t="s">
        <v>1282</v>
      </c>
      <c r="E197" s="19">
        <v>342355</v>
      </c>
      <c r="F197" s="19">
        <v>375419</v>
      </c>
      <c r="G197" s="21" t="s">
        <v>502</v>
      </c>
      <c r="H197" s="39" t="s">
        <v>212</v>
      </c>
      <c r="I197" s="21" t="s">
        <v>542</v>
      </c>
      <c r="K197" s="21" t="s">
        <v>1029</v>
      </c>
      <c r="M197" s="40">
        <v>1.7866895668029701</v>
      </c>
      <c r="N197" s="21" t="s">
        <v>20</v>
      </c>
      <c r="O197" s="21" t="s">
        <v>25</v>
      </c>
      <c r="P197" s="21" t="s">
        <v>26</v>
      </c>
      <c r="R197" s="21" t="s">
        <v>16</v>
      </c>
      <c r="T197" s="42">
        <f t="shared" si="40"/>
        <v>0</v>
      </c>
      <c r="U197" s="21" t="s">
        <v>16</v>
      </c>
      <c r="V197" s="21">
        <v>1.7869999999999999</v>
      </c>
      <c r="W197" s="42">
        <f t="shared" si="41"/>
        <v>1.0001737476967447</v>
      </c>
      <c r="X197" s="39">
        <v>1.7869999999999999</v>
      </c>
      <c r="Y197" s="43">
        <f t="shared" si="42"/>
        <v>1.0001737476967447</v>
      </c>
      <c r="AA197" s="42">
        <f t="shared" si="43"/>
        <v>0</v>
      </c>
      <c r="AC197" s="42">
        <f t="shared" si="44"/>
        <v>0</v>
      </c>
      <c r="AF197" s="42">
        <f t="shared" si="45"/>
        <v>0</v>
      </c>
      <c r="AI197" s="42">
        <f t="shared" si="46"/>
        <v>0</v>
      </c>
      <c r="AM197" s="21" t="s">
        <v>560</v>
      </c>
      <c r="AQ197" s="19" t="s">
        <v>1283</v>
      </c>
      <c r="AR197" s="21">
        <v>1040</v>
      </c>
      <c r="AS197" s="21" t="s">
        <v>84</v>
      </c>
      <c r="AT197" s="22" t="s">
        <v>85</v>
      </c>
      <c r="AU197" s="19">
        <v>1</v>
      </c>
      <c r="AV197" s="20">
        <f t="shared" si="37"/>
        <v>1.7866895668029701</v>
      </c>
      <c r="AW197" s="21" t="s">
        <v>563</v>
      </c>
      <c r="AX197" s="21">
        <v>0.4</v>
      </c>
      <c r="AY197" s="21">
        <v>40</v>
      </c>
      <c r="AZ197" s="22">
        <f t="shared" si="38"/>
        <v>7146.7582672118806</v>
      </c>
      <c r="BA197" s="22">
        <f t="shared" si="39"/>
        <v>178.66895668029701</v>
      </c>
    </row>
    <row r="198" spans="1:53" ht="14.25" customHeight="1" x14ac:dyDescent="0.25">
      <c r="A198" s="38">
        <v>1050</v>
      </c>
      <c r="B198" s="21" t="s">
        <v>1291</v>
      </c>
      <c r="C198" s="21" t="s">
        <v>1292</v>
      </c>
      <c r="D198" s="21" t="s">
        <v>1054</v>
      </c>
      <c r="E198" s="19">
        <v>338064</v>
      </c>
      <c r="F198" s="19">
        <v>378944</v>
      </c>
      <c r="G198" s="21" t="s">
        <v>1055</v>
      </c>
      <c r="H198" s="39" t="s">
        <v>212</v>
      </c>
      <c r="I198" s="21" t="s">
        <v>542</v>
      </c>
      <c r="K198" s="21" t="s">
        <v>1029</v>
      </c>
      <c r="M198" s="40">
        <v>5.0291055809021001</v>
      </c>
      <c r="N198" s="21" t="s">
        <v>13</v>
      </c>
      <c r="O198" s="21" t="s">
        <v>14</v>
      </c>
      <c r="P198" s="21" t="s">
        <v>26</v>
      </c>
      <c r="R198" s="21" t="s">
        <v>16</v>
      </c>
      <c r="T198" s="42">
        <f t="shared" si="40"/>
        <v>0</v>
      </c>
      <c r="W198" s="42">
        <f t="shared" si="41"/>
        <v>0</v>
      </c>
      <c r="Y198" s="43">
        <f t="shared" si="42"/>
        <v>0</v>
      </c>
      <c r="AA198" s="42">
        <f t="shared" si="43"/>
        <v>0</v>
      </c>
      <c r="AC198" s="42">
        <f t="shared" si="44"/>
        <v>0</v>
      </c>
      <c r="AF198" s="42">
        <f t="shared" si="45"/>
        <v>0</v>
      </c>
      <c r="AI198" s="42">
        <f t="shared" si="46"/>
        <v>0</v>
      </c>
      <c r="AL198" s="21" t="s">
        <v>1293</v>
      </c>
      <c r="AM198" s="21" t="s">
        <v>1056</v>
      </c>
      <c r="AQ198" s="19" t="s">
        <v>1294</v>
      </c>
      <c r="AR198" s="21">
        <v>1050</v>
      </c>
      <c r="AS198" s="22" t="s">
        <v>18</v>
      </c>
      <c r="AT198" s="22" t="s">
        <v>14</v>
      </c>
      <c r="AU198" s="19">
        <v>1</v>
      </c>
      <c r="AV198" s="20">
        <f t="shared" ref="AV198:AV229" si="47">M198*AU198</f>
        <v>5.0291055809021001</v>
      </c>
      <c r="AW198" s="21" t="s">
        <v>32</v>
      </c>
      <c r="AX198" s="21">
        <v>0.4</v>
      </c>
      <c r="AY198" s="21">
        <v>80</v>
      </c>
    </row>
    <row r="199" spans="1:53" ht="14.25" customHeight="1" x14ac:dyDescent="0.25">
      <c r="A199" s="38">
        <v>1058</v>
      </c>
      <c r="B199" s="21" t="s">
        <v>1303</v>
      </c>
      <c r="C199" s="21" t="s">
        <v>1304</v>
      </c>
      <c r="E199" s="19">
        <v>341144.99999999901</v>
      </c>
      <c r="F199" s="19">
        <v>376850</v>
      </c>
      <c r="G199" s="21" t="s">
        <v>502</v>
      </c>
      <c r="H199" s="39" t="s">
        <v>212</v>
      </c>
      <c r="I199" s="21" t="s">
        <v>542</v>
      </c>
      <c r="K199" s="21" t="s">
        <v>1029</v>
      </c>
      <c r="M199" s="40">
        <v>1.57019640808105</v>
      </c>
      <c r="N199" s="21" t="s">
        <v>20</v>
      </c>
      <c r="O199" s="21" t="s">
        <v>25</v>
      </c>
      <c r="P199" s="21" t="s">
        <v>26</v>
      </c>
      <c r="R199" s="21" t="s">
        <v>16</v>
      </c>
      <c r="S199" s="21">
        <v>3.0000000000000001E-3</v>
      </c>
      <c r="T199" s="42">
        <f t="shared" si="40"/>
        <v>1.9105890094770531E-3</v>
      </c>
      <c r="U199" s="21" t="s">
        <v>27</v>
      </c>
      <c r="V199" s="21">
        <v>0</v>
      </c>
      <c r="W199" s="42">
        <f t="shared" si="41"/>
        <v>0</v>
      </c>
      <c r="X199" s="39">
        <v>0</v>
      </c>
      <c r="Y199" s="43">
        <f t="shared" si="42"/>
        <v>0</v>
      </c>
      <c r="AA199" s="42">
        <f t="shared" si="43"/>
        <v>0</v>
      </c>
      <c r="AC199" s="42">
        <f t="shared" si="44"/>
        <v>0</v>
      </c>
      <c r="AF199" s="42">
        <f t="shared" si="45"/>
        <v>0</v>
      </c>
      <c r="AI199" s="42">
        <f t="shared" si="46"/>
        <v>0</v>
      </c>
      <c r="AL199" s="21" t="s">
        <v>1305</v>
      </c>
      <c r="AM199" s="21" t="s">
        <v>560</v>
      </c>
      <c r="AQ199" s="19" t="s">
        <v>946</v>
      </c>
      <c r="AR199" s="21">
        <v>1058</v>
      </c>
      <c r="AS199" s="21" t="s">
        <v>30</v>
      </c>
      <c r="AT199" s="22" t="s">
        <v>31</v>
      </c>
      <c r="AU199" s="19">
        <v>1</v>
      </c>
      <c r="AV199" s="20">
        <f t="shared" si="47"/>
        <v>1.57019640808105</v>
      </c>
      <c r="AW199" s="21" t="s">
        <v>32</v>
      </c>
      <c r="AX199" s="21">
        <v>0.4</v>
      </c>
      <c r="AY199" s="21">
        <v>40</v>
      </c>
      <c r="AZ199" s="22">
        <f>(AV199*10000)*AX199</f>
        <v>6280.7856323242004</v>
      </c>
      <c r="BA199" s="22">
        <f>AZ199/AY199</f>
        <v>157.01964080810501</v>
      </c>
    </row>
    <row r="200" spans="1:53" ht="14.25" customHeight="1" x14ac:dyDescent="0.25">
      <c r="A200" s="38">
        <v>1068</v>
      </c>
      <c r="B200" s="21" t="s">
        <v>43</v>
      </c>
      <c r="C200" s="21" t="s">
        <v>1315</v>
      </c>
      <c r="E200" s="19">
        <v>335414</v>
      </c>
      <c r="F200" s="19">
        <v>378444.99999999901</v>
      </c>
      <c r="G200" s="21" t="s">
        <v>1117</v>
      </c>
      <c r="H200" s="39" t="s">
        <v>11</v>
      </c>
      <c r="I200" s="21" t="s">
        <v>11</v>
      </c>
      <c r="K200" s="21" t="s">
        <v>1029</v>
      </c>
      <c r="M200" s="44">
        <v>0.17913909606933601</v>
      </c>
      <c r="N200" s="21" t="s">
        <v>39</v>
      </c>
      <c r="O200" s="21" t="s">
        <v>25</v>
      </c>
      <c r="P200" s="21" t="s">
        <v>26</v>
      </c>
      <c r="R200" s="21" t="s">
        <v>27</v>
      </c>
      <c r="S200" s="21">
        <v>5.0000000000000001E-3</v>
      </c>
      <c r="T200" s="42">
        <f t="shared" si="40"/>
        <v>2.791127179778078E-2</v>
      </c>
      <c r="U200" s="21" t="s">
        <v>16</v>
      </c>
      <c r="V200" s="21">
        <v>5.6000000000000001E-2</v>
      </c>
      <c r="W200" s="42">
        <f t="shared" si="41"/>
        <v>0.31260624413514476</v>
      </c>
      <c r="X200" s="39">
        <v>5.6000000000000001E-2</v>
      </c>
      <c r="Y200" s="43">
        <f t="shared" si="42"/>
        <v>0.31260624413514476</v>
      </c>
      <c r="Z200" s="21">
        <v>0.17899999999999999</v>
      </c>
      <c r="AA200" s="42">
        <f t="shared" si="43"/>
        <v>0.99922353036055189</v>
      </c>
      <c r="AC200" s="42">
        <f t="shared" si="44"/>
        <v>0</v>
      </c>
      <c r="AF200" s="42">
        <f t="shared" si="45"/>
        <v>0</v>
      </c>
      <c r="AI200" s="42">
        <f t="shared" si="46"/>
        <v>0</v>
      </c>
      <c r="AM200" s="21" t="s">
        <v>1316</v>
      </c>
      <c r="AQ200" s="19" t="s">
        <v>957</v>
      </c>
      <c r="AR200" s="21">
        <v>1068</v>
      </c>
      <c r="AS200" s="45" t="s">
        <v>731</v>
      </c>
      <c r="AT200" s="45" t="s">
        <v>732</v>
      </c>
      <c r="AU200" s="19">
        <v>1</v>
      </c>
      <c r="AV200" s="20">
        <f t="shared" si="47"/>
        <v>0.17913909606933601</v>
      </c>
      <c r="AW200" s="21" t="s">
        <v>19</v>
      </c>
      <c r="BA200" s="22"/>
    </row>
    <row r="201" spans="1:53" ht="14.25" customHeight="1" x14ac:dyDescent="0.25">
      <c r="A201" s="38">
        <v>1069</v>
      </c>
      <c r="B201" s="21" t="s">
        <v>43</v>
      </c>
      <c r="C201" s="21" t="s">
        <v>1317</v>
      </c>
      <c r="E201" s="19">
        <v>335408.99999999901</v>
      </c>
      <c r="F201" s="19">
        <v>378532</v>
      </c>
      <c r="G201" s="21" t="s">
        <v>1117</v>
      </c>
      <c r="H201" s="39" t="s">
        <v>11</v>
      </c>
      <c r="I201" s="21" t="s">
        <v>11</v>
      </c>
      <c r="K201" s="21" t="s">
        <v>1029</v>
      </c>
      <c r="M201" s="44">
        <v>9.0251238250732002E-2</v>
      </c>
      <c r="N201" s="21" t="s">
        <v>39</v>
      </c>
      <c r="O201" s="21" t="s">
        <v>25</v>
      </c>
      <c r="P201" s="21" t="s">
        <v>26</v>
      </c>
      <c r="R201" s="21" t="s">
        <v>27</v>
      </c>
      <c r="S201" s="21">
        <v>1E-3</v>
      </c>
      <c r="T201" s="42">
        <f t="shared" si="40"/>
        <v>1.1080180387352074E-2</v>
      </c>
      <c r="U201" s="21" t="s">
        <v>16</v>
      </c>
      <c r="V201" s="21">
        <v>1E-3</v>
      </c>
      <c r="W201" s="42">
        <f t="shared" si="41"/>
        <v>1.1080180387352074E-2</v>
      </c>
      <c r="X201" s="39">
        <v>1E-3</v>
      </c>
      <c r="Y201" s="43">
        <f t="shared" si="42"/>
        <v>1.1080180387352074E-2</v>
      </c>
      <c r="Z201" s="21">
        <v>0.09</v>
      </c>
      <c r="AA201" s="42">
        <f t="shared" si="43"/>
        <v>0.99721623486168665</v>
      </c>
      <c r="AC201" s="42">
        <f t="shared" si="44"/>
        <v>0</v>
      </c>
      <c r="AF201" s="42">
        <f t="shared" si="45"/>
        <v>0</v>
      </c>
      <c r="AI201" s="42">
        <f t="shared" si="46"/>
        <v>0</v>
      </c>
      <c r="AM201" s="21" t="s">
        <v>1316</v>
      </c>
      <c r="AQ201" s="19" t="s">
        <v>960</v>
      </c>
      <c r="AR201" s="21">
        <v>1069</v>
      </c>
      <c r="AS201" s="45" t="s">
        <v>482</v>
      </c>
      <c r="AT201" s="45" t="s">
        <v>594</v>
      </c>
      <c r="AU201" s="19">
        <v>1</v>
      </c>
      <c r="AV201" s="20">
        <f t="shared" si="47"/>
        <v>9.0251238250732002E-2</v>
      </c>
      <c r="AW201" s="21" t="s">
        <v>171</v>
      </c>
      <c r="AX201" s="21">
        <v>0.5</v>
      </c>
      <c r="AY201" s="21">
        <v>12</v>
      </c>
      <c r="AZ201" s="22">
        <f>(AV201*10000)*AX201</f>
        <v>451.25619125366001</v>
      </c>
      <c r="BA201" s="22">
        <f>AZ201/AY201</f>
        <v>37.60468260447167</v>
      </c>
    </row>
    <row r="202" spans="1:53" ht="14.25" customHeight="1" x14ac:dyDescent="0.25">
      <c r="A202" s="38">
        <v>1080</v>
      </c>
      <c r="B202" s="21" t="s">
        <v>1318</v>
      </c>
      <c r="C202" s="21" t="s">
        <v>1319</v>
      </c>
      <c r="E202" s="19">
        <v>335422</v>
      </c>
      <c r="F202" s="19">
        <v>378592.99999999901</v>
      </c>
      <c r="G202" s="21" t="s">
        <v>1117</v>
      </c>
      <c r="H202" s="39" t="s">
        <v>11</v>
      </c>
      <c r="I202" s="21" t="s">
        <v>11</v>
      </c>
      <c r="K202" s="21" t="s">
        <v>1029</v>
      </c>
      <c r="M202" s="40">
        <v>1.1651053741455</v>
      </c>
      <c r="N202" s="21" t="s">
        <v>13</v>
      </c>
      <c r="O202" s="21" t="s">
        <v>83</v>
      </c>
      <c r="P202" s="21" t="s">
        <v>26</v>
      </c>
      <c r="R202" s="21" t="s">
        <v>16</v>
      </c>
      <c r="S202" s="21">
        <v>0.214</v>
      </c>
      <c r="T202" s="42">
        <f t="shared" si="40"/>
        <v>0.18367437379382939</v>
      </c>
      <c r="U202" s="21" t="s">
        <v>16</v>
      </c>
      <c r="V202" s="21">
        <v>7.8E-2</v>
      </c>
      <c r="W202" s="42">
        <f t="shared" si="41"/>
        <v>6.6946734373451833E-2</v>
      </c>
      <c r="X202" s="39">
        <v>0.09</v>
      </c>
      <c r="Y202" s="43">
        <f t="shared" si="42"/>
        <v>7.7246231969367501E-2</v>
      </c>
      <c r="Z202" s="21">
        <v>1.165</v>
      </c>
      <c r="AA202" s="42">
        <f t="shared" si="43"/>
        <v>0.99990955827014594</v>
      </c>
      <c r="AC202" s="42">
        <f t="shared" si="44"/>
        <v>0</v>
      </c>
      <c r="AF202" s="42">
        <f t="shared" si="45"/>
        <v>0</v>
      </c>
      <c r="AI202" s="42">
        <f t="shared" si="46"/>
        <v>0</v>
      </c>
      <c r="AM202" s="21" t="s">
        <v>1316</v>
      </c>
      <c r="AO202" s="21" t="s">
        <v>16</v>
      </c>
      <c r="AQ202" s="19" t="s">
        <v>968</v>
      </c>
      <c r="AR202" s="21">
        <v>1080</v>
      </c>
      <c r="AS202" s="21" t="s">
        <v>120</v>
      </c>
      <c r="AT202" s="22" t="s">
        <v>121</v>
      </c>
      <c r="AU202" s="19">
        <v>1</v>
      </c>
      <c r="AV202" s="20">
        <f t="shared" si="47"/>
        <v>1.1651053741455</v>
      </c>
      <c r="AW202" s="21" t="s">
        <v>171</v>
      </c>
      <c r="AX202" s="21">
        <v>0.5</v>
      </c>
      <c r="AY202" s="21">
        <v>12</v>
      </c>
      <c r="AZ202" s="22">
        <f>(AV202*10000)*AX202</f>
        <v>5825.5268707275</v>
      </c>
      <c r="BA202" s="22">
        <f>AZ202/AY202</f>
        <v>485.460572560625</v>
      </c>
    </row>
    <row r="203" spans="1:53" ht="14.25" customHeight="1" x14ac:dyDescent="0.25">
      <c r="A203" s="38">
        <v>1087</v>
      </c>
      <c r="B203" s="21" t="s">
        <v>43</v>
      </c>
      <c r="C203" s="21" t="s">
        <v>1325</v>
      </c>
      <c r="E203" s="19">
        <v>336827</v>
      </c>
      <c r="F203" s="19">
        <v>378396.99999999901</v>
      </c>
      <c r="G203" s="21" t="s">
        <v>1117</v>
      </c>
      <c r="H203" s="39" t="s">
        <v>11</v>
      </c>
      <c r="I203" s="21" t="s">
        <v>11</v>
      </c>
      <c r="K203" s="21" t="s">
        <v>1029</v>
      </c>
      <c r="M203" s="44">
        <v>9.6078790283203E-2</v>
      </c>
      <c r="N203" s="21" t="s">
        <v>20</v>
      </c>
      <c r="O203" s="21" t="s">
        <v>25</v>
      </c>
      <c r="P203" s="21" t="s">
        <v>26</v>
      </c>
      <c r="R203" s="21" t="s">
        <v>27</v>
      </c>
      <c r="T203" s="42">
        <f t="shared" si="40"/>
        <v>0</v>
      </c>
      <c r="W203" s="42">
        <f t="shared" si="41"/>
        <v>0</v>
      </c>
      <c r="Y203" s="43">
        <f t="shared" si="42"/>
        <v>0</v>
      </c>
      <c r="Z203" s="21">
        <v>9.6000000000000002E-2</v>
      </c>
      <c r="AA203" s="42">
        <f t="shared" si="43"/>
        <v>0.99917994093211671</v>
      </c>
      <c r="AC203" s="42">
        <f t="shared" si="44"/>
        <v>0</v>
      </c>
      <c r="AF203" s="42">
        <f t="shared" si="45"/>
        <v>0</v>
      </c>
      <c r="AI203" s="42">
        <f t="shared" si="46"/>
        <v>0</v>
      </c>
      <c r="AL203" s="21" t="s">
        <v>1326</v>
      </c>
      <c r="AQ203" s="19" t="s">
        <v>1327</v>
      </c>
      <c r="AR203" s="21">
        <v>1087</v>
      </c>
      <c r="AS203" s="45" t="s">
        <v>482</v>
      </c>
      <c r="AT203" s="45" t="s">
        <v>594</v>
      </c>
      <c r="AU203" s="19">
        <v>1</v>
      </c>
      <c r="AV203" s="20">
        <f t="shared" si="47"/>
        <v>9.6078790283203E-2</v>
      </c>
      <c r="AW203" s="21" t="s">
        <v>19</v>
      </c>
    </row>
    <row r="204" spans="1:53" ht="14.25" customHeight="1" x14ac:dyDescent="0.25">
      <c r="A204" s="38">
        <v>1088</v>
      </c>
      <c r="B204" s="21" t="s">
        <v>43</v>
      </c>
      <c r="C204" s="21" t="s">
        <v>1328</v>
      </c>
      <c r="E204" s="19">
        <v>333778</v>
      </c>
      <c r="F204" s="19">
        <v>376310</v>
      </c>
      <c r="G204" s="21" t="s">
        <v>1117</v>
      </c>
      <c r="H204" s="39" t="s">
        <v>11</v>
      </c>
      <c r="I204" s="21" t="s">
        <v>11</v>
      </c>
      <c r="K204" s="21" t="s">
        <v>1029</v>
      </c>
      <c r="M204" s="44">
        <v>7.0553160095215006E-2</v>
      </c>
      <c r="N204" s="21" t="s">
        <v>39</v>
      </c>
      <c r="O204" s="21" t="s">
        <v>25</v>
      </c>
      <c r="P204" s="21" t="s">
        <v>26</v>
      </c>
      <c r="R204" s="21" t="s">
        <v>27</v>
      </c>
      <c r="T204" s="42">
        <f t="shared" si="40"/>
        <v>0</v>
      </c>
      <c r="W204" s="42">
        <f t="shared" si="41"/>
        <v>0</v>
      </c>
      <c r="Y204" s="43">
        <f t="shared" si="42"/>
        <v>0</v>
      </c>
      <c r="Z204" s="21">
        <v>7.0999999999999994E-2</v>
      </c>
      <c r="AA204" s="42">
        <f t="shared" si="43"/>
        <v>1.006333379031952</v>
      </c>
      <c r="AC204" s="42">
        <f t="shared" si="44"/>
        <v>0</v>
      </c>
      <c r="AF204" s="42">
        <f t="shared" si="45"/>
        <v>0</v>
      </c>
      <c r="AI204" s="42">
        <f t="shared" si="46"/>
        <v>0</v>
      </c>
      <c r="AL204" s="21" t="s">
        <v>1329</v>
      </c>
      <c r="AQ204" s="19" t="s">
        <v>984</v>
      </c>
      <c r="AR204" s="21">
        <v>1088</v>
      </c>
      <c r="AS204" s="45" t="s">
        <v>482</v>
      </c>
      <c r="AT204" s="45" t="s">
        <v>594</v>
      </c>
      <c r="AU204" s="19">
        <v>1</v>
      </c>
      <c r="AV204" s="20">
        <f t="shared" si="47"/>
        <v>7.0553160095215006E-2</v>
      </c>
      <c r="AW204" s="21" t="s">
        <v>19</v>
      </c>
    </row>
    <row r="205" spans="1:53" ht="14.25" customHeight="1" x14ac:dyDescent="0.25">
      <c r="A205" s="38">
        <v>1091</v>
      </c>
      <c r="B205" s="21" t="s">
        <v>43</v>
      </c>
      <c r="C205" s="21" t="s">
        <v>1333</v>
      </c>
      <c r="E205" s="19">
        <v>335456</v>
      </c>
      <c r="F205" s="19">
        <v>378548</v>
      </c>
      <c r="G205" s="21" t="s">
        <v>1117</v>
      </c>
      <c r="H205" s="39" t="s">
        <v>11</v>
      </c>
      <c r="I205" s="21" t="s">
        <v>11</v>
      </c>
      <c r="K205" s="21" t="s">
        <v>1029</v>
      </c>
      <c r="M205" s="44">
        <v>1.9311920166015999E-2</v>
      </c>
      <c r="N205" s="21" t="s">
        <v>20</v>
      </c>
      <c r="O205" s="21" t="s">
        <v>25</v>
      </c>
      <c r="P205" s="21" t="s">
        <v>26</v>
      </c>
      <c r="R205" s="21" t="s">
        <v>27</v>
      </c>
      <c r="S205" s="21">
        <v>1E-3</v>
      </c>
      <c r="T205" s="42">
        <f t="shared" si="40"/>
        <v>5.1781489950426689E-2</v>
      </c>
      <c r="U205" s="21" t="s">
        <v>16</v>
      </c>
      <c r="V205" s="21">
        <v>1.9E-2</v>
      </c>
      <c r="W205" s="42">
        <f t="shared" si="41"/>
        <v>0.98384830905810705</v>
      </c>
      <c r="X205" s="39">
        <v>1.9E-2</v>
      </c>
      <c r="Y205" s="43">
        <f t="shared" si="42"/>
        <v>0.98384830905810705</v>
      </c>
      <c r="Z205" s="21">
        <v>1.9E-2</v>
      </c>
      <c r="AA205" s="42">
        <f t="shared" si="43"/>
        <v>0.98384830905810705</v>
      </c>
      <c r="AC205" s="42">
        <f t="shared" si="44"/>
        <v>0</v>
      </c>
      <c r="AF205" s="42">
        <f t="shared" si="45"/>
        <v>0</v>
      </c>
      <c r="AI205" s="42">
        <f t="shared" si="46"/>
        <v>0</v>
      </c>
      <c r="AM205" s="21" t="s">
        <v>1316</v>
      </c>
      <c r="AQ205" s="19" t="s">
        <v>992</v>
      </c>
      <c r="AR205" s="21">
        <v>1091</v>
      </c>
      <c r="AS205" s="45" t="s">
        <v>1334</v>
      </c>
      <c r="AT205" s="45" t="s">
        <v>1335</v>
      </c>
      <c r="AU205" s="19">
        <v>1</v>
      </c>
      <c r="AV205" s="20">
        <f t="shared" si="47"/>
        <v>1.9311920166015999E-2</v>
      </c>
      <c r="AW205" s="21" t="s">
        <v>19</v>
      </c>
      <c r="BA205" s="22"/>
    </row>
    <row r="206" spans="1:53" ht="14.25" customHeight="1" x14ac:dyDescent="0.25">
      <c r="A206" s="38">
        <v>1166</v>
      </c>
      <c r="B206" s="21" t="s">
        <v>1349</v>
      </c>
      <c r="C206" s="21" t="s">
        <v>1350</v>
      </c>
      <c r="E206" s="19">
        <v>341642</v>
      </c>
      <c r="F206" s="19">
        <v>366686</v>
      </c>
      <c r="G206" s="21" t="s">
        <v>1343</v>
      </c>
      <c r="H206" s="39" t="s">
        <v>212</v>
      </c>
      <c r="I206" s="21" t="s">
        <v>459</v>
      </c>
      <c r="K206" s="21" t="s">
        <v>1337</v>
      </c>
      <c r="M206" s="44">
        <v>0.42847763824462898</v>
      </c>
      <c r="N206" s="21" t="s">
        <v>20</v>
      </c>
      <c r="O206" s="21" t="s">
        <v>83</v>
      </c>
      <c r="P206" s="21" t="s">
        <v>26</v>
      </c>
      <c r="R206" s="21" t="s">
        <v>16</v>
      </c>
      <c r="T206" s="42">
        <f t="shared" si="40"/>
        <v>0</v>
      </c>
      <c r="W206" s="42">
        <f t="shared" si="41"/>
        <v>0</v>
      </c>
      <c r="X206" s="39">
        <v>2.1000000000000001E-2</v>
      </c>
      <c r="Y206" s="43">
        <f t="shared" si="42"/>
        <v>4.9010725707955283E-2</v>
      </c>
      <c r="AA206" s="42">
        <f t="shared" si="43"/>
        <v>0</v>
      </c>
      <c r="AC206" s="42">
        <f t="shared" si="44"/>
        <v>0</v>
      </c>
      <c r="AF206" s="42">
        <f t="shared" si="45"/>
        <v>0</v>
      </c>
      <c r="AI206" s="42">
        <f t="shared" si="46"/>
        <v>0</v>
      </c>
      <c r="AM206" s="21" t="s">
        <v>1351</v>
      </c>
      <c r="AO206" s="21" t="s">
        <v>16</v>
      </c>
      <c r="AQ206" s="19" t="s">
        <v>1077</v>
      </c>
      <c r="AR206" s="21">
        <v>1166</v>
      </c>
      <c r="AS206" s="21" t="s">
        <v>30</v>
      </c>
      <c r="AT206" s="22" t="s">
        <v>31</v>
      </c>
      <c r="AU206" s="19">
        <v>1</v>
      </c>
      <c r="AV206" s="20">
        <f t="shared" si="47"/>
        <v>0.42847763824462898</v>
      </c>
      <c r="AW206" s="21" t="s">
        <v>171</v>
      </c>
      <c r="AX206" s="21">
        <v>0.5</v>
      </c>
      <c r="AY206" s="21">
        <v>12</v>
      </c>
      <c r="AZ206" s="22">
        <f>(AV206*10000)*AX206</f>
        <v>2142.388191223145</v>
      </c>
      <c r="BA206" s="22">
        <f>AZ206/AY206</f>
        <v>178.53234926859542</v>
      </c>
    </row>
    <row r="207" spans="1:53" ht="14.25" customHeight="1" x14ac:dyDescent="0.25">
      <c r="A207" s="38">
        <v>1168</v>
      </c>
      <c r="B207" s="21" t="s">
        <v>1352</v>
      </c>
      <c r="C207" s="21" t="s">
        <v>1353</v>
      </c>
      <c r="E207" s="19">
        <v>339071</v>
      </c>
      <c r="F207" s="19">
        <v>366546</v>
      </c>
      <c r="G207" s="21" t="s">
        <v>1336</v>
      </c>
      <c r="H207" s="39" t="s">
        <v>212</v>
      </c>
      <c r="I207" s="21" t="s">
        <v>459</v>
      </c>
      <c r="K207" s="21" t="s">
        <v>1337</v>
      </c>
      <c r="M207" s="44">
        <v>0.22577206878662101</v>
      </c>
      <c r="N207" s="21" t="s">
        <v>20</v>
      </c>
      <c r="O207" s="21" t="s">
        <v>14</v>
      </c>
      <c r="P207" s="21" t="s">
        <v>26</v>
      </c>
      <c r="R207" s="21" t="s">
        <v>27</v>
      </c>
      <c r="T207" s="42">
        <f t="shared" si="40"/>
        <v>0</v>
      </c>
      <c r="W207" s="42">
        <f t="shared" si="41"/>
        <v>0</v>
      </c>
      <c r="Y207" s="43">
        <f t="shared" si="42"/>
        <v>0</v>
      </c>
      <c r="AA207" s="42">
        <f t="shared" si="43"/>
        <v>0</v>
      </c>
      <c r="AC207" s="42">
        <f t="shared" si="44"/>
        <v>0</v>
      </c>
      <c r="AF207" s="42">
        <f t="shared" si="45"/>
        <v>0</v>
      </c>
      <c r="AI207" s="42">
        <f t="shared" si="46"/>
        <v>0</v>
      </c>
      <c r="AL207" s="21" t="s">
        <v>1354</v>
      </c>
      <c r="AM207" s="21" t="s">
        <v>1355</v>
      </c>
      <c r="AQ207" s="19" t="s">
        <v>1078</v>
      </c>
      <c r="AR207" s="21">
        <v>1168</v>
      </c>
      <c r="AS207" s="22" t="s">
        <v>18</v>
      </c>
      <c r="AT207" s="22" t="s">
        <v>14</v>
      </c>
      <c r="AU207" s="19">
        <v>1</v>
      </c>
      <c r="AV207" s="20">
        <f t="shared" si="47"/>
        <v>0.22577206878662101</v>
      </c>
      <c r="AW207" s="21" t="s">
        <v>19</v>
      </c>
    </row>
    <row r="208" spans="1:53" ht="14.25" customHeight="1" x14ac:dyDescent="0.25">
      <c r="A208" s="38">
        <v>1173</v>
      </c>
      <c r="B208" s="21" t="s">
        <v>1359</v>
      </c>
      <c r="C208" s="21" t="s">
        <v>1360</v>
      </c>
      <c r="E208" s="19">
        <v>339887</v>
      </c>
      <c r="F208" s="19">
        <v>366276.99999999901</v>
      </c>
      <c r="G208" s="21" t="s">
        <v>1343</v>
      </c>
      <c r="H208" s="39" t="s">
        <v>212</v>
      </c>
      <c r="I208" s="21" t="s">
        <v>459</v>
      </c>
      <c r="K208" s="21" t="s">
        <v>1337</v>
      </c>
      <c r="M208" s="44">
        <v>0.345029944610596</v>
      </c>
      <c r="N208" s="21" t="s">
        <v>20</v>
      </c>
      <c r="O208" s="21" t="s">
        <v>83</v>
      </c>
      <c r="P208" s="21" t="s">
        <v>26</v>
      </c>
      <c r="R208" s="21" t="s">
        <v>16</v>
      </c>
      <c r="S208" s="21">
        <v>2.1000000000000001E-2</v>
      </c>
      <c r="T208" s="42">
        <f t="shared" si="40"/>
        <v>6.0864282442791441E-2</v>
      </c>
      <c r="W208" s="42">
        <f t="shared" si="41"/>
        <v>0</v>
      </c>
      <c r="X208" s="39">
        <v>0.33400000000000002</v>
      </c>
      <c r="Y208" s="43">
        <f t="shared" si="42"/>
        <v>0.96803192075677813</v>
      </c>
      <c r="AA208" s="42">
        <f t="shared" si="43"/>
        <v>0</v>
      </c>
      <c r="AC208" s="42">
        <f t="shared" si="44"/>
        <v>0</v>
      </c>
      <c r="AF208" s="42">
        <f t="shared" si="45"/>
        <v>0</v>
      </c>
      <c r="AI208" s="42">
        <f t="shared" si="46"/>
        <v>0</v>
      </c>
      <c r="AL208" s="21" t="s">
        <v>1361</v>
      </c>
      <c r="AO208" s="21" t="s">
        <v>16</v>
      </c>
      <c r="AQ208" s="19" t="s">
        <v>1087</v>
      </c>
      <c r="AR208" s="21">
        <v>1173</v>
      </c>
      <c r="AS208" s="46" t="s">
        <v>84</v>
      </c>
      <c r="AT208" s="46" t="s">
        <v>85</v>
      </c>
      <c r="AU208" s="19">
        <v>1</v>
      </c>
      <c r="AV208" s="20">
        <f t="shared" si="47"/>
        <v>0.345029944610596</v>
      </c>
      <c r="AW208" s="21" t="s">
        <v>171</v>
      </c>
      <c r="AX208" s="21">
        <v>1</v>
      </c>
      <c r="AY208" s="21">
        <v>12</v>
      </c>
      <c r="AZ208" s="22">
        <f>(AV208*10000)*AX208</f>
        <v>3450.2994461059598</v>
      </c>
      <c r="BA208" s="22">
        <f>AZ208/AY208</f>
        <v>287.52495384216331</v>
      </c>
    </row>
    <row r="209" spans="1:53" ht="14.25" customHeight="1" x14ac:dyDescent="0.25">
      <c r="A209" s="38">
        <v>1183</v>
      </c>
      <c r="B209" s="21" t="s">
        <v>1362</v>
      </c>
      <c r="C209" s="21" t="s">
        <v>1363</v>
      </c>
      <c r="E209" s="19">
        <v>340976.99999999901</v>
      </c>
      <c r="F209" s="19">
        <v>365811</v>
      </c>
      <c r="G209" s="21" t="s">
        <v>471</v>
      </c>
      <c r="H209" s="39" t="s">
        <v>212</v>
      </c>
      <c r="I209" s="21" t="s">
        <v>459</v>
      </c>
      <c r="K209" s="21" t="s">
        <v>1337</v>
      </c>
      <c r="M209" s="40">
        <v>1.4593519638061501</v>
      </c>
      <c r="N209" s="21" t="s">
        <v>20</v>
      </c>
      <c r="O209" s="21" t="s">
        <v>40</v>
      </c>
      <c r="P209" s="21" t="s">
        <v>37</v>
      </c>
      <c r="Q209" s="41" t="s">
        <v>17</v>
      </c>
      <c r="R209" s="21" t="s">
        <v>16</v>
      </c>
      <c r="T209" s="42">
        <f t="shared" si="40"/>
        <v>0</v>
      </c>
      <c r="W209" s="42">
        <f t="shared" si="41"/>
        <v>0</v>
      </c>
      <c r="Y209" s="43">
        <f t="shared" si="42"/>
        <v>0</v>
      </c>
      <c r="AA209" s="42">
        <f t="shared" si="43"/>
        <v>0</v>
      </c>
      <c r="AC209" s="42">
        <f t="shared" si="44"/>
        <v>0</v>
      </c>
      <c r="AF209" s="42">
        <f t="shared" si="45"/>
        <v>0</v>
      </c>
      <c r="AG209" s="21" t="s">
        <v>49</v>
      </c>
      <c r="AI209" s="42">
        <f t="shared" si="46"/>
        <v>0</v>
      </c>
      <c r="AQ209" s="19" t="s">
        <v>1092</v>
      </c>
      <c r="AR209" s="21">
        <v>1183</v>
      </c>
      <c r="AS209" s="22" t="s">
        <v>30</v>
      </c>
      <c r="AT209" s="22" t="s">
        <v>31</v>
      </c>
      <c r="AU209" s="19">
        <v>0.5</v>
      </c>
      <c r="AV209" s="20">
        <f t="shared" si="47"/>
        <v>0.72967598190307503</v>
      </c>
      <c r="AW209" s="21" t="s">
        <v>171</v>
      </c>
      <c r="AX209" s="21">
        <v>0.5</v>
      </c>
      <c r="AY209" s="21">
        <v>12</v>
      </c>
      <c r="AZ209" s="22">
        <f>(AV209*10000)*AX209</f>
        <v>3648.3799095153749</v>
      </c>
      <c r="BA209" s="22">
        <f>AZ209/AY209</f>
        <v>304.03165912628123</v>
      </c>
    </row>
    <row r="210" spans="1:53" ht="14.25" customHeight="1" x14ac:dyDescent="0.25">
      <c r="A210" s="38">
        <v>1188</v>
      </c>
      <c r="B210" s="21" t="s">
        <v>1368</v>
      </c>
      <c r="C210" s="21" t="s">
        <v>1369</v>
      </c>
      <c r="D210" s="21" t="s">
        <v>1370</v>
      </c>
      <c r="E210" s="19">
        <v>338092</v>
      </c>
      <c r="F210" s="19">
        <v>367956.99999999901</v>
      </c>
      <c r="G210" s="21" t="s">
        <v>1336</v>
      </c>
      <c r="H210" s="39" t="s">
        <v>212</v>
      </c>
      <c r="I210" s="21" t="s">
        <v>459</v>
      </c>
      <c r="K210" s="21" t="s">
        <v>1337</v>
      </c>
      <c r="M210" s="44">
        <v>0.53945157623290996</v>
      </c>
      <c r="N210" s="21" t="s">
        <v>20</v>
      </c>
      <c r="O210" s="21" t="s">
        <v>25</v>
      </c>
      <c r="P210" s="21" t="s">
        <v>37</v>
      </c>
      <c r="Q210" s="41" t="s">
        <v>17</v>
      </c>
      <c r="R210" s="21" t="s">
        <v>16</v>
      </c>
      <c r="T210" s="42">
        <f t="shared" si="40"/>
        <v>0</v>
      </c>
      <c r="W210" s="42">
        <f t="shared" si="41"/>
        <v>0</v>
      </c>
      <c r="Y210" s="43">
        <f t="shared" si="42"/>
        <v>0</v>
      </c>
      <c r="AA210" s="42">
        <f t="shared" si="43"/>
        <v>0</v>
      </c>
      <c r="AC210" s="42">
        <f t="shared" si="44"/>
        <v>0</v>
      </c>
      <c r="AF210" s="42">
        <f t="shared" si="45"/>
        <v>0</v>
      </c>
      <c r="AI210" s="42">
        <f t="shared" si="46"/>
        <v>0</v>
      </c>
      <c r="AL210" s="21" t="s">
        <v>1371</v>
      </c>
      <c r="AQ210" s="19" t="s">
        <v>1101</v>
      </c>
      <c r="AR210" s="21">
        <v>1188</v>
      </c>
      <c r="AS210" s="22" t="s">
        <v>30</v>
      </c>
      <c r="AT210" s="22" t="s">
        <v>31</v>
      </c>
      <c r="AU210" s="19">
        <v>0.5</v>
      </c>
      <c r="AV210" s="20">
        <f t="shared" si="47"/>
        <v>0.26972578811645498</v>
      </c>
      <c r="AW210" s="21" t="s">
        <v>171</v>
      </c>
      <c r="AX210" s="21">
        <v>0.5</v>
      </c>
      <c r="AY210" s="21">
        <v>12</v>
      </c>
      <c r="AZ210" s="22">
        <f>(AV210*10000)*AX210</f>
        <v>1348.6289405822749</v>
      </c>
      <c r="BA210" s="22">
        <f>AZ210/AY210</f>
        <v>112.38574504852291</v>
      </c>
    </row>
    <row r="211" spans="1:53" ht="14.25" customHeight="1" x14ac:dyDescent="0.25">
      <c r="A211" s="38">
        <v>1196</v>
      </c>
      <c r="B211" s="21" t="s">
        <v>43</v>
      </c>
      <c r="C211" s="21" t="s">
        <v>1379</v>
      </c>
      <c r="E211" s="19">
        <v>340554</v>
      </c>
      <c r="F211" s="19">
        <v>366300.99999999901</v>
      </c>
      <c r="G211" s="21" t="s">
        <v>1343</v>
      </c>
      <c r="H211" s="39" t="s">
        <v>212</v>
      </c>
      <c r="I211" s="21" t="s">
        <v>459</v>
      </c>
      <c r="K211" s="21" t="s">
        <v>1337</v>
      </c>
      <c r="M211" s="44">
        <v>1.0181565093994E-2</v>
      </c>
      <c r="N211" s="21" t="s">
        <v>20</v>
      </c>
      <c r="O211" s="21" t="s">
        <v>25</v>
      </c>
      <c r="P211" s="21" t="s">
        <v>26</v>
      </c>
      <c r="R211" s="21" t="s">
        <v>27</v>
      </c>
      <c r="T211" s="42">
        <f t="shared" si="40"/>
        <v>0</v>
      </c>
      <c r="W211" s="42">
        <f t="shared" si="41"/>
        <v>0</v>
      </c>
      <c r="Y211" s="43">
        <f t="shared" si="42"/>
        <v>0</v>
      </c>
      <c r="AA211" s="42">
        <f t="shared" si="43"/>
        <v>0</v>
      </c>
      <c r="AC211" s="42">
        <f t="shared" si="44"/>
        <v>0</v>
      </c>
      <c r="AF211" s="42">
        <f t="shared" si="45"/>
        <v>0</v>
      </c>
      <c r="AI211" s="42">
        <f t="shared" si="46"/>
        <v>0</v>
      </c>
      <c r="AP211" s="21" t="s">
        <v>16</v>
      </c>
      <c r="AQ211" s="19" t="s">
        <v>1108</v>
      </c>
      <c r="AR211" s="21">
        <v>1196</v>
      </c>
      <c r="AS211" s="21" t="s">
        <v>69</v>
      </c>
      <c r="AT211" s="21" t="s">
        <v>69</v>
      </c>
      <c r="AU211" s="19">
        <v>1</v>
      </c>
      <c r="AV211" s="20">
        <f t="shared" si="47"/>
        <v>1.0181565093994E-2</v>
      </c>
      <c r="AW211" s="21" t="s">
        <v>19</v>
      </c>
    </row>
    <row r="212" spans="1:53" ht="14.25" customHeight="1" x14ac:dyDescent="0.25">
      <c r="A212" s="38">
        <v>1197</v>
      </c>
      <c r="B212" s="21" t="s">
        <v>1380</v>
      </c>
      <c r="C212" s="21" t="s">
        <v>1381</v>
      </c>
      <c r="E212" s="19">
        <v>340495</v>
      </c>
      <c r="F212" s="19">
        <v>366055</v>
      </c>
      <c r="G212" s="21" t="s">
        <v>1343</v>
      </c>
      <c r="H212" s="39" t="s">
        <v>212</v>
      </c>
      <c r="I212" s="21" t="s">
        <v>459</v>
      </c>
      <c r="K212" s="21" t="s">
        <v>1337</v>
      </c>
      <c r="M212" s="44">
        <v>3.3384259796142998E-2</v>
      </c>
      <c r="N212" s="21" t="s">
        <v>20</v>
      </c>
      <c r="O212" s="21" t="s">
        <v>25</v>
      </c>
      <c r="P212" s="21" t="s">
        <v>26</v>
      </c>
      <c r="R212" s="21" t="s">
        <v>27</v>
      </c>
      <c r="T212" s="42">
        <f t="shared" si="40"/>
        <v>0</v>
      </c>
      <c r="W212" s="42">
        <f t="shared" si="41"/>
        <v>0</v>
      </c>
      <c r="Y212" s="43">
        <f t="shared" si="42"/>
        <v>0</v>
      </c>
      <c r="AA212" s="42">
        <f t="shared" si="43"/>
        <v>0</v>
      </c>
      <c r="AC212" s="42">
        <f t="shared" si="44"/>
        <v>0</v>
      </c>
      <c r="AF212" s="42">
        <f t="shared" si="45"/>
        <v>0</v>
      </c>
      <c r="AI212" s="42">
        <f t="shared" si="46"/>
        <v>0</v>
      </c>
      <c r="AP212" s="21" t="s">
        <v>16</v>
      </c>
      <c r="AQ212" s="19" t="s">
        <v>1109</v>
      </c>
      <c r="AR212" s="21">
        <v>1197</v>
      </c>
      <c r="AS212" s="21" t="s">
        <v>69</v>
      </c>
      <c r="AT212" s="21" t="s">
        <v>69</v>
      </c>
      <c r="AU212" s="19">
        <v>1</v>
      </c>
      <c r="AV212" s="20">
        <f t="shared" si="47"/>
        <v>3.3384259796142998E-2</v>
      </c>
      <c r="AW212" s="21" t="s">
        <v>19</v>
      </c>
    </row>
    <row r="213" spans="1:53" ht="14.25" customHeight="1" x14ac:dyDescent="0.25">
      <c r="A213" s="38">
        <v>1198</v>
      </c>
      <c r="B213" s="21" t="s">
        <v>43</v>
      </c>
      <c r="C213" s="21" t="s">
        <v>1382</v>
      </c>
      <c r="E213" s="19">
        <v>340732.99999999901</v>
      </c>
      <c r="F213" s="19">
        <v>366172</v>
      </c>
      <c r="G213" s="21" t="s">
        <v>1343</v>
      </c>
      <c r="H213" s="39" t="s">
        <v>212</v>
      </c>
      <c r="I213" s="21" t="s">
        <v>459</v>
      </c>
      <c r="K213" s="21" t="s">
        <v>1337</v>
      </c>
      <c r="M213" s="44">
        <v>5.2035536956786997E-2</v>
      </c>
      <c r="N213" s="21" t="s">
        <v>20</v>
      </c>
      <c r="O213" s="21" t="s">
        <v>25</v>
      </c>
      <c r="P213" s="21" t="s">
        <v>26</v>
      </c>
      <c r="R213" s="21" t="s">
        <v>16</v>
      </c>
      <c r="T213" s="42">
        <f t="shared" si="40"/>
        <v>0</v>
      </c>
      <c r="W213" s="42">
        <f t="shared" si="41"/>
        <v>0</v>
      </c>
      <c r="Y213" s="43">
        <f t="shared" si="42"/>
        <v>0</v>
      </c>
      <c r="AA213" s="42">
        <f t="shared" si="43"/>
        <v>0</v>
      </c>
      <c r="AC213" s="42">
        <f t="shared" si="44"/>
        <v>0</v>
      </c>
      <c r="AF213" s="42">
        <f t="shared" si="45"/>
        <v>0</v>
      </c>
      <c r="AI213" s="42">
        <f t="shared" si="46"/>
        <v>0</v>
      </c>
      <c r="AP213" s="21" t="s">
        <v>16</v>
      </c>
      <c r="AQ213" s="19" t="s">
        <v>1110</v>
      </c>
      <c r="AR213" s="21">
        <v>1198</v>
      </c>
      <c r="AS213" s="21" t="s">
        <v>30</v>
      </c>
      <c r="AT213" s="22" t="s">
        <v>31</v>
      </c>
      <c r="AU213" s="19">
        <v>1</v>
      </c>
      <c r="AV213" s="20">
        <f t="shared" si="47"/>
        <v>5.2035536956786997E-2</v>
      </c>
      <c r="AW213" s="21" t="s">
        <v>171</v>
      </c>
      <c r="AX213" s="21">
        <v>0.5</v>
      </c>
      <c r="AY213" s="21">
        <v>12</v>
      </c>
      <c r="AZ213" s="22">
        <f>(AV213*10000)*AX213</f>
        <v>260.17768478393498</v>
      </c>
      <c r="BA213" s="22">
        <f>AZ213/AY213</f>
        <v>21.681473731994583</v>
      </c>
    </row>
    <row r="214" spans="1:53" ht="14.25" customHeight="1" x14ac:dyDescent="0.25">
      <c r="A214" s="38">
        <v>1199</v>
      </c>
      <c r="B214" s="21" t="s">
        <v>1383</v>
      </c>
      <c r="C214" s="21" t="s">
        <v>1384</v>
      </c>
      <c r="E214" s="19">
        <v>340527</v>
      </c>
      <c r="F214" s="19">
        <v>366207</v>
      </c>
      <c r="G214" s="21" t="s">
        <v>1343</v>
      </c>
      <c r="H214" s="39" t="s">
        <v>212</v>
      </c>
      <c r="I214" s="21" t="s">
        <v>459</v>
      </c>
      <c r="K214" s="21" t="s">
        <v>1337</v>
      </c>
      <c r="M214" s="44">
        <v>2.1679557800290002E-3</v>
      </c>
      <c r="N214" s="21" t="s">
        <v>20</v>
      </c>
      <c r="O214" s="21" t="s">
        <v>25</v>
      </c>
      <c r="P214" s="21" t="s">
        <v>26</v>
      </c>
      <c r="R214" s="21" t="s">
        <v>27</v>
      </c>
      <c r="T214" s="42">
        <f t="shared" si="40"/>
        <v>0</v>
      </c>
      <c r="W214" s="42">
        <f t="shared" si="41"/>
        <v>0</v>
      </c>
      <c r="Y214" s="43">
        <f t="shared" si="42"/>
        <v>0</v>
      </c>
      <c r="AA214" s="42">
        <f t="shared" si="43"/>
        <v>0</v>
      </c>
      <c r="AC214" s="42">
        <f t="shared" si="44"/>
        <v>0</v>
      </c>
      <c r="AF214" s="42">
        <f t="shared" si="45"/>
        <v>0</v>
      </c>
      <c r="AI214" s="42">
        <f t="shared" si="46"/>
        <v>0</v>
      </c>
      <c r="AP214" s="21" t="s">
        <v>16</v>
      </c>
      <c r="AQ214" s="19" t="s">
        <v>1111</v>
      </c>
      <c r="AR214" s="21">
        <v>1199</v>
      </c>
      <c r="AS214" s="21" t="s">
        <v>69</v>
      </c>
      <c r="AT214" s="21" t="s">
        <v>69</v>
      </c>
      <c r="AU214" s="19">
        <v>1</v>
      </c>
      <c r="AV214" s="20">
        <f t="shared" si="47"/>
        <v>2.1679557800290002E-3</v>
      </c>
      <c r="AW214" s="21" t="s">
        <v>19</v>
      </c>
    </row>
    <row r="215" spans="1:53" ht="14.25" customHeight="1" x14ac:dyDescent="0.25">
      <c r="A215" s="38">
        <v>1200</v>
      </c>
      <c r="B215" s="21" t="s">
        <v>43</v>
      </c>
      <c r="C215" s="21" t="s">
        <v>1385</v>
      </c>
      <c r="E215" s="19">
        <v>340424.99999999901</v>
      </c>
      <c r="F215" s="19">
        <v>366514</v>
      </c>
      <c r="G215" s="21" t="s">
        <v>1343</v>
      </c>
      <c r="H215" s="39" t="s">
        <v>212</v>
      </c>
      <c r="I215" s="21" t="s">
        <v>459</v>
      </c>
      <c r="K215" s="21" t="s">
        <v>1337</v>
      </c>
      <c r="M215" s="44">
        <v>1.1658023834229E-2</v>
      </c>
      <c r="N215" s="21" t="s">
        <v>20</v>
      </c>
      <c r="O215" s="21" t="s">
        <v>25</v>
      </c>
      <c r="P215" s="21" t="s">
        <v>26</v>
      </c>
      <c r="R215" s="21" t="s">
        <v>27</v>
      </c>
      <c r="T215" s="42">
        <f t="shared" si="40"/>
        <v>0</v>
      </c>
      <c r="W215" s="42">
        <f t="shared" si="41"/>
        <v>0</v>
      </c>
      <c r="Y215" s="43">
        <f t="shared" si="42"/>
        <v>0</v>
      </c>
      <c r="AA215" s="42">
        <f t="shared" si="43"/>
        <v>0</v>
      </c>
      <c r="AC215" s="42">
        <f t="shared" si="44"/>
        <v>0</v>
      </c>
      <c r="AF215" s="42">
        <f t="shared" si="45"/>
        <v>0</v>
      </c>
      <c r="AI215" s="42">
        <f t="shared" si="46"/>
        <v>0</v>
      </c>
      <c r="AP215" s="21" t="s">
        <v>16</v>
      </c>
      <c r="AQ215" s="19" t="s">
        <v>1112</v>
      </c>
      <c r="AR215" s="21">
        <v>1200</v>
      </c>
      <c r="AS215" s="21" t="s">
        <v>69</v>
      </c>
      <c r="AT215" s="21" t="s">
        <v>69</v>
      </c>
      <c r="AU215" s="19">
        <v>1</v>
      </c>
      <c r="AV215" s="20">
        <f t="shared" si="47"/>
        <v>1.1658023834229E-2</v>
      </c>
      <c r="AW215" s="21" t="s">
        <v>19</v>
      </c>
    </row>
    <row r="216" spans="1:53" ht="14.25" customHeight="1" x14ac:dyDescent="0.25">
      <c r="A216" s="38">
        <v>1201</v>
      </c>
      <c r="B216" s="21" t="s">
        <v>43</v>
      </c>
      <c r="C216" s="21" t="s">
        <v>1386</v>
      </c>
      <c r="E216" s="19">
        <v>340380.99999999901</v>
      </c>
      <c r="F216" s="19">
        <v>367130</v>
      </c>
      <c r="G216" s="21" t="s">
        <v>1343</v>
      </c>
      <c r="H216" s="39" t="s">
        <v>212</v>
      </c>
      <c r="I216" s="21" t="s">
        <v>459</v>
      </c>
      <c r="K216" s="21" t="s">
        <v>1337</v>
      </c>
      <c r="M216" s="44">
        <v>5.0082059478760002E-2</v>
      </c>
      <c r="N216" s="21" t="s">
        <v>20</v>
      </c>
      <c r="O216" s="21" t="s">
        <v>25</v>
      </c>
      <c r="P216" s="21" t="s">
        <v>26</v>
      </c>
      <c r="R216" s="21" t="s">
        <v>27</v>
      </c>
      <c r="T216" s="42">
        <f t="shared" si="40"/>
        <v>0</v>
      </c>
      <c r="W216" s="42">
        <f t="shared" si="41"/>
        <v>0</v>
      </c>
      <c r="Y216" s="43">
        <f t="shared" si="42"/>
        <v>0</v>
      </c>
      <c r="AA216" s="42">
        <f t="shared" si="43"/>
        <v>0</v>
      </c>
      <c r="AC216" s="42">
        <f t="shared" si="44"/>
        <v>0</v>
      </c>
      <c r="AF216" s="42">
        <f t="shared" si="45"/>
        <v>0</v>
      </c>
      <c r="AI216" s="42">
        <f t="shared" si="46"/>
        <v>0</v>
      </c>
      <c r="AQ216" s="19" t="s">
        <v>1115</v>
      </c>
      <c r="AR216" s="21">
        <v>1201</v>
      </c>
      <c r="AS216" s="21" t="s">
        <v>69</v>
      </c>
      <c r="AT216" s="21" t="s">
        <v>69</v>
      </c>
      <c r="AU216" s="19">
        <v>1</v>
      </c>
      <c r="AV216" s="20">
        <f t="shared" si="47"/>
        <v>5.0082059478760002E-2</v>
      </c>
      <c r="AW216" s="21" t="s">
        <v>19</v>
      </c>
    </row>
    <row r="217" spans="1:53" ht="14.25" customHeight="1" x14ac:dyDescent="0.25">
      <c r="A217" s="38">
        <v>1202</v>
      </c>
      <c r="B217" s="21" t="s">
        <v>43</v>
      </c>
      <c r="C217" s="21" t="s">
        <v>1387</v>
      </c>
      <c r="E217" s="19">
        <v>341288</v>
      </c>
      <c r="F217" s="19">
        <v>366514</v>
      </c>
      <c r="G217" s="21" t="s">
        <v>1343</v>
      </c>
      <c r="H217" s="39" t="s">
        <v>212</v>
      </c>
      <c r="I217" s="21" t="s">
        <v>459</v>
      </c>
      <c r="K217" s="21" t="s">
        <v>1337</v>
      </c>
      <c r="M217" s="44">
        <v>2.1420117187500001E-2</v>
      </c>
      <c r="N217" s="21" t="s">
        <v>20</v>
      </c>
      <c r="O217" s="21" t="s">
        <v>25</v>
      </c>
      <c r="P217" s="21" t="s">
        <v>26</v>
      </c>
      <c r="R217" s="21" t="s">
        <v>27</v>
      </c>
      <c r="T217" s="42">
        <f t="shared" si="40"/>
        <v>0</v>
      </c>
      <c r="W217" s="42">
        <f t="shared" si="41"/>
        <v>0</v>
      </c>
      <c r="X217" s="39">
        <v>2.1000000000000001E-2</v>
      </c>
      <c r="Y217" s="43">
        <f t="shared" si="42"/>
        <v>0.98038679322701539</v>
      </c>
      <c r="AA217" s="42">
        <f t="shared" si="43"/>
        <v>0</v>
      </c>
      <c r="AC217" s="42">
        <f t="shared" si="44"/>
        <v>0</v>
      </c>
      <c r="AF217" s="42">
        <f t="shared" si="45"/>
        <v>0</v>
      </c>
      <c r="AI217" s="42">
        <f t="shared" si="46"/>
        <v>0</v>
      </c>
      <c r="AQ217" s="19" t="s">
        <v>1116</v>
      </c>
      <c r="AR217" s="21">
        <v>1202</v>
      </c>
      <c r="AS217" s="45" t="s">
        <v>1388</v>
      </c>
      <c r="AT217" s="45" t="s">
        <v>732</v>
      </c>
      <c r="AU217" s="19">
        <v>1</v>
      </c>
      <c r="AV217" s="20">
        <f t="shared" si="47"/>
        <v>2.1420117187500001E-2</v>
      </c>
      <c r="AW217" s="21" t="s">
        <v>19</v>
      </c>
      <c r="BA217" s="22"/>
    </row>
    <row r="218" spans="1:53" ht="14.25" customHeight="1" x14ac:dyDescent="0.25">
      <c r="A218" s="38">
        <v>1203</v>
      </c>
      <c r="B218" s="21" t="s">
        <v>43</v>
      </c>
      <c r="C218" s="21" t="s">
        <v>1389</v>
      </c>
      <c r="E218" s="19">
        <v>341252.99999999901</v>
      </c>
      <c r="F218" s="19">
        <v>366806</v>
      </c>
      <c r="G218" s="21" t="s">
        <v>1343</v>
      </c>
      <c r="H218" s="39" t="s">
        <v>212</v>
      </c>
      <c r="I218" s="21" t="s">
        <v>459</v>
      </c>
      <c r="K218" s="21" t="s">
        <v>1337</v>
      </c>
      <c r="M218" s="44">
        <v>1.8362779998779E-2</v>
      </c>
      <c r="N218" s="21" t="s">
        <v>20</v>
      </c>
      <c r="O218" s="21" t="s">
        <v>25</v>
      </c>
      <c r="P218" s="21" t="s">
        <v>26</v>
      </c>
      <c r="R218" s="21" t="s">
        <v>27</v>
      </c>
      <c r="T218" s="42">
        <f t="shared" si="40"/>
        <v>0</v>
      </c>
      <c r="W218" s="42">
        <f t="shared" si="41"/>
        <v>0</v>
      </c>
      <c r="Y218" s="43">
        <f t="shared" si="42"/>
        <v>0</v>
      </c>
      <c r="AA218" s="42">
        <f t="shared" si="43"/>
        <v>0</v>
      </c>
      <c r="AC218" s="42">
        <f t="shared" si="44"/>
        <v>0</v>
      </c>
      <c r="AF218" s="42">
        <f t="shared" si="45"/>
        <v>0</v>
      </c>
      <c r="AI218" s="42">
        <f t="shared" si="46"/>
        <v>0</v>
      </c>
      <c r="AQ218" s="19" t="s">
        <v>1118</v>
      </c>
      <c r="AR218" s="21">
        <v>1203</v>
      </c>
      <c r="AS218" s="21" t="s">
        <v>69</v>
      </c>
      <c r="AT218" s="21" t="s">
        <v>69</v>
      </c>
      <c r="AU218" s="19">
        <v>1</v>
      </c>
      <c r="AV218" s="20">
        <f t="shared" si="47"/>
        <v>1.8362779998779E-2</v>
      </c>
      <c r="AW218" s="21" t="s">
        <v>19</v>
      </c>
    </row>
    <row r="219" spans="1:53" ht="14.25" customHeight="1" x14ac:dyDescent="0.25">
      <c r="A219" s="38">
        <v>1205</v>
      </c>
      <c r="B219" s="21" t="s">
        <v>1390</v>
      </c>
      <c r="C219" s="21" t="s">
        <v>1391</v>
      </c>
      <c r="E219" s="19">
        <v>340795</v>
      </c>
      <c r="F219" s="19">
        <v>366218</v>
      </c>
      <c r="G219" s="21" t="s">
        <v>1343</v>
      </c>
      <c r="H219" s="39" t="s">
        <v>212</v>
      </c>
      <c r="I219" s="21" t="s">
        <v>459</v>
      </c>
      <c r="K219" s="21" t="s">
        <v>1337</v>
      </c>
      <c r="M219" s="44">
        <v>1.2263578033446999E-2</v>
      </c>
      <c r="N219" s="21" t="s">
        <v>20</v>
      </c>
      <c r="O219" s="21" t="s">
        <v>25</v>
      </c>
      <c r="P219" s="21" t="s">
        <v>26</v>
      </c>
      <c r="R219" s="21" t="s">
        <v>27</v>
      </c>
      <c r="T219" s="42">
        <f t="shared" si="40"/>
        <v>0</v>
      </c>
      <c r="W219" s="42">
        <f t="shared" si="41"/>
        <v>0</v>
      </c>
      <c r="Y219" s="43">
        <f t="shared" si="42"/>
        <v>0</v>
      </c>
      <c r="AA219" s="42">
        <f t="shared" si="43"/>
        <v>0</v>
      </c>
      <c r="AC219" s="42">
        <f t="shared" si="44"/>
        <v>0</v>
      </c>
      <c r="AF219" s="42">
        <f t="shared" si="45"/>
        <v>0</v>
      </c>
      <c r="AI219" s="42">
        <f t="shared" si="46"/>
        <v>0</v>
      </c>
      <c r="AP219" s="21" t="s">
        <v>16</v>
      </c>
      <c r="AQ219" s="19" t="s">
        <v>1120</v>
      </c>
      <c r="AR219" s="21">
        <v>1205</v>
      </c>
      <c r="AS219" s="21" t="s">
        <v>69</v>
      </c>
      <c r="AT219" s="21" t="s">
        <v>69</v>
      </c>
      <c r="AU219" s="19">
        <v>1</v>
      </c>
      <c r="AV219" s="20">
        <f t="shared" si="47"/>
        <v>1.2263578033446999E-2</v>
      </c>
      <c r="AW219" s="21" t="s">
        <v>19</v>
      </c>
    </row>
    <row r="220" spans="1:53" ht="14.25" customHeight="1" x14ac:dyDescent="0.25">
      <c r="A220" s="38">
        <v>1206</v>
      </c>
      <c r="B220" s="21" t="s">
        <v>43</v>
      </c>
      <c r="C220" s="21" t="s">
        <v>1392</v>
      </c>
      <c r="E220" s="19">
        <v>340391</v>
      </c>
      <c r="F220" s="19">
        <v>366140.99999999901</v>
      </c>
      <c r="G220" s="21" t="s">
        <v>1343</v>
      </c>
      <c r="H220" s="39" t="s">
        <v>212</v>
      </c>
      <c r="I220" s="21" t="s">
        <v>459</v>
      </c>
      <c r="K220" s="21" t="s">
        <v>1337</v>
      </c>
      <c r="M220" s="44">
        <v>4.3165416717529E-2</v>
      </c>
      <c r="N220" s="21" t="s">
        <v>20</v>
      </c>
      <c r="O220" s="21" t="s">
        <v>25</v>
      </c>
      <c r="P220" s="21" t="s">
        <v>26</v>
      </c>
      <c r="R220" s="21" t="s">
        <v>27</v>
      </c>
      <c r="T220" s="42">
        <f t="shared" si="40"/>
        <v>0</v>
      </c>
      <c r="W220" s="42">
        <f t="shared" si="41"/>
        <v>0</v>
      </c>
      <c r="Y220" s="43">
        <f t="shared" si="42"/>
        <v>0</v>
      </c>
      <c r="AA220" s="42">
        <f t="shared" si="43"/>
        <v>0</v>
      </c>
      <c r="AC220" s="42">
        <f t="shared" si="44"/>
        <v>0</v>
      </c>
      <c r="AF220" s="42">
        <f t="shared" si="45"/>
        <v>0</v>
      </c>
      <c r="AI220" s="42">
        <f t="shared" si="46"/>
        <v>0</v>
      </c>
      <c r="AP220" s="21" t="s">
        <v>16</v>
      </c>
      <c r="AQ220" s="19" t="s">
        <v>1121</v>
      </c>
      <c r="AR220" s="21">
        <v>1206</v>
      </c>
      <c r="AS220" s="21" t="s">
        <v>69</v>
      </c>
      <c r="AT220" s="21" t="s">
        <v>69</v>
      </c>
      <c r="AU220" s="19">
        <v>1</v>
      </c>
      <c r="AV220" s="20">
        <f t="shared" si="47"/>
        <v>4.3165416717529E-2</v>
      </c>
      <c r="AW220" s="21" t="s">
        <v>19</v>
      </c>
    </row>
    <row r="221" spans="1:53" ht="14.25" customHeight="1" x14ac:dyDescent="0.25">
      <c r="A221" s="38">
        <v>1217</v>
      </c>
      <c r="B221" s="21" t="s">
        <v>1418</v>
      </c>
      <c r="C221" s="21" t="s">
        <v>1419</v>
      </c>
      <c r="E221" s="19">
        <v>341158</v>
      </c>
      <c r="F221" s="19">
        <v>366996</v>
      </c>
      <c r="G221" s="21" t="s">
        <v>1343</v>
      </c>
      <c r="H221" s="39" t="s">
        <v>212</v>
      </c>
      <c r="I221" s="21" t="s">
        <v>459</v>
      </c>
      <c r="K221" s="21" t="s">
        <v>1337</v>
      </c>
      <c r="M221" s="44">
        <v>0.426799925231934</v>
      </c>
      <c r="N221" s="21" t="s">
        <v>20</v>
      </c>
      <c r="O221" s="21" t="s">
        <v>25</v>
      </c>
      <c r="P221" s="21" t="s">
        <v>37</v>
      </c>
      <c r="Q221" s="41" t="s">
        <v>17</v>
      </c>
      <c r="R221" s="21" t="s">
        <v>15</v>
      </c>
      <c r="T221" s="42">
        <f t="shared" si="40"/>
        <v>0</v>
      </c>
      <c r="W221" s="42">
        <f t="shared" si="41"/>
        <v>0</v>
      </c>
      <c r="Y221" s="43">
        <f t="shared" si="42"/>
        <v>0</v>
      </c>
      <c r="AA221" s="42">
        <f t="shared" si="43"/>
        <v>0</v>
      </c>
      <c r="AC221" s="42">
        <f t="shared" si="44"/>
        <v>0</v>
      </c>
      <c r="AF221" s="42">
        <f t="shared" si="45"/>
        <v>0</v>
      </c>
      <c r="AI221" s="42">
        <f t="shared" si="46"/>
        <v>0</v>
      </c>
      <c r="AQ221" s="19" t="s">
        <v>1420</v>
      </c>
      <c r="AR221" s="21">
        <v>1217</v>
      </c>
      <c r="AS221" s="22" t="s">
        <v>30</v>
      </c>
      <c r="AT221" s="22" t="s">
        <v>31</v>
      </c>
      <c r="AU221" s="19">
        <v>0.5</v>
      </c>
      <c r="AV221" s="20">
        <f t="shared" si="47"/>
        <v>0.213399962615967</v>
      </c>
      <c r="AW221" s="21" t="s">
        <v>171</v>
      </c>
      <c r="AX221" s="21">
        <v>1</v>
      </c>
      <c r="AY221" s="21">
        <v>12</v>
      </c>
      <c r="AZ221" s="22">
        <f t="shared" ref="AZ221:AZ228" si="48">(AV221*10000)*AX221</f>
        <v>2133.9996261596698</v>
      </c>
      <c r="BA221" s="22">
        <f t="shared" ref="BA221:BA228" si="49">AZ221/AY221</f>
        <v>177.83330217997249</v>
      </c>
    </row>
    <row r="222" spans="1:53" ht="14.25" customHeight="1" x14ac:dyDescent="0.25">
      <c r="A222" s="38">
        <v>1218</v>
      </c>
      <c r="B222" s="21" t="s">
        <v>43</v>
      </c>
      <c r="C222" s="21" t="s">
        <v>1421</v>
      </c>
      <c r="E222" s="19">
        <v>341356</v>
      </c>
      <c r="F222" s="19">
        <v>366847</v>
      </c>
      <c r="G222" s="21" t="s">
        <v>1343</v>
      </c>
      <c r="H222" s="39" t="s">
        <v>212</v>
      </c>
      <c r="I222" s="21" t="s">
        <v>459</v>
      </c>
      <c r="K222" s="21" t="s">
        <v>1337</v>
      </c>
      <c r="M222" s="44">
        <v>0.60667905578613301</v>
      </c>
      <c r="N222" s="21" t="s">
        <v>20</v>
      </c>
      <c r="O222" s="21" t="s">
        <v>25</v>
      </c>
      <c r="P222" s="21" t="s">
        <v>37</v>
      </c>
      <c r="Q222" s="41" t="s">
        <v>17</v>
      </c>
      <c r="R222" s="21" t="s">
        <v>16</v>
      </c>
      <c r="T222" s="42">
        <f t="shared" si="40"/>
        <v>0</v>
      </c>
      <c r="W222" s="42">
        <f t="shared" si="41"/>
        <v>0</v>
      </c>
      <c r="Y222" s="43">
        <f t="shared" si="42"/>
        <v>0</v>
      </c>
      <c r="AA222" s="42">
        <f t="shared" si="43"/>
        <v>0</v>
      </c>
      <c r="AC222" s="42">
        <f t="shared" si="44"/>
        <v>0</v>
      </c>
      <c r="AF222" s="42">
        <f t="shared" si="45"/>
        <v>0</v>
      </c>
      <c r="AI222" s="42">
        <f t="shared" si="46"/>
        <v>0</v>
      </c>
      <c r="AN222" s="39" t="s">
        <v>1378</v>
      </c>
      <c r="AQ222" s="19" t="s">
        <v>1134</v>
      </c>
      <c r="AR222" s="21">
        <v>1218</v>
      </c>
      <c r="AS222" s="22" t="s">
        <v>30</v>
      </c>
      <c r="AT222" s="22" t="s">
        <v>31</v>
      </c>
      <c r="AU222" s="21">
        <v>0.5</v>
      </c>
      <c r="AV222" s="20">
        <f t="shared" si="47"/>
        <v>0.30333952789306651</v>
      </c>
      <c r="AW222" s="21" t="s">
        <v>171</v>
      </c>
      <c r="AX222" s="21">
        <v>0.5</v>
      </c>
      <c r="AY222" s="21">
        <v>12</v>
      </c>
      <c r="AZ222" s="22">
        <f t="shared" si="48"/>
        <v>1516.6976394653325</v>
      </c>
      <c r="BA222" s="22">
        <f t="shared" si="49"/>
        <v>126.39146995544438</v>
      </c>
    </row>
    <row r="223" spans="1:53" ht="14.25" customHeight="1" x14ac:dyDescent="0.25">
      <c r="A223" s="38">
        <v>1219</v>
      </c>
      <c r="B223" s="21" t="s">
        <v>1422</v>
      </c>
      <c r="C223" s="21" t="s">
        <v>1423</v>
      </c>
      <c r="E223" s="19">
        <v>340379</v>
      </c>
      <c r="F223" s="19">
        <v>366360</v>
      </c>
      <c r="G223" s="21" t="s">
        <v>1343</v>
      </c>
      <c r="H223" s="39" t="s">
        <v>212</v>
      </c>
      <c r="I223" s="21" t="s">
        <v>459</v>
      </c>
      <c r="K223" s="21" t="s">
        <v>1337</v>
      </c>
      <c r="M223" s="40">
        <v>3.28994396438598</v>
      </c>
      <c r="N223" s="21" t="s">
        <v>20</v>
      </c>
      <c r="O223" s="21" t="s">
        <v>83</v>
      </c>
      <c r="P223" s="21" t="s">
        <v>37</v>
      </c>
      <c r="Q223" s="41" t="s">
        <v>17</v>
      </c>
      <c r="R223" s="21" t="s">
        <v>16</v>
      </c>
      <c r="T223" s="42">
        <f t="shared" si="40"/>
        <v>0</v>
      </c>
      <c r="W223" s="42">
        <f t="shared" si="41"/>
        <v>0</v>
      </c>
      <c r="Y223" s="43">
        <f t="shared" si="42"/>
        <v>0</v>
      </c>
      <c r="AA223" s="42">
        <f t="shared" si="43"/>
        <v>0</v>
      </c>
      <c r="AC223" s="42">
        <f t="shared" si="44"/>
        <v>0</v>
      </c>
      <c r="AF223" s="42">
        <f t="shared" si="45"/>
        <v>0</v>
      </c>
      <c r="AI223" s="42">
        <f t="shared" si="46"/>
        <v>0</v>
      </c>
      <c r="AL223" s="21" t="s">
        <v>1424</v>
      </c>
      <c r="AP223" s="21" t="s">
        <v>16</v>
      </c>
      <c r="AQ223" s="19" t="s">
        <v>1425</v>
      </c>
      <c r="AR223" s="21">
        <v>1219</v>
      </c>
      <c r="AS223" s="22" t="s">
        <v>30</v>
      </c>
      <c r="AT223" s="22" t="s">
        <v>31</v>
      </c>
      <c r="AU223" s="21">
        <v>0.2</v>
      </c>
      <c r="AV223" s="20">
        <f t="shared" si="47"/>
        <v>0.65798879287719603</v>
      </c>
      <c r="AW223" s="21" t="s">
        <v>171</v>
      </c>
      <c r="AX223" s="21">
        <v>0.5</v>
      </c>
      <c r="AY223" s="21">
        <v>12</v>
      </c>
      <c r="AZ223" s="22">
        <f t="shared" si="48"/>
        <v>3289.9439643859801</v>
      </c>
      <c r="BA223" s="22">
        <f t="shared" si="49"/>
        <v>274.161997032165</v>
      </c>
    </row>
    <row r="224" spans="1:53" ht="14.25" customHeight="1" x14ac:dyDescent="0.25">
      <c r="A224" s="38">
        <v>1220</v>
      </c>
      <c r="B224" s="21" t="s">
        <v>1426</v>
      </c>
      <c r="C224" s="21" t="s">
        <v>1427</v>
      </c>
      <c r="E224" s="19">
        <v>341172</v>
      </c>
      <c r="F224" s="19">
        <v>367055</v>
      </c>
      <c r="G224" s="21" t="s">
        <v>1428</v>
      </c>
      <c r="H224" s="39" t="s">
        <v>212</v>
      </c>
      <c r="I224" s="21" t="s">
        <v>459</v>
      </c>
      <c r="K224" s="21" t="s">
        <v>1337</v>
      </c>
      <c r="M224" s="44">
        <v>0.35129987106323202</v>
      </c>
      <c r="N224" s="21" t="s">
        <v>20</v>
      </c>
      <c r="O224" s="21" t="s">
        <v>25</v>
      </c>
      <c r="P224" s="21" t="s">
        <v>26</v>
      </c>
      <c r="R224" s="21" t="s">
        <v>16</v>
      </c>
      <c r="T224" s="42">
        <f t="shared" si="40"/>
        <v>0</v>
      </c>
      <c r="W224" s="42">
        <f t="shared" si="41"/>
        <v>0</v>
      </c>
      <c r="Y224" s="43">
        <f t="shared" si="42"/>
        <v>0</v>
      </c>
      <c r="AA224" s="42">
        <f t="shared" si="43"/>
        <v>0</v>
      </c>
      <c r="AC224" s="42">
        <f t="shared" si="44"/>
        <v>0</v>
      </c>
      <c r="AF224" s="42">
        <f t="shared" si="45"/>
        <v>0</v>
      </c>
      <c r="AI224" s="42">
        <f t="shared" si="46"/>
        <v>0</v>
      </c>
      <c r="AQ224" s="19" t="s">
        <v>1135</v>
      </c>
      <c r="AR224" s="21">
        <v>1220</v>
      </c>
      <c r="AS224" s="21" t="s">
        <v>30</v>
      </c>
      <c r="AT224" s="22" t="s">
        <v>31</v>
      </c>
      <c r="AU224" s="19">
        <v>1</v>
      </c>
      <c r="AV224" s="20">
        <f t="shared" si="47"/>
        <v>0.35129987106323202</v>
      </c>
      <c r="AW224" s="21" t="s">
        <v>171</v>
      </c>
      <c r="AX224" s="21">
        <v>1</v>
      </c>
      <c r="AY224" s="21">
        <v>12</v>
      </c>
      <c r="AZ224" s="22">
        <f t="shared" si="48"/>
        <v>3512.9987106323201</v>
      </c>
      <c r="BA224" s="22">
        <f t="shared" si="49"/>
        <v>292.74989255269332</v>
      </c>
    </row>
    <row r="225" spans="1:53" ht="14.25" customHeight="1" x14ac:dyDescent="0.25">
      <c r="A225" s="38">
        <v>1221</v>
      </c>
      <c r="B225" s="21" t="s">
        <v>1429</v>
      </c>
      <c r="C225" s="21" t="s">
        <v>1430</v>
      </c>
      <c r="E225" s="19">
        <v>341644</v>
      </c>
      <c r="F225" s="19">
        <v>366918</v>
      </c>
      <c r="G225" s="21" t="s">
        <v>1339</v>
      </c>
      <c r="H225" s="39" t="s">
        <v>212</v>
      </c>
      <c r="I225" s="21" t="s">
        <v>459</v>
      </c>
      <c r="K225" s="21" t="s">
        <v>1337</v>
      </c>
      <c r="M225" s="40">
        <v>1.0456149856567301</v>
      </c>
      <c r="N225" s="21" t="s">
        <v>20</v>
      </c>
      <c r="O225" s="21" t="s">
        <v>86</v>
      </c>
      <c r="P225" s="21" t="s">
        <v>37</v>
      </c>
      <c r="Q225" s="41" t="s">
        <v>17</v>
      </c>
      <c r="R225" s="21" t="s">
        <v>16</v>
      </c>
      <c r="T225" s="42">
        <f t="shared" si="40"/>
        <v>0</v>
      </c>
      <c r="W225" s="42">
        <f t="shared" si="41"/>
        <v>0</v>
      </c>
      <c r="Y225" s="43">
        <f t="shared" si="42"/>
        <v>0</v>
      </c>
      <c r="AA225" s="42">
        <f t="shared" si="43"/>
        <v>0</v>
      </c>
      <c r="AC225" s="42">
        <f t="shared" si="44"/>
        <v>0</v>
      </c>
      <c r="AF225" s="42">
        <f t="shared" si="45"/>
        <v>0</v>
      </c>
      <c r="AI225" s="42">
        <f t="shared" si="46"/>
        <v>0</v>
      </c>
      <c r="AM225" s="21" t="s">
        <v>1431</v>
      </c>
      <c r="AQ225" s="19" t="s">
        <v>1136</v>
      </c>
      <c r="AR225" s="21">
        <v>1221</v>
      </c>
      <c r="AS225" s="22" t="s">
        <v>30</v>
      </c>
      <c r="AT225" s="22" t="s">
        <v>31</v>
      </c>
      <c r="AU225" s="21">
        <v>0.5</v>
      </c>
      <c r="AV225" s="20">
        <f t="shared" si="47"/>
        <v>0.52280749282836503</v>
      </c>
      <c r="AW225" s="21" t="s">
        <v>171</v>
      </c>
      <c r="AX225" s="21">
        <v>0.5</v>
      </c>
      <c r="AY225" s="21">
        <v>12</v>
      </c>
      <c r="AZ225" s="22">
        <f t="shared" si="48"/>
        <v>2614.0374641418252</v>
      </c>
      <c r="BA225" s="22">
        <f t="shared" si="49"/>
        <v>217.8364553451521</v>
      </c>
    </row>
    <row r="226" spans="1:53" ht="14.25" customHeight="1" x14ac:dyDescent="0.25">
      <c r="A226" s="38">
        <v>1222</v>
      </c>
      <c r="B226" s="21" t="s">
        <v>1432</v>
      </c>
      <c r="C226" s="21" t="s">
        <v>1433</v>
      </c>
      <c r="E226" s="19">
        <v>341007</v>
      </c>
      <c r="F226" s="19">
        <v>367118</v>
      </c>
      <c r="G226" s="21" t="s">
        <v>1343</v>
      </c>
      <c r="H226" s="39" t="s">
        <v>212</v>
      </c>
      <c r="I226" s="21" t="s">
        <v>459</v>
      </c>
      <c r="K226" s="21" t="s">
        <v>1337</v>
      </c>
      <c r="M226" s="40">
        <v>1.3937987045288001</v>
      </c>
      <c r="N226" s="21" t="s">
        <v>20</v>
      </c>
      <c r="O226" s="21" t="s">
        <v>25</v>
      </c>
      <c r="P226" s="21" t="s">
        <v>37</v>
      </c>
      <c r="Q226" s="41" t="s">
        <v>17</v>
      </c>
      <c r="R226" s="21" t="s">
        <v>16</v>
      </c>
      <c r="T226" s="42">
        <f t="shared" si="40"/>
        <v>0</v>
      </c>
      <c r="W226" s="42">
        <f t="shared" si="41"/>
        <v>0</v>
      </c>
      <c r="Y226" s="43">
        <f t="shared" si="42"/>
        <v>0</v>
      </c>
      <c r="AA226" s="42">
        <f t="shared" si="43"/>
        <v>0</v>
      </c>
      <c r="AC226" s="42">
        <f t="shared" si="44"/>
        <v>0</v>
      </c>
      <c r="AF226" s="42">
        <f t="shared" si="45"/>
        <v>0</v>
      </c>
      <c r="AI226" s="42">
        <f t="shared" si="46"/>
        <v>0</v>
      </c>
      <c r="AQ226" s="19" t="s">
        <v>1137</v>
      </c>
      <c r="AR226" s="21">
        <v>1222</v>
      </c>
      <c r="AS226" s="22" t="s">
        <v>30</v>
      </c>
      <c r="AT226" s="22" t="s">
        <v>31</v>
      </c>
      <c r="AU226" s="19">
        <v>0.5</v>
      </c>
      <c r="AV226" s="20">
        <f t="shared" si="47"/>
        <v>0.69689935226440003</v>
      </c>
      <c r="AW226" s="21" t="s">
        <v>171</v>
      </c>
      <c r="AX226" s="21">
        <v>0.5</v>
      </c>
      <c r="AY226" s="21">
        <v>12</v>
      </c>
      <c r="AZ226" s="22">
        <f t="shared" si="48"/>
        <v>3484.4967613220001</v>
      </c>
      <c r="BA226" s="22">
        <f t="shared" si="49"/>
        <v>290.37473011016669</v>
      </c>
    </row>
    <row r="227" spans="1:53" ht="14.25" customHeight="1" x14ac:dyDescent="0.25">
      <c r="A227" s="38">
        <v>1263</v>
      </c>
      <c r="B227" s="21" t="s">
        <v>1464</v>
      </c>
      <c r="C227" s="21" t="s">
        <v>1465</v>
      </c>
      <c r="E227" s="19">
        <v>341536</v>
      </c>
      <c r="F227" s="19">
        <v>366772.99999999901</v>
      </c>
      <c r="G227" s="21" t="s">
        <v>1343</v>
      </c>
      <c r="H227" s="39" t="s">
        <v>212</v>
      </c>
      <c r="I227" s="21" t="s">
        <v>459</v>
      </c>
      <c r="K227" s="21" t="s">
        <v>1337</v>
      </c>
      <c r="M227" s="40">
        <v>1.0954633056640599</v>
      </c>
      <c r="N227" s="21" t="s">
        <v>20</v>
      </c>
      <c r="O227" s="21" t="s">
        <v>83</v>
      </c>
      <c r="P227" s="21" t="s">
        <v>26</v>
      </c>
      <c r="R227" s="21" t="s">
        <v>16</v>
      </c>
      <c r="T227" s="42">
        <f t="shared" si="40"/>
        <v>0</v>
      </c>
      <c r="W227" s="42">
        <f t="shared" si="41"/>
        <v>0</v>
      </c>
      <c r="Y227" s="43">
        <f t="shared" si="42"/>
        <v>0</v>
      </c>
      <c r="AA227" s="42">
        <f t="shared" si="43"/>
        <v>0</v>
      </c>
      <c r="AC227" s="42">
        <f t="shared" si="44"/>
        <v>0</v>
      </c>
      <c r="AF227" s="42">
        <f t="shared" si="45"/>
        <v>0</v>
      </c>
      <c r="AI227" s="42">
        <f t="shared" si="46"/>
        <v>0</v>
      </c>
      <c r="AM227" s="21" t="s">
        <v>1351</v>
      </c>
      <c r="AO227" s="21" t="s">
        <v>16</v>
      </c>
      <c r="AQ227" s="19" t="s">
        <v>1184</v>
      </c>
      <c r="AR227" s="21">
        <v>1263</v>
      </c>
      <c r="AS227" s="21" t="s">
        <v>30</v>
      </c>
      <c r="AT227" s="22" t="s">
        <v>31</v>
      </c>
      <c r="AU227" s="19">
        <v>1</v>
      </c>
      <c r="AV227" s="20">
        <f t="shared" si="47"/>
        <v>1.0954633056640599</v>
      </c>
      <c r="AW227" s="21" t="s">
        <v>171</v>
      </c>
      <c r="AX227" s="21">
        <v>0.5</v>
      </c>
      <c r="AY227" s="21">
        <v>12</v>
      </c>
      <c r="AZ227" s="22">
        <f t="shared" si="48"/>
        <v>5477.3165283202998</v>
      </c>
      <c r="BA227" s="22">
        <f t="shared" si="49"/>
        <v>456.44304402669167</v>
      </c>
    </row>
    <row r="228" spans="1:53" ht="14.25" customHeight="1" x14ac:dyDescent="0.25">
      <c r="A228" s="38">
        <v>1269</v>
      </c>
      <c r="B228" s="21" t="s">
        <v>1469</v>
      </c>
      <c r="C228" s="21" t="s">
        <v>1470</v>
      </c>
      <c r="E228" s="19">
        <v>341280</v>
      </c>
      <c r="F228" s="19">
        <v>367118</v>
      </c>
      <c r="G228" s="21" t="s">
        <v>1339</v>
      </c>
      <c r="H228" s="39" t="s">
        <v>212</v>
      </c>
      <c r="I228" s="21" t="s">
        <v>459</v>
      </c>
      <c r="K228" s="21" t="s">
        <v>1337</v>
      </c>
      <c r="M228" s="44">
        <v>0.71188213500976605</v>
      </c>
      <c r="N228" s="21" t="s">
        <v>20</v>
      </c>
      <c r="O228" s="21" t="s">
        <v>86</v>
      </c>
      <c r="P228" s="21" t="s">
        <v>37</v>
      </c>
      <c r="Q228" s="41" t="s">
        <v>17</v>
      </c>
      <c r="R228" s="21" t="s">
        <v>16</v>
      </c>
      <c r="T228" s="42">
        <f t="shared" si="40"/>
        <v>0</v>
      </c>
      <c r="W228" s="42">
        <f t="shared" si="41"/>
        <v>0</v>
      </c>
      <c r="Y228" s="43">
        <f t="shared" si="42"/>
        <v>0</v>
      </c>
      <c r="AA228" s="42">
        <f t="shared" si="43"/>
        <v>0</v>
      </c>
      <c r="AC228" s="42">
        <f t="shared" si="44"/>
        <v>0</v>
      </c>
      <c r="AF228" s="42">
        <f t="shared" si="45"/>
        <v>0</v>
      </c>
      <c r="AI228" s="42">
        <f t="shared" si="46"/>
        <v>0</v>
      </c>
      <c r="AL228" s="21" t="s">
        <v>1471</v>
      </c>
      <c r="AQ228" s="19" t="s">
        <v>1472</v>
      </c>
      <c r="AR228" s="21">
        <v>1269</v>
      </c>
      <c r="AS228" s="22" t="s">
        <v>30</v>
      </c>
      <c r="AT228" s="22" t="s">
        <v>31</v>
      </c>
      <c r="AU228" s="21">
        <v>0.5</v>
      </c>
      <c r="AV228" s="20">
        <f t="shared" si="47"/>
        <v>0.35594106750488302</v>
      </c>
      <c r="AW228" s="21" t="s">
        <v>171</v>
      </c>
      <c r="AX228" s="21">
        <v>0.5</v>
      </c>
      <c r="AY228" s="21">
        <v>12</v>
      </c>
      <c r="AZ228" s="22">
        <f t="shared" si="48"/>
        <v>1779.7053375244152</v>
      </c>
      <c r="BA228" s="22">
        <f t="shared" si="49"/>
        <v>148.3087781270346</v>
      </c>
    </row>
    <row r="229" spans="1:53" ht="14.25" customHeight="1" x14ac:dyDescent="0.25">
      <c r="A229" s="38">
        <v>1271</v>
      </c>
      <c r="B229" s="21" t="s">
        <v>1473</v>
      </c>
      <c r="C229" s="21" t="s">
        <v>1474</v>
      </c>
      <c r="D229" s="21" t="s">
        <v>1475</v>
      </c>
      <c r="E229" s="19">
        <v>338255</v>
      </c>
      <c r="F229" s="19">
        <v>366796.99999999901</v>
      </c>
      <c r="G229" s="21" t="s">
        <v>1336</v>
      </c>
      <c r="H229" s="39" t="s">
        <v>212</v>
      </c>
      <c r="I229" s="21" t="s">
        <v>459</v>
      </c>
      <c r="K229" s="21" t="s">
        <v>1337</v>
      </c>
      <c r="M229" s="44">
        <v>1.1633943939209E-2</v>
      </c>
      <c r="N229" s="21" t="s">
        <v>20</v>
      </c>
      <c r="O229" s="21" t="s">
        <v>25</v>
      </c>
      <c r="P229" s="21" t="s">
        <v>26</v>
      </c>
      <c r="R229" s="21" t="s">
        <v>27</v>
      </c>
      <c r="T229" s="42">
        <f t="shared" si="40"/>
        <v>0</v>
      </c>
      <c r="U229" s="21" t="s">
        <v>16</v>
      </c>
      <c r="V229" s="21">
        <v>1.2E-2</v>
      </c>
      <c r="W229" s="42">
        <f t="shared" si="41"/>
        <v>1.0314644855350652</v>
      </c>
      <c r="X229" s="39">
        <v>1.2E-2</v>
      </c>
      <c r="Y229" s="43">
        <f t="shared" si="42"/>
        <v>1.0314644855350652</v>
      </c>
      <c r="AA229" s="42">
        <f t="shared" si="43"/>
        <v>0</v>
      </c>
      <c r="AC229" s="42">
        <f t="shared" si="44"/>
        <v>0</v>
      </c>
      <c r="AF229" s="42">
        <f t="shared" si="45"/>
        <v>0</v>
      </c>
      <c r="AI229" s="42">
        <f t="shared" si="46"/>
        <v>0</v>
      </c>
      <c r="AL229" s="21" t="s">
        <v>1476</v>
      </c>
      <c r="AM229" s="21" t="s">
        <v>1355</v>
      </c>
      <c r="AQ229" s="19" t="s">
        <v>1191</v>
      </c>
      <c r="AR229" s="21">
        <v>1271</v>
      </c>
      <c r="AS229" s="45" t="s">
        <v>731</v>
      </c>
      <c r="AT229" s="45" t="s">
        <v>732</v>
      </c>
      <c r="AU229" s="19">
        <v>1</v>
      </c>
      <c r="AV229" s="20">
        <f t="shared" si="47"/>
        <v>1.1633943939209E-2</v>
      </c>
      <c r="AW229" s="21" t="s">
        <v>19</v>
      </c>
      <c r="BA229" s="22"/>
    </row>
    <row r="230" spans="1:53" ht="14.25" customHeight="1" x14ac:dyDescent="0.25">
      <c r="A230" s="38">
        <v>1273</v>
      </c>
      <c r="B230" s="21" t="s">
        <v>43</v>
      </c>
      <c r="C230" s="21" t="s">
        <v>1477</v>
      </c>
      <c r="E230" s="19">
        <v>327566</v>
      </c>
      <c r="F230" s="19">
        <v>378763</v>
      </c>
      <c r="G230" s="21" t="s">
        <v>1478</v>
      </c>
      <c r="H230" s="39" t="s">
        <v>212</v>
      </c>
      <c r="I230" s="21" t="s">
        <v>1479</v>
      </c>
      <c r="K230" s="21" t="s">
        <v>1479</v>
      </c>
      <c r="L230" s="21" t="s">
        <v>1479</v>
      </c>
      <c r="M230" s="44">
        <v>0.143488455963135</v>
      </c>
      <c r="N230" s="21" t="s">
        <v>20</v>
      </c>
      <c r="O230" s="21" t="s">
        <v>25</v>
      </c>
      <c r="P230" s="21" t="s">
        <v>37</v>
      </c>
      <c r="Q230" s="41" t="s">
        <v>17</v>
      </c>
      <c r="R230" s="21" t="s">
        <v>27</v>
      </c>
      <c r="S230" s="21">
        <v>0.111</v>
      </c>
      <c r="T230" s="42">
        <f t="shared" si="40"/>
        <v>0.77358139548534888</v>
      </c>
      <c r="W230" s="42">
        <f t="shared" si="41"/>
        <v>0</v>
      </c>
      <c r="Y230" s="43">
        <f t="shared" si="42"/>
        <v>0</v>
      </c>
      <c r="AA230" s="42">
        <f t="shared" si="43"/>
        <v>0</v>
      </c>
      <c r="AC230" s="42">
        <f t="shared" si="44"/>
        <v>0</v>
      </c>
      <c r="AF230" s="42">
        <f t="shared" si="45"/>
        <v>0</v>
      </c>
      <c r="AG230" s="21" t="s">
        <v>49</v>
      </c>
      <c r="AI230" s="42">
        <f t="shared" si="46"/>
        <v>0</v>
      </c>
      <c r="AQ230" s="19" t="s">
        <v>1196</v>
      </c>
      <c r="AR230" s="21">
        <v>1273</v>
      </c>
      <c r="AS230" s="21" t="s">
        <v>69</v>
      </c>
      <c r="AT230" s="22" t="s">
        <v>69</v>
      </c>
      <c r="AU230" s="21">
        <v>0.5</v>
      </c>
      <c r="AV230" s="20">
        <f t="shared" ref="AV230:AV261" si="50">M230*AU230</f>
        <v>7.1744227981567502E-2</v>
      </c>
      <c r="AW230" s="21" t="s">
        <v>19</v>
      </c>
    </row>
    <row r="231" spans="1:53" ht="14.25" customHeight="1" x14ac:dyDescent="0.25">
      <c r="A231" s="38">
        <v>1274</v>
      </c>
      <c r="B231" s="21" t="s">
        <v>43</v>
      </c>
      <c r="C231" s="21" t="s">
        <v>1480</v>
      </c>
      <c r="E231" s="19">
        <v>327607</v>
      </c>
      <c r="F231" s="19">
        <v>378784.99999999901</v>
      </c>
      <c r="G231" s="21" t="s">
        <v>1478</v>
      </c>
      <c r="H231" s="39" t="s">
        <v>212</v>
      </c>
      <c r="I231" s="21" t="s">
        <v>1479</v>
      </c>
      <c r="K231" s="21" t="s">
        <v>1479</v>
      </c>
      <c r="L231" s="21" t="s">
        <v>1479</v>
      </c>
      <c r="M231" s="44">
        <v>8.9123493957520006E-2</v>
      </c>
      <c r="N231" s="21" t="s">
        <v>20</v>
      </c>
      <c r="O231" s="21" t="s">
        <v>25</v>
      </c>
      <c r="P231" s="21" t="s">
        <v>37</v>
      </c>
      <c r="Q231" s="41" t="s">
        <v>17</v>
      </c>
      <c r="R231" s="21" t="s">
        <v>27</v>
      </c>
      <c r="S231" s="21">
        <v>1E-3</v>
      </c>
      <c r="T231" s="42">
        <f t="shared" si="40"/>
        <v>1.1220385956554195E-2</v>
      </c>
      <c r="W231" s="42">
        <f t="shared" si="41"/>
        <v>0</v>
      </c>
      <c r="Y231" s="43">
        <f t="shared" si="42"/>
        <v>0</v>
      </c>
      <c r="Z231" s="21">
        <v>0</v>
      </c>
      <c r="AA231" s="42">
        <f t="shared" si="43"/>
        <v>0</v>
      </c>
      <c r="AC231" s="42">
        <f t="shared" si="44"/>
        <v>0</v>
      </c>
      <c r="AF231" s="42">
        <f t="shared" si="45"/>
        <v>0</v>
      </c>
      <c r="AI231" s="42">
        <f t="shared" si="46"/>
        <v>0</v>
      </c>
      <c r="AQ231" s="19" t="s">
        <v>1197</v>
      </c>
      <c r="AR231" s="21">
        <v>1274</v>
      </c>
      <c r="AS231" s="21" t="s">
        <v>69</v>
      </c>
      <c r="AT231" s="22" t="s">
        <v>69</v>
      </c>
      <c r="AU231" s="21">
        <v>0.5</v>
      </c>
      <c r="AV231" s="20">
        <f t="shared" si="50"/>
        <v>4.4561746978760003E-2</v>
      </c>
      <c r="AW231" s="21" t="s">
        <v>19</v>
      </c>
    </row>
    <row r="232" spans="1:53" ht="14.25" customHeight="1" x14ac:dyDescent="0.25">
      <c r="A232" s="38">
        <v>1279</v>
      </c>
      <c r="B232" s="21" t="s">
        <v>43</v>
      </c>
      <c r="C232" s="21" t="s">
        <v>1481</v>
      </c>
      <c r="E232" s="19">
        <v>328392.99999999901</v>
      </c>
      <c r="F232" s="19">
        <v>377851</v>
      </c>
      <c r="G232" s="21" t="s">
        <v>1478</v>
      </c>
      <c r="H232" s="39" t="s">
        <v>212</v>
      </c>
      <c r="I232" s="21" t="s">
        <v>1479</v>
      </c>
      <c r="K232" s="21" t="s">
        <v>1479</v>
      </c>
      <c r="L232" s="21" t="s">
        <v>1479</v>
      </c>
      <c r="M232" s="40">
        <v>1.0530181884765599</v>
      </c>
      <c r="N232" s="21" t="s">
        <v>39</v>
      </c>
      <c r="O232" s="21" t="s">
        <v>25</v>
      </c>
      <c r="P232" s="21" t="s">
        <v>37</v>
      </c>
      <c r="Q232" s="41" t="s">
        <v>17</v>
      </c>
      <c r="R232" s="21" t="s">
        <v>16</v>
      </c>
      <c r="T232" s="42">
        <f t="shared" si="40"/>
        <v>0</v>
      </c>
      <c r="W232" s="42">
        <f t="shared" si="41"/>
        <v>0</v>
      </c>
      <c r="Y232" s="43">
        <f t="shared" si="42"/>
        <v>0</v>
      </c>
      <c r="AA232" s="42">
        <f t="shared" si="43"/>
        <v>0</v>
      </c>
      <c r="AC232" s="42">
        <f t="shared" si="44"/>
        <v>0</v>
      </c>
      <c r="AF232" s="42">
        <f t="shared" si="45"/>
        <v>0</v>
      </c>
      <c r="AI232" s="42">
        <f t="shared" si="46"/>
        <v>0</v>
      </c>
      <c r="AQ232" s="19" t="s">
        <v>1482</v>
      </c>
      <c r="AR232" s="21">
        <v>1279</v>
      </c>
      <c r="AS232" s="22" t="s">
        <v>30</v>
      </c>
      <c r="AT232" s="22" t="s">
        <v>31</v>
      </c>
      <c r="AU232" s="19">
        <v>0.5</v>
      </c>
      <c r="AV232" s="20">
        <f t="shared" si="50"/>
        <v>0.52650909423827996</v>
      </c>
      <c r="AW232" s="21" t="s">
        <v>32</v>
      </c>
      <c r="AX232" s="21">
        <v>0.4</v>
      </c>
      <c r="AY232" s="21">
        <v>40</v>
      </c>
      <c r="AZ232" s="22">
        <f>(AV232*10000)*AX232</f>
        <v>2106.03637695312</v>
      </c>
      <c r="BA232" s="22">
        <f>AZ232/AY232</f>
        <v>52.650909423827997</v>
      </c>
    </row>
    <row r="233" spans="1:53" ht="14.25" customHeight="1" x14ac:dyDescent="0.25">
      <c r="A233" s="38">
        <v>1280</v>
      </c>
      <c r="B233" s="21" t="s">
        <v>1483</v>
      </c>
      <c r="C233" s="21" t="s">
        <v>1484</v>
      </c>
      <c r="D233" s="21" t="s">
        <v>1485</v>
      </c>
      <c r="E233" s="19">
        <v>328658</v>
      </c>
      <c r="F233" s="19">
        <v>377426</v>
      </c>
      <c r="G233" s="21" t="s">
        <v>1478</v>
      </c>
      <c r="H233" s="39" t="s">
        <v>212</v>
      </c>
      <c r="I233" s="21" t="s">
        <v>1479</v>
      </c>
      <c r="K233" s="21" t="s">
        <v>1479</v>
      </c>
      <c r="L233" s="21" t="s">
        <v>1479</v>
      </c>
      <c r="M233" s="40">
        <v>1.4033781211853</v>
      </c>
      <c r="N233" s="21" t="s">
        <v>39</v>
      </c>
      <c r="O233" s="21" t="s">
        <v>25</v>
      </c>
      <c r="P233" s="21" t="s">
        <v>37</v>
      </c>
      <c r="Q233" s="41" t="s">
        <v>17</v>
      </c>
      <c r="R233" s="21" t="s">
        <v>16</v>
      </c>
      <c r="T233" s="42">
        <f t="shared" si="40"/>
        <v>0</v>
      </c>
      <c r="W233" s="42">
        <f t="shared" si="41"/>
        <v>0</v>
      </c>
      <c r="Y233" s="43">
        <f t="shared" si="42"/>
        <v>0</v>
      </c>
      <c r="Z233" s="21">
        <v>0</v>
      </c>
      <c r="AA233" s="42">
        <f t="shared" si="43"/>
        <v>0</v>
      </c>
      <c r="AC233" s="42">
        <f t="shared" si="44"/>
        <v>0</v>
      </c>
      <c r="AF233" s="42">
        <f t="shared" si="45"/>
        <v>0</v>
      </c>
      <c r="AI233" s="42">
        <f t="shared" si="46"/>
        <v>0</v>
      </c>
      <c r="AQ233" s="19" t="s">
        <v>1486</v>
      </c>
      <c r="AR233" s="21">
        <v>1280</v>
      </c>
      <c r="AS233" s="22" t="s">
        <v>30</v>
      </c>
      <c r="AT233" s="22" t="s">
        <v>31</v>
      </c>
      <c r="AU233" s="19">
        <v>0.5</v>
      </c>
      <c r="AV233" s="20">
        <f t="shared" si="50"/>
        <v>0.70168906059265002</v>
      </c>
      <c r="AW233" s="21" t="s">
        <v>171</v>
      </c>
      <c r="AX233" s="21">
        <v>0.5</v>
      </c>
      <c r="AY233" s="21">
        <v>12</v>
      </c>
      <c r="AZ233" s="22">
        <f>(AV233*10000)*AX233</f>
        <v>3508.44530296325</v>
      </c>
      <c r="BA233" s="22">
        <f>AZ233/AY233</f>
        <v>292.37044191360417</v>
      </c>
    </row>
    <row r="234" spans="1:53" ht="14.25" customHeight="1" x14ac:dyDescent="0.25">
      <c r="A234" s="38">
        <v>1298</v>
      </c>
      <c r="B234" s="21" t="s">
        <v>1489</v>
      </c>
      <c r="C234" s="21" t="s">
        <v>1490</v>
      </c>
      <c r="D234" s="21" t="s">
        <v>1491</v>
      </c>
      <c r="E234" s="19">
        <v>329342</v>
      </c>
      <c r="F234" s="19">
        <v>378364.99999999901</v>
      </c>
      <c r="G234" s="21" t="s">
        <v>1487</v>
      </c>
      <c r="H234" s="39" t="s">
        <v>212</v>
      </c>
      <c r="I234" s="21" t="s">
        <v>1479</v>
      </c>
      <c r="K234" s="21" t="s">
        <v>1479</v>
      </c>
      <c r="L234" s="21" t="s">
        <v>1479</v>
      </c>
      <c r="M234" s="40">
        <v>1.2955538223266601</v>
      </c>
      <c r="N234" s="21" t="s">
        <v>20</v>
      </c>
      <c r="O234" s="21" t="s">
        <v>14</v>
      </c>
      <c r="P234" s="21" t="s">
        <v>26</v>
      </c>
      <c r="R234" s="21" t="s">
        <v>16</v>
      </c>
      <c r="T234" s="42">
        <f t="shared" si="40"/>
        <v>0</v>
      </c>
      <c r="W234" s="42">
        <f t="shared" si="41"/>
        <v>0</v>
      </c>
      <c r="Y234" s="43">
        <f t="shared" si="42"/>
        <v>0</v>
      </c>
      <c r="AA234" s="42">
        <f t="shared" si="43"/>
        <v>0</v>
      </c>
      <c r="AC234" s="42">
        <f t="shared" si="44"/>
        <v>0</v>
      </c>
      <c r="AF234" s="42">
        <f t="shared" si="45"/>
        <v>0</v>
      </c>
      <c r="AI234" s="42">
        <f t="shared" si="46"/>
        <v>0</v>
      </c>
      <c r="AL234" s="21" t="s">
        <v>1492</v>
      </c>
      <c r="AM234" s="21" t="s">
        <v>1493</v>
      </c>
      <c r="AO234" s="21" t="s">
        <v>16</v>
      </c>
      <c r="AQ234" s="19" t="s">
        <v>1494</v>
      </c>
      <c r="AR234" s="21">
        <v>1298</v>
      </c>
      <c r="AS234" s="22" t="s">
        <v>18</v>
      </c>
      <c r="AT234" s="22" t="s">
        <v>14</v>
      </c>
      <c r="AU234" s="19">
        <v>1</v>
      </c>
      <c r="AV234" s="20">
        <f t="shared" si="50"/>
        <v>1.2955538223266601</v>
      </c>
      <c r="AW234" s="21" t="s">
        <v>32</v>
      </c>
      <c r="AX234" s="21">
        <v>0.4</v>
      </c>
    </row>
    <row r="235" spans="1:53" ht="14.25" customHeight="1" x14ac:dyDescent="0.25">
      <c r="A235" s="38">
        <v>1299</v>
      </c>
      <c r="B235" s="21" t="s">
        <v>1495</v>
      </c>
      <c r="C235" s="21" t="s">
        <v>1496</v>
      </c>
      <c r="E235" s="19">
        <v>329231</v>
      </c>
      <c r="F235" s="19">
        <v>378551</v>
      </c>
      <c r="G235" s="21" t="s">
        <v>1487</v>
      </c>
      <c r="H235" s="39" t="s">
        <v>212</v>
      </c>
      <c r="I235" s="21" t="s">
        <v>1479</v>
      </c>
      <c r="K235" s="21" t="s">
        <v>1479</v>
      </c>
      <c r="L235" s="21" t="s">
        <v>1479</v>
      </c>
      <c r="M235" s="44">
        <v>0.241260779571533</v>
      </c>
      <c r="N235" s="21" t="s">
        <v>20</v>
      </c>
      <c r="O235" s="21" t="s">
        <v>83</v>
      </c>
      <c r="P235" s="21" t="s">
        <v>26</v>
      </c>
      <c r="R235" s="21" t="s">
        <v>27</v>
      </c>
      <c r="T235" s="42">
        <f t="shared" si="40"/>
        <v>0</v>
      </c>
      <c r="W235" s="42">
        <f t="shared" si="41"/>
        <v>0</v>
      </c>
      <c r="Y235" s="43">
        <f t="shared" si="42"/>
        <v>0</v>
      </c>
      <c r="AA235" s="42">
        <f t="shared" si="43"/>
        <v>0</v>
      </c>
      <c r="AC235" s="42">
        <f t="shared" si="44"/>
        <v>0</v>
      </c>
      <c r="AF235" s="42">
        <f t="shared" si="45"/>
        <v>0</v>
      </c>
      <c r="AI235" s="42">
        <f t="shared" si="46"/>
        <v>0</v>
      </c>
      <c r="AM235" s="21" t="s">
        <v>1493</v>
      </c>
      <c r="AO235" s="21" t="s">
        <v>16</v>
      </c>
      <c r="AQ235" s="19" t="s">
        <v>1497</v>
      </c>
      <c r="AR235" s="21">
        <v>1299</v>
      </c>
      <c r="AS235" s="21" t="s">
        <v>69</v>
      </c>
      <c r="AT235" s="21" t="s">
        <v>69</v>
      </c>
      <c r="AU235" s="19">
        <v>1</v>
      </c>
      <c r="AV235" s="20">
        <f t="shared" si="50"/>
        <v>0.241260779571533</v>
      </c>
      <c r="AW235" s="21" t="s">
        <v>19</v>
      </c>
    </row>
    <row r="236" spans="1:53" ht="14.25" customHeight="1" x14ac:dyDescent="0.25">
      <c r="A236" s="38">
        <v>1300</v>
      </c>
      <c r="B236" s="21" t="s">
        <v>1498</v>
      </c>
      <c r="C236" s="21" t="s">
        <v>1499</v>
      </c>
      <c r="E236" s="19">
        <v>329208</v>
      </c>
      <c r="F236" s="19">
        <v>378656</v>
      </c>
      <c r="G236" s="21" t="s">
        <v>1487</v>
      </c>
      <c r="H236" s="39" t="s">
        <v>212</v>
      </c>
      <c r="I236" s="21" t="s">
        <v>1479</v>
      </c>
      <c r="K236" s="21" t="s">
        <v>1479</v>
      </c>
      <c r="L236" s="21" t="s">
        <v>1479</v>
      </c>
      <c r="M236" s="44">
        <v>0.87394172286987304</v>
      </c>
      <c r="N236" s="21" t="s">
        <v>20</v>
      </c>
      <c r="O236" s="21" t="s">
        <v>83</v>
      </c>
      <c r="P236" s="21" t="s">
        <v>26</v>
      </c>
      <c r="R236" s="21" t="s">
        <v>16</v>
      </c>
      <c r="T236" s="42">
        <f t="shared" si="40"/>
        <v>0</v>
      </c>
      <c r="W236" s="42">
        <f t="shared" si="41"/>
        <v>0</v>
      </c>
      <c r="Y236" s="43">
        <f t="shared" si="42"/>
        <v>0</v>
      </c>
      <c r="AA236" s="42">
        <f t="shared" si="43"/>
        <v>0</v>
      </c>
      <c r="AC236" s="42">
        <f t="shared" si="44"/>
        <v>0</v>
      </c>
      <c r="AF236" s="42">
        <f t="shared" si="45"/>
        <v>0</v>
      </c>
      <c r="AI236" s="42">
        <f t="shared" si="46"/>
        <v>0</v>
      </c>
      <c r="AM236" s="21" t="s">
        <v>1493</v>
      </c>
      <c r="AO236" s="21" t="s">
        <v>16</v>
      </c>
      <c r="AQ236" s="19" t="s">
        <v>1500</v>
      </c>
      <c r="AR236" s="21">
        <v>1300</v>
      </c>
      <c r="AS236" s="21" t="s">
        <v>30</v>
      </c>
      <c r="AT236" s="22" t="s">
        <v>31</v>
      </c>
      <c r="AU236" s="19">
        <v>1</v>
      </c>
      <c r="AV236" s="20">
        <f t="shared" si="50"/>
        <v>0.87394172286987304</v>
      </c>
      <c r="AW236" s="21" t="s">
        <v>32</v>
      </c>
      <c r="AX236" s="21">
        <v>0.4</v>
      </c>
      <c r="AY236" s="21">
        <v>40</v>
      </c>
      <c r="AZ236" s="22">
        <f>(AV236*10000)*AX236</f>
        <v>3495.7668914794922</v>
      </c>
      <c r="BA236" s="22">
        <f>AZ236/AY236</f>
        <v>87.394172286987299</v>
      </c>
    </row>
    <row r="237" spans="1:53" ht="14.25" customHeight="1" x14ac:dyDescent="0.25">
      <c r="A237" s="38">
        <v>1301</v>
      </c>
      <c r="B237" s="21" t="s">
        <v>1501</v>
      </c>
      <c r="C237" s="21" t="s">
        <v>1502</v>
      </c>
      <c r="E237" s="19">
        <v>329044.99999999901</v>
      </c>
      <c r="F237" s="19">
        <v>378580</v>
      </c>
      <c r="G237" s="21" t="s">
        <v>1487</v>
      </c>
      <c r="H237" s="39" t="s">
        <v>212</v>
      </c>
      <c r="I237" s="21" t="s">
        <v>1479</v>
      </c>
      <c r="K237" s="21" t="s">
        <v>1479</v>
      </c>
      <c r="L237" s="21" t="s">
        <v>1479</v>
      </c>
      <c r="M237" s="44">
        <v>0.62529014587402298</v>
      </c>
      <c r="N237" s="21" t="s">
        <v>20</v>
      </c>
      <c r="O237" s="21" t="s">
        <v>83</v>
      </c>
      <c r="P237" s="21" t="s">
        <v>26</v>
      </c>
      <c r="R237" s="21" t="s">
        <v>16</v>
      </c>
      <c r="T237" s="42">
        <f t="shared" si="40"/>
        <v>0</v>
      </c>
      <c r="W237" s="42">
        <f t="shared" si="41"/>
        <v>0</v>
      </c>
      <c r="Y237" s="43">
        <f t="shared" si="42"/>
        <v>0</v>
      </c>
      <c r="AA237" s="42">
        <f t="shared" si="43"/>
        <v>0</v>
      </c>
      <c r="AC237" s="42">
        <f t="shared" si="44"/>
        <v>0</v>
      </c>
      <c r="AF237" s="42">
        <f t="shared" si="45"/>
        <v>0</v>
      </c>
      <c r="AI237" s="42">
        <f t="shared" si="46"/>
        <v>0</v>
      </c>
      <c r="AL237" s="21" t="s">
        <v>1503</v>
      </c>
      <c r="AM237" s="21" t="s">
        <v>1493</v>
      </c>
      <c r="AO237" s="21" t="s">
        <v>16</v>
      </c>
      <c r="AQ237" s="19" t="s">
        <v>1504</v>
      </c>
      <c r="AR237" s="21">
        <v>1301</v>
      </c>
      <c r="AS237" s="21" t="s">
        <v>30</v>
      </c>
      <c r="AT237" s="22" t="s">
        <v>31</v>
      </c>
      <c r="AU237" s="19">
        <v>1</v>
      </c>
      <c r="AV237" s="20">
        <f t="shared" si="50"/>
        <v>0.62529014587402298</v>
      </c>
      <c r="AW237" s="21" t="s">
        <v>32</v>
      </c>
      <c r="AX237" s="21">
        <v>0.4</v>
      </c>
      <c r="AY237" s="21">
        <v>40</v>
      </c>
      <c r="AZ237" s="22">
        <f>(AV237*10000)*AX237</f>
        <v>2501.1605834960919</v>
      </c>
      <c r="BA237" s="22">
        <f>AZ237/AY237</f>
        <v>62.529014587402301</v>
      </c>
    </row>
    <row r="238" spans="1:53" ht="14.25" customHeight="1" x14ac:dyDescent="0.25">
      <c r="A238" s="38">
        <v>1302</v>
      </c>
      <c r="B238" s="21" t="s">
        <v>1505</v>
      </c>
      <c r="C238" s="21" t="s">
        <v>1506</v>
      </c>
      <c r="E238" s="19">
        <v>329248.99999999901</v>
      </c>
      <c r="F238" s="19">
        <v>378442</v>
      </c>
      <c r="G238" s="21" t="s">
        <v>1487</v>
      </c>
      <c r="H238" s="39" t="s">
        <v>212</v>
      </c>
      <c r="I238" s="21" t="s">
        <v>1479</v>
      </c>
      <c r="K238" s="21" t="s">
        <v>1479</v>
      </c>
      <c r="L238" s="21" t="s">
        <v>1479</v>
      </c>
      <c r="M238" s="44">
        <v>0.56925503158569302</v>
      </c>
      <c r="N238" s="21" t="s">
        <v>20</v>
      </c>
      <c r="O238" s="21" t="s">
        <v>83</v>
      </c>
      <c r="P238" s="21" t="s">
        <v>26</v>
      </c>
      <c r="R238" s="21" t="s">
        <v>16</v>
      </c>
      <c r="T238" s="42">
        <f t="shared" si="40"/>
        <v>0</v>
      </c>
      <c r="W238" s="42">
        <f t="shared" si="41"/>
        <v>0</v>
      </c>
      <c r="Y238" s="43">
        <f t="shared" si="42"/>
        <v>0</v>
      </c>
      <c r="AA238" s="42">
        <f t="shared" si="43"/>
        <v>0</v>
      </c>
      <c r="AC238" s="42">
        <f t="shared" si="44"/>
        <v>0</v>
      </c>
      <c r="AF238" s="42">
        <f t="shared" si="45"/>
        <v>0</v>
      </c>
      <c r="AI238" s="42">
        <f t="shared" si="46"/>
        <v>0</v>
      </c>
      <c r="AM238" s="21" t="s">
        <v>1493</v>
      </c>
      <c r="AO238" s="21" t="s">
        <v>16</v>
      </c>
      <c r="AQ238" s="19" t="s">
        <v>1507</v>
      </c>
      <c r="AR238" s="21">
        <v>1302</v>
      </c>
      <c r="AS238" s="21" t="s">
        <v>30</v>
      </c>
      <c r="AT238" s="22" t="s">
        <v>31</v>
      </c>
      <c r="AU238" s="19">
        <v>1</v>
      </c>
      <c r="AV238" s="20">
        <f t="shared" si="50"/>
        <v>0.56925503158569302</v>
      </c>
      <c r="AW238" s="21" t="s">
        <v>32</v>
      </c>
      <c r="AX238" s="21">
        <v>0.4</v>
      </c>
      <c r="AY238" s="21">
        <v>40</v>
      </c>
      <c r="AZ238" s="22">
        <f>(AV238*10000)*AX238</f>
        <v>2277.0201263427721</v>
      </c>
      <c r="BA238" s="22">
        <f>AZ238/AY238</f>
        <v>56.925503158569299</v>
      </c>
    </row>
    <row r="239" spans="1:53" ht="14.25" customHeight="1" x14ac:dyDescent="0.25">
      <c r="A239" s="38">
        <v>1304</v>
      </c>
      <c r="B239" s="21" t="s">
        <v>1508</v>
      </c>
      <c r="C239" s="21" t="s">
        <v>1509</v>
      </c>
      <c r="E239" s="19">
        <v>329219</v>
      </c>
      <c r="F239" s="19">
        <v>378607</v>
      </c>
      <c r="G239" s="21" t="s">
        <v>1487</v>
      </c>
      <c r="H239" s="39" t="s">
        <v>212</v>
      </c>
      <c r="I239" s="21" t="s">
        <v>1479</v>
      </c>
      <c r="K239" s="21" t="s">
        <v>1479</v>
      </c>
      <c r="L239" s="21" t="s">
        <v>1479</v>
      </c>
      <c r="M239" s="44">
        <v>0.29262511138915998</v>
      </c>
      <c r="N239" s="21" t="s">
        <v>20</v>
      </c>
      <c r="O239" s="21" t="s">
        <v>83</v>
      </c>
      <c r="P239" s="21" t="s">
        <v>26</v>
      </c>
      <c r="R239" s="21" t="s">
        <v>16</v>
      </c>
      <c r="T239" s="42">
        <f t="shared" si="40"/>
        <v>0</v>
      </c>
      <c r="W239" s="42">
        <f t="shared" si="41"/>
        <v>0</v>
      </c>
      <c r="Y239" s="43">
        <f t="shared" si="42"/>
        <v>0</v>
      </c>
      <c r="AA239" s="42">
        <f t="shared" si="43"/>
        <v>0</v>
      </c>
      <c r="AC239" s="42">
        <f t="shared" si="44"/>
        <v>0</v>
      </c>
      <c r="AF239" s="42">
        <f t="shared" si="45"/>
        <v>0</v>
      </c>
      <c r="AI239" s="42">
        <f t="shared" si="46"/>
        <v>0</v>
      </c>
      <c r="AL239" s="21" t="s">
        <v>1510</v>
      </c>
      <c r="AM239" s="21" t="s">
        <v>1493</v>
      </c>
      <c r="AO239" s="21" t="s">
        <v>16</v>
      </c>
      <c r="AQ239" s="19" t="s">
        <v>1511</v>
      </c>
      <c r="AR239" s="21">
        <v>1304</v>
      </c>
      <c r="AS239" s="21" t="s">
        <v>30</v>
      </c>
      <c r="AT239" s="22" t="s">
        <v>31</v>
      </c>
      <c r="AU239" s="19">
        <v>1</v>
      </c>
      <c r="AV239" s="20">
        <f t="shared" si="50"/>
        <v>0.29262511138915998</v>
      </c>
      <c r="AW239" s="21" t="s">
        <v>32</v>
      </c>
      <c r="AX239" s="21">
        <v>0.4</v>
      </c>
      <c r="AY239" s="21">
        <v>40</v>
      </c>
      <c r="AZ239" s="22">
        <f>(AV239*10000)*AX239</f>
        <v>1170.50044555664</v>
      </c>
      <c r="BA239" s="22">
        <f>AZ239/AY239</f>
        <v>29.262511138916</v>
      </c>
    </row>
    <row r="240" spans="1:53" ht="14.25" customHeight="1" x14ac:dyDescent="0.25">
      <c r="A240" s="38">
        <v>1309</v>
      </c>
      <c r="B240" s="21" t="s">
        <v>43</v>
      </c>
      <c r="C240" s="21" t="s">
        <v>1518</v>
      </c>
      <c r="E240" s="19">
        <v>329112</v>
      </c>
      <c r="F240" s="19">
        <v>377504.99999999901</v>
      </c>
      <c r="G240" s="21" t="s">
        <v>1478</v>
      </c>
      <c r="H240" s="39" t="s">
        <v>212</v>
      </c>
      <c r="I240" s="21" t="s">
        <v>1479</v>
      </c>
      <c r="K240" s="21" t="s">
        <v>1479</v>
      </c>
      <c r="L240" s="21" t="s">
        <v>1479</v>
      </c>
      <c r="M240" s="44">
        <v>7.2077339172359998E-3</v>
      </c>
      <c r="N240" s="21" t="s">
        <v>20</v>
      </c>
      <c r="O240" s="21" t="s">
        <v>25</v>
      </c>
      <c r="P240" s="21" t="s">
        <v>26</v>
      </c>
      <c r="R240" s="21" t="s">
        <v>27</v>
      </c>
      <c r="T240" s="42">
        <f t="shared" si="40"/>
        <v>0</v>
      </c>
      <c r="W240" s="42">
        <f t="shared" si="41"/>
        <v>0</v>
      </c>
      <c r="Y240" s="43">
        <f t="shared" si="42"/>
        <v>0</v>
      </c>
      <c r="AA240" s="42">
        <f t="shared" si="43"/>
        <v>0</v>
      </c>
      <c r="AC240" s="42">
        <f t="shared" si="44"/>
        <v>0</v>
      </c>
      <c r="AF240" s="42">
        <f t="shared" si="45"/>
        <v>0</v>
      </c>
      <c r="AI240" s="42">
        <f t="shared" si="46"/>
        <v>0</v>
      </c>
      <c r="AP240" s="21" t="s">
        <v>16</v>
      </c>
      <c r="AQ240" s="19" t="s">
        <v>1519</v>
      </c>
      <c r="AR240" s="21">
        <v>1309</v>
      </c>
      <c r="AS240" s="21" t="s">
        <v>69</v>
      </c>
      <c r="AT240" s="21" t="s">
        <v>69</v>
      </c>
      <c r="AU240" s="19">
        <v>1</v>
      </c>
      <c r="AV240" s="20">
        <f t="shared" si="50"/>
        <v>7.2077339172359998E-3</v>
      </c>
      <c r="AW240" s="21" t="s">
        <v>19</v>
      </c>
    </row>
    <row r="241" spans="1:53" ht="14.25" customHeight="1" x14ac:dyDescent="0.25">
      <c r="A241" s="38">
        <v>1316</v>
      </c>
      <c r="B241" s="21" t="s">
        <v>1533</v>
      </c>
      <c r="C241" s="21" t="s">
        <v>1534</v>
      </c>
      <c r="D241" s="21" t="s">
        <v>1535</v>
      </c>
      <c r="E241" s="19">
        <v>329703</v>
      </c>
      <c r="F241" s="19">
        <v>378676.99999999901</v>
      </c>
      <c r="G241" s="21" t="s">
        <v>1487</v>
      </c>
      <c r="H241" s="39" t="s">
        <v>212</v>
      </c>
      <c r="I241" s="21" t="s">
        <v>1479</v>
      </c>
      <c r="K241" s="21" t="s">
        <v>1479</v>
      </c>
      <c r="L241" s="21" t="s">
        <v>1479</v>
      </c>
      <c r="M241" s="44">
        <v>0.12483018417358401</v>
      </c>
      <c r="N241" s="21" t="s">
        <v>20</v>
      </c>
      <c r="O241" s="21" t="s">
        <v>25</v>
      </c>
      <c r="P241" s="21" t="s">
        <v>26</v>
      </c>
      <c r="R241" s="21" t="s">
        <v>27</v>
      </c>
      <c r="T241" s="42">
        <f t="shared" si="40"/>
        <v>0</v>
      </c>
      <c r="W241" s="42">
        <f t="shared" si="41"/>
        <v>0</v>
      </c>
      <c r="Y241" s="43">
        <f t="shared" si="42"/>
        <v>0</v>
      </c>
      <c r="AA241" s="42">
        <f t="shared" si="43"/>
        <v>0</v>
      </c>
      <c r="AC241" s="42">
        <f t="shared" si="44"/>
        <v>0</v>
      </c>
      <c r="AF241" s="42">
        <f t="shared" si="45"/>
        <v>0</v>
      </c>
      <c r="AI241" s="42">
        <f t="shared" si="46"/>
        <v>0</v>
      </c>
      <c r="AL241" s="21" t="s">
        <v>1536</v>
      </c>
      <c r="AM241" s="21" t="s">
        <v>1493</v>
      </c>
      <c r="AQ241" s="19" t="s">
        <v>1537</v>
      </c>
      <c r="AR241" s="21">
        <v>1316</v>
      </c>
      <c r="AS241" s="21" t="s">
        <v>69</v>
      </c>
      <c r="AT241" s="21" t="s">
        <v>69</v>
      </c>
      <c r="AU241" s="19">
        <v>1</v>
      </c>
      <c r="AV241" s="20">
        <f t="shared" si="50"/>
        <v>0.12483018417358401</v>
      </c>
      <c r="AW241" s="21" t="s">
        <v>19</v>
      </c>
    </row>
    <row r="242" spans="1:53" ht="14.25" customHeight="1" x14ac:dyDescent="0.25">
      <c r="A242" s="38">
        <v>1317</v>
      </c>
      <c r="B242" s="21" t="s">
        <v>1538</v>
      </c>
      <c r="C242" s="21" t="s">
        <v>1539</v>
      </c>
      <c r="E242" s="19">
        <v>331860.99999999901</v>
      </c>
      <c r="F242" s="19">
        <v>376860.99999999901</v>
      </c>
      <c r="G242" s="21" t="s">
        <v>1488</v>
      </c>
      <c r="H242" s="39" t="s">
        <v>11</v>
      </c>
      <c r="I242" s="21" t="s">
        <v>11</v>
      </c>
      <c r="K242" s="21" t="s">
        <v>1479</v>
      </c>
      <c r="L242" s="21" t="s">
        <v>1479</v>
      </c>
      <c r="M242" s="44">
        <v>0.57463420944213905</v>
      </c>
      <c r="N242" s="21" t="s">
        <v>20</v>
      </c>
      <c r="O242" s="21" t="s">
        <v>25</v>
      </c>
      <c r="P242" s="21" t="s">
        <v>26</v>
      </c>
      <c r="R242" s="21" t="s">
        <v>16</v>
      </c>
      <c r="T242" s="42">
        <f t="shared" si="40"/>
        <v>0</v>
      </c>
      <c r="W242" s="42">
        <f t="shared" si="41"/>
        <v>0</v>
      </c>
      <c r="Y242" s="43">
        <f t="shared" si="42"/>
        <v>0</v>
      </c>
      <c r="Z242" s="21">
        <v>0.57499999999999996</v>
      </c>
      <c r="AA242" s="42">
        <f t="shared" si="43"/>
        <v>1.000636562445901</v>
      </c>
      <c r="AC242" s="42">
        <f t="shared" si="44"/>
        <v>0</v>
      </c>
      <c r="AF242" s="42">
        <f t="shared" si="45"/>
        <v>0</v>
      </c>
      <c r="AI242" s="42">
        <f t="shared" si="46"/>
        <v>0</v>
      </c>
      <c r="AL242" s="21" t="s">
        <v>1540</v>
      </c>
      <c r="AQ242" s="19" t="s">
        <v>1541</v>
      </c>
      <c r="AR242" s="21">
        <v>1317</v>
      </c>
      <c r="AS242" s="21" t="s">
        <v>120</v>
      </c>
      <c r="AT242" s="22" t="s">
        <v>121</v>
      </c>
      <c r="AU242" s="19">
        <v>1</v>
      </c>
      <c r="AV242" s="20">
        <f t="shared" si="50"/>
        <v>0.57463420944213905</v>
      </c>
      <c r="AW242" s="21" t="s">
        <v>171</v>
      </c>
      <c r="AX242" s="21">
        <v>0.5</v>
      </c>
      <c r="AY242" s="21">
        <v>12</v>
      </c>
      <c r="AZ242" s="22">
        <f>(AV242*10000)*AX242</f>
        <v>2873.1710472106952</v>
      </c>
      <c r="BA242" s="22">
        <f>AZ242/AY242</f>
        <v>239.43092060089126</v>
      </c>
    </row>
    <row r="243" spans="1:53" ht="14.25" customHeight="1" x14ac:dyDescent="0.25">
      <c r="A243" s="38">
        <v>1318</v>
      </c>
      <c r="B243" s="21" t="s">
        <v>43</v>
      </c>
      <c r="C243" s="21" t="s">
        <v>1542</v>
      </c>
      <c r="E243" s="19">
        <v>330920.99999999901</v>
      </c>
      <c r="F243" s="19">
        <v>376208.99999999901</v>
      </c>
      <c r="G243" s="21" t="s">
        <v>1488</v>
      </c>
      <c r="H243" s="39" t="s">
        <v>11</v>
      </c>
      <c r="I243" s="21" t="s">
        <v>11</v>
      </c>
      <c r="K243" s="21" t="s">
        <v>1479</v>
      </c>
      <c r="L243" s="21" t="s">
        <v>1479</v>
      </c>
      <c r="M243" s="44">
        <v>8.8526855468749992E-3</v>
      </c>
      <c r="N243" s="21" t="s">
        <v>39</v>
      </c>
      <c r="O243" s="21" t="s">
        <v>25</v>
      </c>
      <c r="P243" s="21" t="s">
        <v>26</v>
      </c>
      <c r="R243" s="21" t="s">
        <v>27</v>
      </c>
      <c r="T243" s="42">
        <f t="shared" si="40"/>
        <v>0</v>
      </c>
      <c r="W243" s="42">
        <f t="shared" si="41"/>
        <v>0</v>
      </c>
      <c r="Y243" s="43">
        <f t="shared" si="42"/>
        <v>0</v>
      </c>
      <c r="Z243" s="21">
        <v>8.9999999999999993E-3</v>
      </c>
      <c r="AA243" s="42">
        <f t="shared" si="43"/>
        <v>1.0166406512854171</v>
      </c>
      <c r="AC243" s="42">
        <f t="shared" si="44"/>
        <v>0</v>
      </c>
      <c r="AF243" s="42">
        <f t="shared" si="45"/>
        <v>0</v>
      </c>
      <c r="AI243" s="42">
        <f t="shared" si="46"/>
        <v>0</v>
      </c>
      <c r="AL243" s="21" t="s">
        <v>1543</v>
      </c>
      <c r="AQ243" s="19" t="s">
        <v>1544</v>
      </c>
      <c r="AR243" s="21">
        <v>1318</v>
      </c>
      <c r="AS243" s="45" t="s">
        <v>482</v>
      </c>
      <c r="AT243" s="23" t="s">
        <v>594</v>
      </c>
      <c r="AU243" s="19">
        <v>1</v>
      </c>
      <c r="AV243" s="20">
        <f t="shared" si="50"/>
        <v>8.8526855468749992E-3</v>
      </c>
      <c r="AW243" s="21" t="s">
        <v>19</v>
      </c>
    </row>
    <row r="244" spans="1:53" ht="14.25" customHeight="1" x14ac:dyDescent="0.25">
      <c r="A244" s="38">
        <v>1326</v>
      </c>
      <c r="B244" s="21" t="s">
        <v>1548</v>
      </c>
      <c r="C244" s="21" t="s">
        <v>1549</v>
      </c>
      <c r="E244" s="19">
        <v>354864.99999999901</v>
      </c>
      <c r="F244" s="19">
        <v>359938</v>
      </c>
      <c r="G244" s="21" t="s">
        <v>10</v>
      </c>
      <c r="H244" s="39" t="s">
        <v>11</v>
      </c>
      <c r="I244" s="21" t="s">
        <v>11</v>
      </c>
      <c r="K244" s="21" t="s">
        <v>1545</v>
      </c>
      <c r="L244" s="21" t="s">
        <v>1546</v>
      </c>
      <c r="M244" s="40">
        <v>11.587471199035599</v>
      </c>
      <c r="N244" s="21" t="s">
        <v>13</v>
      </c>
      <c r="O244" s="21" t="s">
        <v>40</v>
      </c>
      <c r="P244" s="21" t="s">
        <v>37</v>
      </c>
      <c r="Q244" s="41" t="s">
        <v>21</v>
      </c>
      <c r="R244" s="21" t="s">
        <v>15</v>
      </c>
      <c r="T244" s="42">
        <f t="shared" si="40"/>
        <v>0</v>
      </c>
      <c r="W244" s="42">
        <f t="shared" si="41"/>
        <v>0</v>
      </c>
      <c r="Y244" s="43">
        <f t="shared" si="42"/>
        <v>0</v>
      </c>
      <c r="AA244" s="42">
        <f t="shared" si="43"/>
        <v>0</v>
      </c>
      <c r="AC244" s="42">
        <f t="shared" si="44"/>
        <v>0</v>
      </c>
      <c r="AF244" s="42">
        <f t="shared" si="45"/>
        <v>0</v>
      </c>
      <c r="AI244" s="42">
        <f t="shared" si="46"/>
        <v>0</v>
      </c>
      <c r="AQ244" s="19" t="s">
        <v>1550</v>
      </c>
      <c r="AR244" s="21">
        <v>1326</v>
      </c>
      <c r="AS244" s="22" t="s">
        <v>41</v>
      </c>
      <c r="AT244" s="22" t="s">
        <v>42</v>
      </c>
      <c r="AU244" s="21">
        <v>0</v>
      </c>
      <c r="AW244" s="21" t="s">
        <v>19</v>
      </c>
    </row>
    <row r="245" spans="1:53" ht="14.25" customHeight="1" x14ac:dyDescent="0.25">
      <c r="A245" s="38">
        <v>1328</v>
      </c>
      <c r="B245" s="21" t="s">
        <v>43</v>
      </c>
      <c r="C245" s="21" t="s">
        <v>1551</v>
      </c>
      <c r="D245" s="21" t="s">
        <v>1552</v>
      </c>
      <c r="E245" s="19">
        <v>351791</v>
      </c>
      <c r="F245" s="19">
        <v>359786</v>
      </c>
      <c r="G245" s="21" t="s">
        <v>10</v>
      </c>
      <c r="H245" s="39" t="s">
        <v>11</v>
      </c>
      <c r="I245" s="21" t="s">
        <v>11</v>
      </c>
      <c r="K245" s="21" t="s">
        <v>1545</v>
      </c>
      <c r="L245" s="21" t="s">
        <v>1546</v>
      </c>
      <c r="M245" s="44">
        <v>2.1308061981200999E-2</v>
      </c>
      <c r="N245" s="21" t="s">
        <v>39</v>
      </c>
      <c r="O245" s="21" t="s">
        <v>25</v>
      </c>
      <c r="P245" s="21" t="s">
        <v>37</v>
      </c>
      <c r="Q245" s="41" t="s">
        <v>17</v>
      </c>
      <c r="R245" s="21" t="s">
        <v>27</v>
      </c>
      <c r="T245" s="42">
        <f t="shared" si="40"/>
        <v>0</v>
      </c>
      <c r="W245" s="42">
        <f t="shared" si="41"/>
        <v>0</v>
      </c>
      <c r="Y245" s="43">
        <f t="shared" si="42"/>
        <v>0</v>
      </c>
      <c r="AA245" s="42">
        <f t="shared" si="43"/>
        <v>0</v>
      </c>
      <c r="AC245" s="42">
        <f t="shared" si="44"/>
        <v>0</v>
      </c>
      <c r="AF245" s="42">
        <f t="shared" si="45"/>
        <v>0</v>
      </c>
      <c r="AI245" s="42">
        <f t="shared" si="46"/>
        <v>0</v>
      </c>
      <c r="AL245" s="21" t="s">
        <v>1553</v>
      </c>
      <c r="AQ245" s="19" t="s">
        <v>1554</v>
      </c>
      <c r="AR245" s="21">
        <v>1328</v>
      </c>
      <c r="AS245" s="21" t="s">
        <v>69</v>
      </c>
      <c r="AT245" s="22" t="s">
        <v>69</v>
      </c>
      <c r="AU245" s="19">
        <v>0.5</v>
      </c>
      <c r="AV245" s="20">
        <f t="shared" ref="AV245:AV252" si="51">M245*AU245</f>
        <v>1.0654030990600499E-2</v>
      </c>
      <c r="AW245" s="21" t="s">
        <v>19</v>
      </c>
    </row>
    <row r="246" spans="1:53" ht="14.25" customHeight="1" x14ac:dyDescent="0.25">
      <c r="A246" s="38">
        <v>1329</v>
      </c>
      <c r="B246" s="21" t="s">
        <v>1555</v>
      </c>
      <c r="C246" s="21" t="s">
        <v>1556</v>
      </c>
      <c r="D246" s="21" t="s">
        <v>1547</v>
      </c>
      <c r="E246" s="19">
        <v>355666</v>
      </c>
      <c r="F246" s="19">
        <v>358860.99999999901</v>
      </c>
      <c r="G246" s="21" t="s">
        <v>10</v>
      </c>
      <c r="H246" s="39" t="s">
        <v>11</v>
      </c>
      <c r="I246" s="21" t="s">
        <v>11</v>
      </c>
      <c r="K246" s="21" t="s">
        <v>1545</v>
      </c>
      <c r="L246" s="21" t="s">
        <v>1546</v>
      </c>
      <c r="M246" s="44">
        <v>1.7219496917725001E-2</v>
      </c>
      <c r="N246" s="21" t="s">
        <v>20</v>
      </c>
      <c r="O246" s="21" t="s">
        <v>25</v>
      </c>
      <c r="P246" s="21" t="s">
        <v>26</v>
      </c>
      <c r="R246" s="21" t="s">
        <v>27</v>
      </c>
      <c r="T246" s="42">
        <f t="shared" si="40"/>
        <v>0</v>
      </c>
      <c r="W246" s="42">
        <f t="shared" si="41"/>
        <v>0</v>
      </c>
      <c r="Y246" s="43">
        <f t="shared" si="42"/>
        <v>0</v>
      </c>
      <c r="AA246" s="42">
        <f t="shared" si="43"/>
        <v>0</v>
      </c>
      <c r="AC246" s="42">
        <f t="shared" si="44"/>
        <v>0</v>
      </c>
      <c r="AF246" s="42">
        <f t="shared" si="45"/>
        <v>0</v>
      </c>
      <c r="AI246" s="42">
        <f t="shared" si="46"/>
        <v>0</v>
      </c>
      <c r="AL246" s="21" t="s">
        <v>1557</v>
      </c>
      <c r="AQ246" s="19" t="s">
        <v>1558</v>
      </c>
      <c r="AR246" s="21">
        <v>1329</v>
      </c>
      <c r="AS246" s="21" t="s">
        <v>69</v>
      </c>
      <c r="AT246" s="21" t="s">
        <v>69</v>
      </c>
      <c r="AU246" s="19">
        <v>1</v>
      </c>
      <c r="AV246" s="20">
        <f t="shared" si="51"/>
        <v>1.7219496917725001E-2</v>
      </c>
      <c r="AW246" s="21" t="s">
        <v>19</v>
      </c>
    </row>
    <row r="247" spans="1:53" ht="14.25" customHeight="1" x14ac:dyDescent="0.25">
      <c r="A247" s="38">
        <v>1333</v>
      </c>
      <c r="B247" s="21" t="s">
        <v>1560</v>
      </c>
      <c r="C247" s="21" t="s">
        <v>1561</v>
      </c>
      <c r="D247" s="21" t="s">
        <v>1562</v>
      </c>
      <c r="E247" s="19">
        <v>355244</v>
      </c>
      <c r="F247" s="19">
        <v>359984.99999999901</v>
      </c>
      <c r="G247" s="21" t="s">
        <v>10</v>
      </c>
      <c r="H247" s="39" t="s">
        <v>11</v>
      </c>
      <c r="I247" s="21" t="s">
        <v>11</v>
      </c>
      <c r="K247" s="21" t="s">
        <v>1559</v>
      </c>
      <c r="L247" s="21" t="s">
        <v>1546</v>
      </c>
      <c r="M247" s="44">
        <v>0.127349569702148</v>
      </c>
      <c r="N247" s="21" t="s">
        <v>20</v>
      </c>
      <c r="O247" s="21" t="s">
        <v>25</v>
      </c>
      <c r="P247" s="21" t="s">
        <v>26</v>
      </c>
      <c r="R247" s="21" t="s">
        <v>27</v>
      </c>
      <c r="T247" s="42">
        <f t="shared" si="40"/>
        <v>0</v>
      </c>
      <c r="W247" s="42">
        <f t="shared" si="41"/>
        <v>0</v>
      </c>
      <c r="Y247" s="43">
        <f t="shared" si="42"/>
        <v>0</v>
      </c>
      <c r="AA247" s="42">
        <f t="shared" si="43"/>
        <v>0</v>
      </c>
      <c r="AC247" s="42">
        <f t="shared" si="44"/>
        <v>0</v>
      </c>
      <c r="AF247" s="42">
        <f t="shared" si="45"/>
        <v>0</v>
      </c>
      <c r="AI247" s="42">
        <f t="shared" si="46"/>
        <v>0</v>
      </c>
      <c r="AL247" s="21" t="s">
        <v>1563</v>
      </c>
      <c r="AQ247" s="19" t="s">
        <v>1564</v>
      </c>
      <c r="AR247" s="21">
        <v>1333</v>
      </c>
      <c r="AS247" s="21" t="s">
        <v>69</v>
      </c>
      <c r="AT247" s="21" t="s">
        <v>69</v>
      </c>
      <c r="AU247" s="19">
        <v>1</v>
      </c>
      <c r="AV247" s="20">
        <f t="shared" si="51"/>
        <v>0.127349569702148</v>
      </c>
      <c r="AW247" s="21" t="s">
        <v>19</v>
      </c>
    </row>
    <row r="248" spans="1:53" ht="14.25" customHeight="1" x14ac:dyDescent="0.25">
      <c r="A248" s="38">
        <v>1347</v>
      </c>
      <c r="B248" s="21" t="s">
        <v>43</v>
      </c>
      <c r="C248" s="21" t="s">
        <v>1572</v>
      </c>
      <c r="D248" s="21" t="s">
        <v>1573</v>
      </c>
      <c r="E248" s="19">
        <v>352304.99999999901</v>
      </c>
      <c r="F248" s="19">
        <v>346212</v>
      </c>
      <c r="G248" s="21" t="s">
        <v>44</v>
      </c>
      <c r="H248" s="39" t="s">
        <v>11</v>
      </c>
      <c r="I248" s="21" t="s">
        <v>11</v>
      </c>
      <c r="K248" s="21" t="s">
        <v>1566</v>
      </c>
      <c r="M248" s="44">
        <v>5.1032738494872998E-2</v>
      </c>
      <c r="N248" s="21" t="s">
        <v>39</v>
      </c>
      <c r="O248" s="21" t="s">
        <v>25</v>
      </c>
      <c r="P248" s="21" t="s">
        <v>26</v>
      </c>
      <c r="R248" s="21" t="s">
        <v>27</v>
      </c>
      <c r="T248" s="42">
        <f t="shared" si="40"/>
        <v>0</v>
      </c>
      <c r="W248" s="42">
        <f t="shared" si="41"/>
        <v>0</v>
      </c>
      <c r="Y248" s="43">
        <f t="shared" si="42"/>
        <v>0</v>
      </c>
      <c r="AA248" s="42">
        <f t="shared" si="43"/>
        <v>0</v>
      </c>
      <c r="AC248" s="42">
        <f t="shared" si="44"/>
        <v>0</v>
      </c>
      <c r="AF248" s="42">
        <f t="shared" si="45"/>
        <v>0</v>
      </c>
      <c r="AI248" s="42">
        <f t="shared" si="46"/>
        <v>0</v>
      </c>
      <c r="AL248" s="21" t="s">
        <v>1574</v>
      </c>
      <c r="AQ248" s="19" t="s">
        <v>1575</v>
      </c>
      <c r="AR248" s="21">
        <v>1347</v>
      </c>
      <c r="AS248" s="21" t="s">
        <v>69</v>
      </c>
      <c r="AT248" s="21" t="s">
        <v>69</v>
      </c>
      <c r="AU248" s="19">
        <v>1</v>
      </c>
      <c r="AV248" s="20">
        <f t="shared" si="51"/>
        <v>5.1032738494872998E-2</v>
      </c>
      <c r="AW248" s="21" t="s">
        <v>19</v>
      </c>
    </row>
    <row r="249" spans="1:53" ht="14.25" customHeight="1" x14ac:dyDescent="0.25">
      <c r="A249" s="38">
        <v>1348</v>
      </c>
      <c r="B249" s="21" t="s">
        <v>1576</v>
      </c>
      <c r="C249" s="21" t="s">
        <v>1577</v>
      </c>
      <c r="D249" s="21" t="s">
        <v>1567</v>
      </c>
      <c r="E249" s="19">
        <v>352518</v>
      </c>
      <c r="F249" s="19">
        <v>346788</v>
      </c>
      <c r="G249" s="21" t="s">
        <v>44</v>
      </c>
      <c r="H249" s="39" t="s">
        <v>11</v>
      </c>
      <c r="I249" s="21" t="s">
        <v>11</v>
      </c>
      <c r="K249" s="21" t="s">
        <v>1566</v>
      </c>
      <c r="M249" s="44">
        <v>4.54801612854E-2</v>
      </c>
      <c r="N249" s="21" t="s">
        <v>20</v>
      </c>
      <c r="O249" s="21" t="s">
        <v>25</v>
      </c>
      <c r="P249" s="21" t="s">
        <v>26</v>
      </c>
      <c r="R249" s="21" t="s">
        <v>27</v>
      </c>
      <c r="T249" s="42">
        <f t="shared" si="40"/>
        <v>0</v>
      </c>
      <c r="W249" s="42">
        <f t="shared" si="41"/>
        <v>0</v>
      </c>
      <c r="Y249" s="43">
        <f t="shared" si="42"/>
        <v>0</v>
      </c>
      <c r="AA249" s="42">
        <f t="shared" si="43"/>
        <v>0</v>
      </c>
      <c r="AC249" s="42">
        <f t="shared" si="44"/>
        <v>0</v>
      </c>
      <c r="AF249" s="42">
        <f t="shared" si="45"/>
        <v>0</v>
      </c>
      <c r="AI249" s="42">
        <f t="shared" si="46"/>
        <v>0</v>
      </c>
      <c r="AL249" s="21" t="s">
        <v>1578</v>
      </c>
      <c r="AQ249" s="19" t="s">
        <v>1579</v>
      </c>
      <c r="AR249" s="21">
        <v>1348</v>
      </c>
      <c r="AS249" s="21" t="s">
        <v>69</v>
      </c>
      <c r="AT249" s="21" t="s">
        <v>69</v>
      </c>
      <c r="AU249" s="19">
        <v>1</v>
      </c>
      <c r="AV249" s="20">
        <f t="shared" si="51"/>
        <v>4.54801612854E-2</v>
      </c>
      <c r="AW249" s="21" t="s">
        <v>19</v>
      </c>
    </row>
    <row r="250" spans="1:53" ht="14.25" customHeight="1" x14ac:dyDescent="0.25">
      <c r="A250" s="38">
        <v>1350</v>
      </c>
      <c r="B250" s="21" t="s">
        <v>1580</v>
      </c>
      <c r="C250" s="21" t="s">
        <v>1581</v>
      </c>
      <c r="D250" s="21" t="s">
        <v>1567</v>
      </c>
      <c r="E250" s="19">
        <v>352388.99999999901</v>
      </c>
      <c r="F250" s="19">
        <v>346755</v>
      </c>
      <c r="G250" s="21" t="s">
        <v>44</v>
      </c>
      <c r="H250" s="39" t="s">
        <v>11</v>
      </c>
      <c r="I250" s="21" t="s">
        <v>11</v>
      </c>
      <c r="K250" s="21" t="s">
        <v>1566</v>
      </c>
      <c r="M250" s="40">
        <v>1.8384604057312</v>
      </c>
      <c r="N250" s="21" t="s">
        <v>20</v>
      </c>
      <c r="O250" s="21" t="s">
        <v>14</v>
      </c>
      <c r="P250" s="21" t="s">
        <v>26</v>
      </c>
      <c r="R250" s="21" t="s">
        <v>16</v>
      </c>
      <c r="T250" s="42">
        <f t="shared" si="40"/>
        <v>0</v>
      </c>
      <c r="W250" s="42">
        <f t="shared" si="41"/>
        <v>0</v>
      </c>
      <c r="Y250" s="43">
        <f t="shared" si="42"/>
        <v>0</v>
      </c>
      <c r="AA250" s="42">
        <f t="shared" si="43"/>
        <v>0</v>
      </c>
      <c r="AC250" s="42">
        <f t="shared" si="44"/>
        <v>0</v>
      </c>
      <c r="AF250" s="42">
        <f t="shared" si="45"/>
        <v>0</v>
      </c>
      <c r="AI250" s="42">
        <f t="shared" si="46"/>
        <v>0</v>
      </c>
      <c r="AL250" s="21" t="s">
        <v>1582</v>
      </c>
      <c r="AO250" s="21" t="s">
        <v>16</v>
      </c>
      <c r="AQ250" s="19" t="s">
        <v>1583</v>
      </c>
      <c r="AR250" s="21">
        <v>1350</v>
      </c>
      <c r="AS250" s="22" t="s">
        <v>18</v>
      </c>
      <c r="AT250" s="22" t="s">
        <v>14</v>
      </c>
      <c r="AU250" s="19">
        <v>1</v>
      </c>
      <c r="AV250" s="20">
        <f t="shared" si="51"/>
        <v>1.8384604057312</v>
      </c>
      <c r="AW250" s="21" t="s">
        <v>19</v>
      </c>
    </row>
    <row r="251" spans="1:53" ht="14.25" customHeight="1" x14ac:dyDescent="0.25">
      <c r="A251" s="38">
        <v>1360</v>
      </c>
      <c r="B251" s="21" t="s">
        <v>43</v>
      </c>
      <c r="C251" s="21" t="s">
        <v>1585</v>
      </c>
      <c r="E251" s="19">
        <v>335598</v>
      </c>
      <c r="F251" s="19">
        <v>375475</v>
      </c>
      <c r="G251" s="21" t="s">
        <v>118</v>
      </c>
      <c r="H251" s="39" t="s">
        <v>11</v>
      </c>
      <c r="I251" s="21" t="s">
        <v>11</v>
      </c>
      <c r="K251" s="21" t="s">
        <v>1584</v>
      </c>
      <c r="M251" s="44">
        <v>0.153803137969971</v>
      </c>
      <c r="N251" s="21" t="s">
        <v>20</v>
      </c>
      <c r="O251" s="21" t="s">
        <v>25</v>
      </c>
      <c r="P251" s="21" t="s">
        <v>26</v>
      </c>
      <c r="R251" s="21" t="s">
        <v>27</v>
      </c>
      <c r="T251" s="42">
        <f t="shared" si="40"/>
        <v>0</v>
      </c>
      <c r="W251" s="42">
        <f t="shared" si="41"/>
        <v>0</v>
      </c>
      <c r="Y251" s="43">
        <f t="shared" si="42"/>
        <v>0</v>
      </c>
      <c r="Z251" s="21">
        <v>0.154</v>
      </c>
      <c r="AA251" s="42">
        <f t="shared" si="43"/>
        <v>1.0012799610763952</v>
      </c>
      <c r="AC251" s="42">
        <f t="shared" si="44"/>
        <v>0</v>
      </c>
      <c r="AF251" s="42">
        <f t="shared" si="45"/>
        <v>0</v>
      </c>
      <c r="AI251" s="42">
        <f t="shared" si="46"/>
        <v>0</v>
      </c>
      <c r="AL251" s="21" t="s">
        <v>1586</v>
      </c>
      <c r="AQ251" s="19" t="s">
        <v>1587</v>
      </c>
      <c r="AR251" s="21">
        <v>1360</v>
      </c>
      <c r="AS251" s="45" t="s">
        <v>482</v>
      </c>
      <c r="AT251" s="23" t="s">
        <v>594</v>
      </c>
      <c r="AU251" s="19">
        <v>1</v>
      </c>
      <c r="AV251" s="20">
        <f t="shared" si="51"/>
        <v>0.153803137969971</v>
      </c>
      <c r="AW251" s="21" t="s">
        <v>19</v>
      </c>
    </row>
    <row r="252" spans="1:53" ht="14.25" customHeight="1" x14ac:dyDescent="0.25">
      <c r="A252" s="38">
        <v>1362</v>
      </c>
      <c r="B252" s="21" t="s">
        <v>1588</v>
      </c>
      <c r="C252" s="21" t="s">
        <v>1589</v>
      </c>
      <c r="D252" s="21" t="s">
        <v>1590</v>
      </c>
      <c r="E252" s="19">
        <v>336282</v>
      </c>
      <c r="F252" s="19">
        <v>375076.99999999901</v>
      </c>
      <c r="G252" s="21" t="s">
        <v>118</v>
      </c>
      <c r="H252" s="39" t="s">
        <v>11</v>
      </c>
      <c r="I252" s="21" t="s">
        <v>11</v>
      </c>
      <c r="K252" s="21" t="s">
        <v>1584</v>
      </c>
      <c r="M252" s="44">
        <v>0.41452187423706099</v>
      </c>
      <c r="N252" s="21" t="s">
        <v>20</v>
      </c>
      <c r="O252" s="21" t="s">
        <v>14</v>
      </c>
      <c r="P252" s="21" t="s">
        <v>26</v>
      </c>
      <c r="R252" s="21" t="s">
        <v>16</v>
      </c>
      <c r="T252" s="42">
        <f t="shared" si="40"/>
        <v>0</v>
      </c>
      <c r="W252" s="42">
        <f t="shared" si="41"/>
        <v>0</v>
      </c>
      <c r="Y252" s="43">
        <f t="shared" si="42"/>
        <v>0</v>
      </c>
      <c r="Z252" s="21">
        <v>0.41499999999999998</v>
      </c>
      <c r="AA252" s="42">
        <f t="shared" si="43"/>
        <v>1.001153439161248</v>
      </c>
      <c r="AC252" s="42">
        <f t="shared" si="44"/>
        <v>0</v>
      </c>
      <c r="AF252" s="42">
        <f t="shared" si="45"/>
        <v>0</v>
      </c>
      <c r="AI252" s="42">
        <f t="shared" si="46"/>
        <v>0</v>
      </c>
      <c r="AL252" s="21" t="s">
        <v>1591</v>
      </c>
      <c r="AM252" s="21" t="s">
        <v>1592</v>
      </c>
      <c r="AO252" s="21" t="s">
        <v>16</v>
      </c>
      <c r="AQ252" s="19" t="s">
        <v>1593</v>
      </c>
      <c r="AR252" s="21">
        <v>1362</v>
      </c>
      <c r="AS252" s="23" t="s">
        <v>477</v>
      </c>
      <c r="AT252" s="23" t="s">
        <v>684</v>
      </c>
      <c r="AU252" s="19">
        <v>1</v>
      </c>
      <c r="AV252" s="20">
        <f t="shared" si="51"/>
        <v>0.41452187423706099</v>
      </c>
      <c r="AW252" s="21" t="s">
        <v>563</v>
      </c>
    </row>
    <row r="253" spans="1:53" ht="14.25" customHeight="1" x14ac:dyDescent="0.25">
      <c r="A253" s="38">
        <v>1377</v>
      </c>
      <c r="B253" s="21" t="s">
        <v>741</v>
      </c>
      <c r="C253" s="21" t="s">
        <v>1594</v>
      </c>
      <c r="E253" s="19">
        <v>369176.99999999901</v>
      </c>
      <c r="F253" s="19">
        <v>375922</v>
      </c>
      <c r="G253" s="21" t="s">
        <v>408</v>
      </c>
      <c r="H253" s="39" t="s">
        <v>11</v>
      </c>
      <c r="I253" s="21" t="s">
        <v>737</v>
      </c>
      <c r="J253" s="21" t="s">
        <v>739</v>
      </c>
      <c r="K253" s="21" t="s">
        <v>1565</v>
      </c>
      <c r="M253" s="40">
        <v>116.027881341552</v>
      </c>
      <c r="N253" s="21" t="s">
        <v>13</v>
      </c>
      <c r="O253" s="21" t="s">
        <v>40</v>
      </c>
      <c r="P253" s="21" t="s">
        <v>37</v>
      </c>
      <c r="Q253" s="41" t="s">
        <v>21</v>
      </c>
      <c r="R253" s="21" t="s">
        <v>16</v>
      </c>
      <c r="S253" s="21">
        <v>0.63100000000000001</v>
      </c>
      <c r="T253" s="42">
        <f t="shared" si="40"/>
        <v>5.4383480306989434E-3</v>
      </c>
      <c r="U253" s="21" t="s">
        <v>16</v>
      </c>
      <c r="V253" s="21">
        <v>6.52</v>
      </c>
      <c r="W253" s="42">
        <f t="shared" si="41"/>
        <v>5.6193390111184009E-2</v>
      </c>
      <c r="X253" s="39">
        <v>6.5579999999999998</v>
      </c>
      <c r="Y253" s="43">
        <f t="shared" si="42"/>
        <v>5.6520897599562074E-2</v>
      </c>
      <c r="Z253" s="21">
        <v>115.94799999999999</v>
      </c>
      <c r="AA253" s="42">
        <f t="shared" si="43"/>
        <v>0.99931153322263244</v>
      </c>
      <c r="AC253" s="42">
        <f t="shared" si="44"/>
        <v>0</v>
      </c>
      <c r="AD253" s="21" t="s">
        <v>245</v>
      </c>
      <c r="AF253" s="42">
        <f t="shared" si="45"/>
        <v>0</v>
      </c>
      <c r="AI253" s="42">
        <f t="shared" si="46"/>
        <v>0</v>
      </c>
      <c r="AQ253" s="19" t="s">
        <v>1595</v>
      </c>
      <c r="AR253" s="21">
        <v>1377</v>
      </c>
      <c r="AS253" s="22" t="s">
        <v>41</v>
      </c>
      <c r="AT253" s="22" t="s">
        <v>42</v>
      </c>
      <c r="AU253" s="21">
        <v>0</v>
      </c>
      <c r="AW253" s="21" t="s">
        <v>19</v>
      </c>
    </row>
    <row r="254" spans="1:53" ht="14.25" customHeight="1" x14ac:dyDescent="0.25">
      <c r="A254" s="38">
        <v>1383</v>
      </c>
      <c r="B254" s="21" t="s">
        <v>1596</v>
      </c>
      <c r="C254" s="21" t="s">
        <v>1597</v>
      </c>
      <c r="E254" s="19">
        <v>362099</v>
      </c>
      <c r="F254" s="19">
        <v>373256</v>
      </c>
      <c r="G254" s="21" t="s">
        <v>177</v>
      </c>
      <c r="H254" s="39" t="s">
        <v>11</v>
      </c>
      <c r="I254" s="21" t="s">
        <v>353</v>
      </c>
      <c r="J254" s="21" t="s">
        <v>372</v>
      </c>
      <c r="K254" s="21" t="s">
        <v>677</v>
      </c>
      <c r="M254" s="40">
        <v>65.228269519805906</v>
      </c>
      <c r="N254" s="21" t="s">
        <v>39</v>
      </c>
      <c r="O254" s="21" t="s">
        <v>40</v>
      </c>
      <c r="P254" s="21" t="s">
        <v>37</v>
      </c>
      <c r="Q254" s="41" t="s">
        <v>21</v>
      </c>
      <c r="R254" s="21" t="s">
        <v>16</v>
      </c>
      <c r="T254" s="42">
        <f t="shared" si="40"/>
        <v>0</v>
      </c>
      <c r="W254" s="42">
        <f t="shared" si="41"/>
        <v>0</v>
      </c>
      <c r="Y254" s="43">
        <f t="shared" si="42"/>
        <v>0</v>
      </c>
      <c r="Z254" s="21">
        <v>65.222999999999999</v>
      </c>
      <c r="AA254" s="42">
        <f t="shared" si="43"/>
        <v>0.99991921417132945</v>
      </c>
      <c r="AC254" s="42">
        <f t="shared" si="44"/>
        <v>0</v>
      </c>
      <c r="AD254" s="21" t="s">
        <v>295</v>
      </c>
      <c r="AE254" s="19">
        <v>4.7300000000000004</v>
      </c>
      <c r="AF254" s="42">
        <f t="shared" si="45"/>
        <v>7.2514571286668633E-2</v>
      </c>
      <c r="AI254" s="42">
        <f t="shared" si="46"/>
        <v>0</v>
      </c>
      <c r="AQ254" s="19" t="s">
        <v>1598</v>
      </c>
      <c r="AR254" s="21">
        <v>1383</v>
      </c>
      <c r="AS254" s="22" t="s">
        <v>41</v>
      </c>
      <c r="AT254" s="22" t="s">
        <v>42</v>
      </c>
      <c r="AU254" s="21">
        <v>0</v>
      </c>
      <c r="AW254" s="21" t="s">
        <v>19</v>
      </c>
    </row>
    <row r="255" spans="1:53" ht="14.25" customHeight="1" x14ac:dyDescent="0.25">
      <c r="A255" s="38">
        <v>1385</v>
      </c>
      <c r="B255" s="21" t="s">
        <v>1599</v>
      </c>
      <c r="C255" s="21" t="s">
        <v>1600</v>
      </c>
      <c r="E255" s="19">
        <v>366495</v>
      </c>
      <c r="F255" s="19">
        <v>381668</v>
      </c>
      <c r="G255" s="21" t="s">
        <v>408</v>
      </c>
      <c r="H255" s="39" t="s">
        <v>11</v>
      </c>
      <c r="I255" s="21" t="s">
        <v>11</v>
      </c>
      <c r="K255" s="21" t="s">
        <v>409</v>
      </c>
      <c r="M255" s="44">
        <v>0.15658616790771501</v>
      </c>
      <c r="N255" s="21" t="s">
        <v>20</v>
      </c>
      <c r="O255" s="21" t="s">
        <v>25</v>
      </c>
      <c r="P255" s="21" t="s">
        <v>26</v>
      </c>
      <c r="R255" s="21" t="s">
        <v>27</v>
      </c>
      <c r="T255" s="42">
        <f t="shared" si="40"/>
        <v>0</v>
      </c>
      <c r="W255" s="42">
        <f t="shared" si="41"/>
        <v>0</v>
      </c>
      <c r="Y255" s="43">
        <f t="shared" si="42"/>
        <v>0</v>
      </c>
      <c r="Z255" s="21">
        <v>0.155</v>
      </c>
      <c r="AA255" s="42">
        <f t="shared" si="43"/>
        <v>0.98987031914179147</v>
      </c>
      <c r="AC255" s="42">
        <f t="shared" si="44"/>
        <v>0</v>
      </c>
      <c r="AF255" s="42">
        <f t="shared" si="45"/>
        <v>0</v>
      </c>
      <c r="AI255" s="42">
        <f t="shared" si="46"/>
        <v>0</v>
      </c>
      <c r="AL255" s="21" t="s">
        <v>1601</v>
      </c>
      <c r="AQ255" s="19" t="s">
        <v>1602</v>
      </c>
      <c r="AR255" s="21">
        <v>1385</v>
      </c>
      <c r="AS255" s="45" t="s">
        <v>482</v>
      </c>
      <c r="AT255" s="23" t="s">
        <v>594</v>
      </c>
      <c r="AU255" s="19">
        <v>1</v>
      </c>
      <c r="AV255" s="20">
        <f t="shared" ref="AV255:AV282" si="52">M255*AU255</f>
        <v>0.15658616790771501</v>
      </c>
      <c r="AW255" s="21" t="s">
        <v>19</v>
      </c>
    </row>
    <row r="256" spans="1:53" ht="14.25" customHeight="1" x14ac:dyDescent="0.25">
      <c r="A256" s="38">
        <v>1386</v>
      </c>
      <c r="B256" s="21" t="s">
        <v>1603</v>
      </c>
      <c r="C256" s="21" t="s">
        <v>1604</v>
      </c>
      <c r="E256" s="19">
        <v>346484</v>
      </c>
      <c r="F256" s="19">
        <v>376295</v>
      </c>
      <c r="G256" s="21" t="s">
        <v>502</v>
      </c>
      <c r="H256" s="39" t="s">
        <v>212</v>
      </c>
      <c r="I256" s="21" t="s">
        <v>542</v>
      </c>
      <c r="K256" s="21" t="s">
        <v>801</v>
      </c>
      <c r="M256" s="40">
        <v>8.0802757980346591</v>
      </c>
      <c r="N256" s="21" t="s">
        <v>20</v>
      </c>
      <c r="O256" s="21" t="s">
        <v>817</v>
      </c>
      <c r="P256" s="21" t="s">
        <v>26</v>
      </c>
      <c r="R256" s="21" t="s">
        <v>16</v>
      </c>
      <c r="S256" s="21">
        <v>0.10199999999999999</v>
      </c>
      <c r="T256" s="42">
        <f t="shared" si="40"/>
        <v>1.2623331498760122E-2</v>
      </c>
      <c r="U256" s="21" t="s">
        <v>16</v>
      </c>
      <c r="V256" s="21">
        <v>5.62</v>
      </c>
      <c r="W256" s="42">
        <f t="shared" si="41"/>
        <v>0.69552081395129306</v>
      </c>
      <c r="X256" s="39">
        <v>5.6239999999999997</v>
      </c>
      <c r="Y256" s="43">
        <f t="shared" si="42"/>
        <v>0.69601584655908755</v>
      </c>
      <c r="AA256" s="42">
        <f t="shared" si="43"/>
        <v>0</v>
      </c>
      <c r="AC256" s="42">
        <f t="shared" si="44"/>
        <v>0</v>
      </c>
      <c r="AF256" s="42">
        <f t="shared" si="45"/>
        <v>0</v>
      </c>
      <c r="AI256" s="42">
        <f t="shared" si="46"/>
        <v>0</v>
      </c>
      <c r="AN256" s="39" t="s">
        <v>608</v>
      </c>
      <c r="AO256" s="21" t="s">
        <v>16</v>
      </c>
      <c r="AQ256" s="19" t="s">
        <v>1605</v>
      </c>
      <c r="AR256" s="21">
        <v>1386</v>
      </c>
      <c r="AS256" s="45" t="s">
        <v>1606</v>
      </c>
      <c r="AT256" s="23" t="s">
        <v>1607</v>
      </c>
      <c r="AU256" s="19">
        <v>1</v>
      </c>
      <c r="AV256" s="20">
        <f t="shared" si="52"/>
        <v>8.0802757980346591</v>
      </c>
      <c r="AW256" s="21" t="s">
        <v>19</v>
      </c>
      <c r="BA256" s="22"/>
    </row>
    <row r="257" spans="1:53" ht="14.25" customHeight="1" x14ac:dyDescent="0.25">
      <c r="A257" s="38">
        <v>1389</v>
      </c>
      <c r="B257" s="21" t="s">
        <v>1608</v>
      </c>
      <c r="C257" s="21" t="s">
        <v>1609</v>
      </c>
      <c r="E257" s="19">
        <v>367040</v>
      </c>
      <c r="F257" s="19">
        <v>367872</v>
      </c>
      <c r="G257" s="21" t="s">
        <v>673</v>
      </c>
      <c r="H257" s="39" t="s">
        <v>212</v>
      </c>
      <c r="I257" s="21" t="s">
        <v>213</v>
      </c>
      <c r="K257" s="21" t="s">
        <v>213</v>
      </c>
      <c r="M257" s="40">
        <v>7.2022199111938399</v>
      </c>
      <c r="N257" s="21" t="s">
        <v>39</v>
      </c>
      <c r="O257" s="21" t="s">
        <v>83</v>
      </c>
      <c r="P257" s="21" t="s">
        <v>26</v>
      </c>
      <c r="R257" s="21" t="s">
        <v>16</v>
      </c>
      <c r="T257" s="42">
        <f t="shared" si="40"/>
        <v>0</v>
      </c>
      <c r="W257" s="42">
        <f t="shared" si="41"/>
        <v>0</v>
      </c>
      <c r="Y257" s="43">
        <f t="shared" si="42"/>
        <v>0</v>
      </c>
      <c r="AA257" s="42">
        <f t="shared" si="43"/>
        <v>0</v>
      </c>
      <c r="AC257" s="42">
        <f t="shared" si="44"/>
        <v>0</v>
      </c>
      <c r="AF257" s="42">
        <f t="shared" si="45"/>
        <v>0</v>
      </c>
      <c r="AI257" s="42">
        <f t="shared" si="46"/>
        <v>0</v>
      </c>
      <c r="AN257" s="39" t="s">
        <v>234</v>
      </c>
      <c r="AO257" s="21" t="s">
        <v>16</v>
      </c>
      <c r="AQ257" s="19" t="s">
        <v>1610</v>
      </c>
      <c r="AR257" s="21">
        <v>1389</v>
      </c>
      <c r="AS257" s="21" t="s">
        <v>30</v>
      </c>
      <c r="AT257" s="22" t="s">
        <v>31</v>
      </c>
      <c r="AU257" s="19">
        <v>1</v>
      </c>
      <c r="AV257" s="20">
        <f t="shared" si="52"/>
        <v>7.2022199111938399</v>
      </c>
      <c r="AW257" s="21" t="s">
        <v>32</v>
      </c>
      <c r="AX257" s="21">
        <v>0.4</v>
      </c>
      <c r="AY257" s="21">
        <v>80</v>
      </c>
      <c r="AZ257" s="22">
        <f>(AV257*10000)*AX257</f>
        <v>28808.879644775363</v>
      </c>
      <c r="BA257" s="22">
        <f>AZ257/AY257</f>
        <v>360.11099555969201</v>
      </c>
    </row>
    <row r="258" spans="1:53" ht="14.25" customHeight="1" x14ac:dyDescent="0.25">
      <c r="A258" s="38">
        <v>1390</v>
      </c>
      <c r="B258" s="21" t="s">
        <v>1611</v>
      </c>
      <c r="C258" s="21" t="s">
        <v>1612</v>
      </c>
      <c r="E258" s="19">
        <v>366796.99999999901</v>
      </c>
      <c r="F258" s="19">
        <v>367952.99999999901</v>
      </c>
      <c r="G258" s="21" t="s">
        <v>673</v>
      </c>
      <c r="H258" s="39" t="s">
        <v>212</v>
      </c>
      <c r="I258" s="21" t="s">
        <v>213</v>
      </c>
      <c r="K258" s="21" t="s">
        <v>213</v>
      </c>
      <c r="M258" s="44">
        <v>0.53117243804931602</v>
      </c>
      <c r="N258" s="21" t="s">
        <v>39</v>
      </c>
      <c r="O258" s="21" t="s">
        <v>25</v>
      </c>
      <c r="P258" s="21" t="s">
        <v>26</v>
      </c>
      <c r="R258" s="21" t="s">
        <v>16</v>
      </c>
      <c r="T258" s="42">
        <f t="shared" ref="T258:T321" si="53">S258/M258</f>
        <v>0</v>
      </c>
      <c r="W258" s="42">
        <f t="shared" ref="W258:W321" si="54">V258/M258</f>
        <v>0</v>
      </c>
      <c r="Y258" s="43">
        <f t="shared" ref="Y258:Y321" si="55">X258/M258</f>
        <v>0</v>
      </c>
      <c r="AA258" s="42">
        <f t="shared" ref="AA258:AA321" si="56">Z258/M258</f>
        <v>0</v>
      </c>
      <c r="AC258" s="42">
        <f t="shared" ref="AC258:AC321" si="57">AB258/M258</f>
        <v>0</v>
      </c>
      <c r="AF258" s="42">
        <f t="shared" ref="AF258:AF321" si="58">AE258/M258</f>
        <v>0</v>
      </c>
      <c r="AI258" s="42">
        <f t="shared" ref="AI258:AI321" si="59">AH258/M258</f>
        <v>0</v>
      </c>
      <c r="AL258" s="21" t="s">
        <v>1613</v>
      </c>
      <c r="AQ258" s="19" t="s">
        <v>1614</v>
      </c>
      <c r="AR258" s="21">
        <v>1390</v>
      </c>
      <c r="AS258" s="21" t="s">
        <v>30</v>
      </c>
      <c r="AT258" s="22" t="s">
        <v>31</v>
      </c>
      <c r="AU258" s="19">
        <v>1</v>
      </c>
      <c r="AV258" s="20">
        <f t="shared" si="52"/>
        <v>0.53117243804931602</v>
      </c>
      <c r="AW258" s="21" t="s">
        <v>32</v>
      </c>
      <c r="AX258" s="21">
        <v>0.4</v>
      </c>
      <c r="AY258" s="21">
        <v>40</v>
      </c>
      <c r="AZ258" s="22">
        <f>(AV258*10000)*AX258</f>
        <v>2124.6897521972642</v>
      </c>
      <c r="BA258" s="22">
        <f>AZ258/AY258</f>
        <v>53.117243804931604</v>
      </c>
    </row>
    <row r="259" spans="1:53" ht="14.25" customHeight="1" x14ac:dyDescent="0.25">
      <c r="A259" s="38">
        <v>1392</v>
      </c>
      <c r="B259" s="21" t="s">
        <v>1619</v>
      </c>
      <c r="C259" s="21" t="s">
        <v>1620</v>
      </c>
      <c r="D259" s="21" t="s">
        <v>828</v>
      </c>
      <c r="E259" s="19">
        <v>346200.99999999901</v>
      </c>
      <c r="F259" s="19">
        <v>376456.99999999901</v>
      </c>
      <c r="G259" s="21" t="s">
        <v>502</v>
      </c>
      <c r="H259" s="39" t="s">
        <v>212</v>
      </c>
      <c r="I259" s="21" t="s">
        <v>542</v>
      </c>
      <c r="K259" s="21" t="s">
        <v>801</v>
      </c>
      <c r="M259" s="40">
        <v>3.21264726333618</v>
      </c>
      <c r="N259" s="21" t="s">
        <v>39</v>
      </c>
      <c r="O259" s="21" t="s">
        <v>817</v>
      </c>
      <c r="P259" s="21" t="s">
        <v>37</v>
      </c>
      <c r="R259" s="21" t="s">
        <v>15</v>
      </c>
      <c r="S259" s="21">
        <v>0.06</v>
      </c>
      <c r="T259" s="42">
        <f t="shared" si="53"/>
        <v>1.867618667157778E-2</v>
      </c>
      <c r="U259" s="21" t="s">
        <v>16</v>
      </c>
      <c r="V259" s="21">
        <v>1.0720000000000001</v>
      </c>
      <c r="W259" s="42">
        <f t="shared" si="54"/>
        <v>0.33368120186552302</v>
      </c>
      <c r="X259" s="39">
        <v>1.0860000000000001</v>
      </c>
      <c r="Y259" s="43">
        <f t="shared" si="55"/>
        <v>0.33803897875555788</v>
      </c>
      <c r="AA259" s="42">
        <f t="shared" si="56"/>
        <v>0</v>
      </c>
      <c r="AC259" s="42">
        <f t="shared" si="57"/>
        <v>0</v>
      </c>
      <c r="AF259" s="42">
        <f t="shared" si="58"/>
        <v>0</v>
      </c>
      <c r="AI259" s="42">
        <f t="shared" si="59"/>
        <v>0</v>
      </c>
      <c r="AL259" s="21" t="s">
        <v>829</v>
      </c>
      <c r="AN259" s="39" t="s">
        <v>818</v>
      </c>
      <c r="AQ259" s="19" t="s">
        <v>1621</v>
      </c>
      <c r="AR259" s="21">
        <v>1392</v>
      </c>
      <c r="AS259" s="23" t="s">
        <v>820</v>
      </c>
      <c r="AT259" s="23" t="s">
        <v>821</v>
      </c>
      <c r="AU259" s="21">
        <v>0.5</v>
      </c>
      <c r="AV259" s="20">
        <f t="shared" si="52"/>
        <v>1.60632363166809</v>
      </c>
      <c r="AW259" s="21" t="s">
        <v>19</v>
      </c>
      <c r="BA259" s="22"/>
    </row>
    <row r="260" spans="1:53" ht="14.25" customHeight="1" x14ac:dyDescent="0.25">
      <c r="A260" s="38">
        <v>1393</v>
      </c>
      <c r="B260" s="21" t="s">
        <v>1622</v>
      </c>
      <c r="C260" s="21" t="s">
        <v>1623</v>
      </c>
      <c r="E260" s="19">
        <v>341848.99999999901</v>
      </c>
      <c r="F260" s="19">
        <v>373648.99999999901</v>
      </c>
      <c r="G260" s="21" t="s">
        <v>502</v>
      </c>
      <c r="H260" s="39" t="s">
        <v>11</v>
      </c>
      <c r="I260" s="21" t="s">
        <v>542</v>
      </c>
      <c r="J260" s="21" t="s">
        <v>867</v>
      </c>
      <c r="K260" s="21" t="s">
        <v>538</v>
      </c>
      <c r="M260" s="40">
        <v>258.56199247817898</v>
      </c>
      <c r="N260" s="21" t="s">
        <v>39</v>
      </c>
      <c r="O260" s="21" t="s">
        <v>40</v>
      </c>
      <c r="P260" s="21" t="s">
        <v>37</v>
      </c>
      <c r="Q260" s="41" t="s">
        <v>17</v>
      </c>
      <c r="R260" s="21" t="s">
        <v>16</v>
      </c>
      <c r="S260" s="21">
        <v>5.0810000000000004</v>
      </c>
      <c r="T260" s="42">
        <f t="shared" si="53"/>
        <v>1.9650993370299019E-2</v>
      </c>
      <c r="U260" s="21" t="s">
        <v>16</v>
      </c>
      <c r="V260" s="21">
        <v>59.47</v>
      </c>
      <c r="W260" s="42">
        <f t="shared" si="54"/>
        <v>0.23000286867382064</v>
      </c>
      <c r="X260" s="39">
        <v>60.088000000000001</v>
      </c>
      <c r="Y260" s="43">
        <f t="shared" si="55"/>
        <v>0.23239301114633487</v>
      </c>
      <c r="Z260" s="21">
        <v>258.56200000000001</v>
      </c>
      <c r="AA260" s="42">
        <f t="shared" si="56"/>
        <v>1.0000000290909772</v>
      </c>
      <c r="AC260" s="42">
        <f t="shared" si="57"/>
        <v>0</v>
      </c>
      <c r="AF260" s="42">
        <f t="shared" si="58"/>
        <v>0</v>
      </c>
      <c r="AI260" s="42">
        <f t="shared" si="59"/>
        <v>0</v>
      </c>
      <c r="AN260" s="39" t="s">
        <v>1624</v>
      </c>
      <c r="AQ260" s="19" t="s">
        <v>1625</v>
      </c>
      <c r="AR260" s="21">
        <v>1393</v>
      </c>
      <c r="AS260" s="23" t="s">
        <v>584</v>
      </c>
      <c r="AT260" s="22" t="s">
        <v>585</v>
      </c>
      <c r="AU260" s="19">
        <v>0.5</v>
      </c>
      <c r="AV260" s="20">
        <f t="shared" si="52"/>
        <v>129.28099623908949</v>
      </c>
      <c r="AW260" s="21" t="s">
        <v>32</v>
      </c>
      <c r="AX260" s="21">
        <v>0.4</v>
      </c>
      <c r="AY260" s="21">
        <v>80</v>
      </c>
      <c r="AZ260" s="22">
        <f>(AV260*10000)*AX260</f>
        <v>517123.98495635804</v>
      </c>
      <c r="BA260" s="22">
        <f>AZ260/AY260</f>
        <v>6464.0498119544754</v>
      </c>
    </row>
    <row r="261" spans="1:53" ht="14.25" customHeight="1" x14ac:dyDescent="0.25">
      <c r="A261" s="38">
        <v>1397</v>
      </c>
      <c r="B261" s="21" t="s">
        <v>43</v>
      </c>
      <c r="C261" s="21" t="s">
        <v>1630</v>
      </c>
      <c r="E261" s="19">
        <v>345056.99999999901</v>
      </c>
      <c r="F261" s="19">
        <v>363816</v>
      </c>
      <c r="G261" s="21" t="s">
        <v>1631</v>
      </c>
      <c r="H261" s="39" t="s">
        <v>11</v>
      </c>
      <c r="I261" s="21" t="s">
        <v>490</v>
      </c>
      <c r="J261" s="21" t="s">
        <v>492</v>
      </c>
      <c r="K261" s="21" t="s">
        <v>490</v>
      </c>
      <c r="M261" s="40">
        <v>6.5398694007873504</v>
      </c>
      <c r="N261" s="21" t="s">
        <v>39</v>
      </c>
      <c r="O261" s="21" t="s">
        <v>40</v>
      </c>
      <c r="P261" s="21" t="s">
        <v>37</v>
      </c>
      <c r="Q261" s="41" t="s">
        <v>16</v>
      </c>
      <c r="R261" s="21" t="s">
        <v>16</v>
      </c>
      <c r="T261" s="42">
        <f t="shared" si="53"/>
        <v>0</v>
      </c>
      <c r="W261" s="42">
        <f t="shared" si="54"/>
        <v>0</v>
      </c>
      <c r="Y261" s="43">
        <f t="shared" si="55"/>
        <v>0</v>
      </c>
      <c r="Z261" s="21">
        <v>6.54</v>
      </c>
      <c r="AA261" s="42">
        <f t="shared" si="56"/>
        <v>1.0000199696973511</v>
      </c>
      <c r="AC261" s="42">
        <f t="shared" si="57"/>
        <v>0</v>
      </c>
      <c r="AF261" s="42">
        <f t="shared" si="58"/>
        <v>0</v>
      </c>
      <c r="AI261" s="42">
        <f t="shared" si="59"/>
        <v>0</v>
      </c>
      <c r="AN261" s="39" t="s">
        <v>1632</v>
      </c>
      <c r="AQ261" s="19" t="s">
        <v>1633</v>
      </c>
      <c r="AR261" s="21">
        <v>1397</v>
      </c>
      <c r="AS261" s="22" t="s">
        <v>120</v>
      </c>
      <c r="AT261" s="22" t="s">
        <v>121</v>
      </c>
      <c r="AU261" s="21">
        <v>0.5</v>
      </c>
      <c r="AV261" s="20">
        <f t="shared" si="52"/>
        <v>3.2699347003936752</v>
      </c>
      <c r="AW261" s="21" t="s">
        <v>32</v>
      </c>
      <c r="AX261" s="21">
        <v>0.4</v>
      </c>
      <c r="AY261" s="21">
        <v>50</v>
      </c>
      <c r="AZ261" s="22">
        <f>(AV261*10000)*AX261</f>
        <v>13079.738801574702</v>
      </c>
      <c r="BA261" s="22">
        <f>AZ261/AY261</f>
        <v>261.59477603149406</v>
      </c>
    </row>
    <row r="262" spans="1:53" ht="14.25" customHeight="1" x14ac:dyDescent="0.25">
      <c r="A262" s="38">
        <v>1399</v>
      </c>
      <c r="B262" s="21" t="s">
        <v>1634</v>
      </c>
      <c r="C262" s="21" t="s">
        <v>1635</v>
      </c>
      <c r="E262" s="19">
        <v>346286</v>
      </c>
      <c r="F262" s="19">
        <v>377246</v>
      </c>
      <c r="G262" s="21" t="s">
        <v>502</v>
      </c>
      <c r="H262" s="39" t="s">
        <v>212</v>
      </c>
      <c r="I262" s="21" t="s">
        <v>542</v>
      </c>
      <c r="K262" s="21" t="s">
        <v>1029</v>
      </c>
      <c r="M262" s="40">
        <v>12.1310202178955</v>
      </c>
      <c r="N262" s="21" t="s">
        <v>20</v>
      </c>
      <c r="O262" s="21" t="s">
        <v>817</v>
      </c>
      <c r="P262" s="21" t="s">
        <v>37</v>
      </c>
      <c r="R262" s="21" t="s">
        <v>15</v>
      </c>
      <c r="S262" s="21">
        <v>0.317</v>
      </c>
      <c r="T262" s="42">
        <f t="shared" si="53"/>
        <v>2.61313553440762E-2</v>
      </c>
      <c r="U262" s="21" t="s">
        <v>16</v>
      </c>
      <c r="V262" s="21">
        <v>10.1</v>
      </c>
      <c r="W262" s="42">
        <f t="shared" si="54"/>
        <v>0.83257630591536158</v>
      </c>
      <c r="X262" s="39">
        <v>10.234</v>
      </c>
      <c r="Y262" s="43">
        <f t="shared" si="55"/>
        <v>0.84362236779582278</v>
      </c>
      <c r="Z262" s="21">
        <v>0.19800000000000001</v>
      </c>
      <c r="AA262" s="42">
        <f t="shared" si="56"/>
        <v>1.6321792927845701E-2</v>
      </c>
      <c r="AC262" s="42">
        <f t="shared" si="57"/>
        <v>0</v>
      </c>
      <c r="AF262" s="42">
        <f t="shared" si="58"/>
        <v>0</v>
      </c>
      <c r="AI262" s="42">
        <f t="shared" si="59"/>
        <v>0</v>
      </c>
      <c r="AL262" s="21" t="s">
        <v>808</v>
      </c>
      <c r="AQ262" s="19" t="s">
        <v>1636</v>
      </c>
      <c r="AR262" s="21">
        <v>1399</v>
      </c>
      <c r="AS262" s="23" t="s">
        <v>820</v>
      </c>
      <c r="AT262" s="23" t="s">
        <v>821</v>
      </c>
      <c r="AU262" s="21">
        <v>0.5</v>
      </c>
      <c r="AV262" s="20">
        <f t="shared" si="52"/>
        <v>6.0655101089477501</v>
      </c>
      <c r="AW262" s="21" t="s">
        <v>19</v>
      </c>
      <c r="BA262" s="22"/>
    </row>
    <row r="263" spans="1:53" ht="14.25" customHeight="1" x14ac:dyDescent="0.25">
      <c r="A263" s="38">
        <v>1400</v>
      </c>
      <c r="B263" s="21" t="s">
        <v>1637</v>
      </c>
      <c r="C263" s="21" t="s">
        <v>1638</v>
      </c>
      <c r="E263" s="19">
        <v>367203</v>
      </c>
      <c r="F263" s="19">
        <v>369219</v>
      </c>
      <c r="G263" s="21" t="s">
        <v>673</v>
      </c>
      <c r="H263" s="39" t="s">
        <v>11</v>
      </c>
      <c r="I263" s="21" t="s">
        <v>11</v>
      </c>
      <c r="K263" s="21" t="s">
        <v>1015</v>
      </c>
      <c r="M263" s="40">
        <v>80.413310375213598</v>
      </c>
      <c r="N263" s="21" t="s">
        <v>13</v>
      </c>
      <c r="O263" s="21" t="s">
        <v>40</v>
      </c>
      <c r="P263" s="21" t="s">
        <v>37</v>
      </c>
      <c r="Q263" s="41" t="s">
        <v>17</v>
      </c>
      <c r="R263" s="21" t="s">
        <v>16</v>
      </c>
      <c r="S263" s="21">
        <v>4.4480000000000004</v>
      </c>
      <c r="T263" s="42">
        <f t="shared" si="53"/>
        <v>5.5314225707726129E-2</v>
      </c>
      <c r="U263" s="21" t="s">
        <v>16</v>
      </c>
      <c r="V263" s="21">
        <v>4.55</v>
      </c>
      <c r="W263" s="42">
        <f t="shared" si="54"/>
        <v>5.6582672430340347E-2</v>
      </c>
      <c r="X263" s="39">
        <v>4.5510000000000002</v>
      </c>
      <c r="Y263" s="43">
        <f t="shared" si="55"/>
        <v>5.6595108182522842E-2</v>
      </c>
      <c r="AA263" s="42">
        <f t="shared" si="56"/>
        <v>0</v>
      </c>
      <c r="AC263" s="42">
        <f t="shared" si="57"/>
        <v>0</v>
      </c>
      <c r="AF263" s="42">
        <f t="shared" si="58"/>
        <v>0</v>
      </c>
      <c r="AI263" s="42">
        <f t="shared" si="59"/>
        <v>0</v>
      </c>
      <c r="AQ263" s="19" t="s">
        <v>1639</v>
      </c>
      <c r="AR263" s="21">
        <v>1400</v>
      </c>
      <c r="AS263" s="22" t="s">
        <v>30</v>
      </c>
      <c r="AT263" s="22" t="s">
        <v>31</v>
      </c>
      <c r="AU263" s="19">
        <v>0.5</v>
      </c>
      <c r="AV263" s="20">
        <f t="shared" si="52"/>
        <v>40.206655187606799</v>
      </c>
      <c r="AW263" s="21" t="s">
        <v>32</v>
      </c>
      <c r="AX263" s="21">
        <v>0.4</v>
      </c>
      <c r="AY263" s="21">
        <v>80</v>
      </c>
      <c r="AZ263" s="22">
        <f t="shared" ref="AZ263:AZ271" si="60">(AV263*10000)*AX263</f>
        <v>160826.62075042722</v>
      </c>
      <c r="BA263" s="22">
        <f t="shared" ref="BA263:BA271" si="61">AZ263/AY263</f>
        <v>2010.3327593803401</v>
      </c>
    </row>
    <row r="264" spans="1:53" ht="14.25" customHeight="1" x14ac:dyDescent="0.25">
      <c r="A264" s="38">
        <v>1402</v>
      </c>
      <c r="B264" s="21" t="s">
        <v>43</v>
      </c>
      <c r="C264" s="21" t="s">
        <v>1640</v>
      </c>
      <c r="E264" s="19">
        <v>367943</v>
      </c>
      <c r="F264" s="19">
        <v>371883</v>
      </c>
      <c r="G264" s="21" t="s">
        <v>352</v>
      </c>
      <c r="H264" s="39" t="s">
        <v>11</v>
      </c>
      <c r="I264" s="21" t="s">
        <v>11</v>
      </c>
      <c r="J264" s="21" t="s">
        <v>883</v>
      </c>
      <c r="K264" s="21" t="s">
        <v>1015</v>
      </c>
      <c r="M264" s="40">
        <v>18.324517452239899</v>
      </c>
      <c r="N264" s="21" t="s">
        <v>39</v>
      </c>
      <c r="O264" s="21" t="s">
        <v>40</v>
      </c>
      <c r="P264" s="21" t="s">
        <v>26</v>
      </c>
      <c r="R264" s="21" t="s">
        <v>16</v>
      </c>
      <c r="S264" s="21">
        <v>0.125</v>
      </c>
      <c r="T264" s="42">
        <f t="shared" si="53"/>
        <v>6.8214620289889609E-3</v>
      </c>
      <c r="U264" s="21" t="s">
        <v>16</v>
      </c>
      <c r="V264" s="21">
        <v>1.5189999999999999</v>
      </c>
      <c r="W264" s="42">
        <f t="shared" si="54"/>
        <v>8.2894406576273838E-2</v>
      </c>
      <c r="X264" s="39">
        <v>1.5189999999999999</v>
      </c>
      <c r="Y264" s="43">
        <f t="shared" si="55"/>
        <v>8.2894406576273838E-2</v>
      </c>
      <c r="AA264" s="42">
        <f t="shared" si="56"/>
        <v>0</v>
      </c>
      <c r="AC264" s="42">
        <f t="shared" si="57"/>
        <v>0</v>
      </c>
      <c r="AF264" s="42">
        <f t="shared" si="58"/>
        <v>0</v>
      </c>
      <c r="AI264" s="42">
        <f t="shared" si="59"/>
        <v>0</v>
      </c>
      <c r="AN264" s="39" t="s">
        <v>1641</v>
      </c>
      <c r="AQ264" s="19" t="s">
        <v>1642</v>
      </c>
      <c r="AR264" s="21">
        <v>1402</v>
      </c>
      <c r="AS264" s="21" t="s">
        <v>30</v>
      </c>
      <c r="AT264" s="22" t="s">
        <v>31</v>
      </c>
      <c r="AU264" s="19">
        <v>1</v>
      </c>
      <c r="AV264" s="20">
        <f t="shared" si="52"/>
        <v>18.324517452239899</v>
      </c>
      <c r="AW264" s="21" t="s">
        <v>32</v>
      </c>
      <c r="AX264" s="21">
        <v>0.4</v>
      </c>
      <c r="AY264" s="21">
        <v>80</v>
      </c>
      <c r="AZ264" s="22">
        <f t="shared" si="60"/>
        <v>73298.069808959597</v>
      </c>
      <c r="BA264" s="22">
        <f t="shared" si="61"/>
        <v>916.22587261199499</v>
      </c>
    </row>
    <row r="265" spans="1:53" ht="14.25" customHeight="1" x14ac:dyDescent="0.25">
      <c r="A265" s="38">
        <v>1403</v>
      </c>
      <c r="B265" s="21" t="s">
        <v>1643</v>
      </c>
      <c r="C265" s="21" t="s">
        <v>1644</v>
      </c>
      <c r="E265" s="19">
        <v>339888.99999999901</v>
      </c>
      <c r="F265" s="19">
        <v>370452.99999999901</v>
      </c>
      <c r="G265" s="21" t="s">
        <v>118</v>
      </c>
      <c r="H265" s="39" t="s">
        <v>11</v>
      </c>
      <c r="I265" s="21" t="s">
        <v>459</v>
      </c>
      <c r="K265" s="21" t="s">
        <v>799</v>
      </c>
      <c r="M265" s="40">
        <v>62.872406639099097</v>
      </c>
      <c r="N265" s="21" t="s">
        <v>13</v>
      </c>
      <c r="O265" s="21" t="s">
        <v>40</v>
      </c>
      <c r="P265" s="21" t="s">
        <v>37</v>
      </c>
      <c r="Q265" s="41" t="s">
        <v>17</v>
      </c>
      <c r="R265" s="21" t="s">
        <v>16</v>
      </c>
      <c r="S265" s="21">
        <v>5.452</v>
      </c>
      <c r="T265" s="42">
        <f t="shared" si="53"/>
        <v>8.6715306307513118E-2</v>
      </c>
      <c r="U265" s="21" t="s">
        <v>16</v>
      </c>
      <c r="V265" s="21">
        <v>6.6269999999999998</v>
      </c>
      <c r="W265" s="42">
        <f t="shared" si="54"/>
        <v>0.10540394990827026</v>
      </c>
      <c r="X265" s="39">
        <v>7.2229999999999999</v>
      </c>
      <c r="Y265" s="43">
        <f t="shared" si="55"/>
        <v>0.11488346615171814</v>
      </c>
      <c r="Z265" s="21">
        <v>62.872</v>
      </c>
      <c r="AA265" s="42">
        <f t="shared" si="56"/>
        <v>0.99999353231217258</v>
      </c>
      <c r="AC265" s="42">
        <f t="shared" si="57"/>
        <v>0</v>
      </c>
      <c r="AF265" s="42">
        <f t="shared" si="58"/>
        <v>0</v>
      </c>
      <c r="AI265" s="42">
        <f t="shared" si="59"/>
        <v>0</v>
      </c>
      <c r="AM265" s="21" t="s">
        <v>1645</v>
      </c>
      <c r="AQ265" s="19" t="s">
        <v>1646</v>
      </c>
      <c r="AR265" s="21">
        <v>1403</v>
      </c>
      <c r="AS265" s="23" t="s">
        <v>584</v>
      </c>
      <c r="AT265" s="22" t="s">
        <v>585</v>
      </c>
      <c r="AU265" s="19">
        <v>0.5</v>
      </c>
      <c r="AV265" s="20">
        <f t="shared" si="52"/>
        <v>31.436203319549548</v>
      </c>
      <c r="AW265" s="21" t="s">
        <v>171</v>
      </c>
      <c r="AX265" s="21">
        <v>0.5</v>
      </c>
      <c r="AY265" s="21">
        <v>12</v>
      </c>
      <c r="AZ265" s="22">
        <f t="shared" si="60"/>
        <v>157181.01659774774</v>
      </c>
      <c r="BA265" s="22">
        <f t="shared" si="61"/>
        <v>13098.418049812311</v>
      </c>
    </row>
    <row r="266" spans="1:53" ht="14.25" customHeight="1" x14ac:dyDescent="0.25">
      <c r="A266" s="38">
        <v>1405</v>
      </c>
      <c r="B266" s="21" t="s">
        <v>1647</v>
      </c>
      <c r="C266" s="21" t="s">
        <v>1648</v>
      </c>
      <c r="E266" s="19">
        <v>346247</v>
      </c>
      <c r="F266" s="19">
        <v>376012</v>
      </c>
      <c r="G266" s="21" t="s">
        <v>502</v>
      </c>
      <c r="H266" s="39" t="s">
        <v>212</v>
      </c>
      <c r="I266" s="21" t="s">
        <v>542</v>
      </c>
      <c r="J266" s="21" t="s">
        <v>1649</v>
      </c>
      <c r="K266" s="21" t="s">
        <v>801</v>
      </c>
      <c r="M266" s="40">
        <v>20.7309230751037</v>
      </c>
      <c r="N266" s="21" t="s">
        <v>20</v>
      </c>
      <c r="O266" s="21" t="s">
        <v>83</v>
      </c>
      <c r="P266" s="21" t="s">
        <v>26</v>
      </c>
      <c r="R266" s="21" t="s">
        <v>16</v>
      </c>
      <c r="S266" s="21">
        <v>0.40400000000000003</v>
      </c>
      <c r="T266" s="42">
        <f t="shared" si="53"/>
        <v>1.9487796010645278E-2</v>
      </c>
      <c r="U266" s="21" t="s">
        <v>16</v>
      </c>
      <c r="V266" s="21">
        <v>5.1619999999999999</v>
      </c>
      <c r="W266" s="42">
        <f t="shared" si="54"/>
        <v>0.24900000744294781</v>
      </c>
      <c r="X266" s="39">
        <v>5.1749999999999998</v>
      </c>
      <c r="Y266" s="43">
        <f t="shared" si="55"/>
        <v>0.2496270899878448</v>
      </c>
      <c r="Z266" s="21">
        <v>3.0000000000000001E-3</v>
      </c>
      <c r="AA266" s="42">
        <f t="shared" si="56"/>
        <v>1.4471135651469266E-4</v>
      </c>
      <c r="AC266" s="42">
        <f t="shared" si="57"/>
        <v>0</v>
      </c>
      <c r="AF266" s="42">
        <f t="shared" si="58"/>
        <v>0</v>
      </c>
      <c r="AI266" s="42">
        <f t="shared" si="59"/>
        <v>0</v>
      </c>
      <c r="AM266" s="21" t="s">
        <v>1650</v>
      </c>
      <c r="AO266" s="21" t="s">
        <v>16</v>
      </c>
      <c r="AQ266" s="19" t="s">
        <v>1651</v>
      </c>
      <c r="AR266" s="21">
        <v>1405</v>
      </c>
      <c r="AS266" s="21" t="s">
        <v>84</v>
      </c>
      <c r="AT266" s="22" t="s">
        <v>85</v>
      </c>
      <c r="AU266" s="19">
        <v>1</v>
      </c>
      <c r="AV266" s="20">
        <f t="shared" si="52"/>
        <v>20.7309230751037</v>
      </c>
      <c r="AW266" s="21" t="s">
        <v>1652</v>
      </c>
      <c r="AX266" s="21">
        <v>0.4</v>
      </c>
      <c r="AY266" s="21">
        <v>80</v>
      </c>
      <c r="AZ266" s="22">
        <f t="shared" si="60"/>
        <v>82923.692300414798</v>
      </c>
      <c r="BA266" s="22">
        <f t="shared" si="61"/>
        <v>1036.5461537551851</v>
      </c>
    </row>
    <row r="267" spans="1:53" ht="14.25" customHeight="1" x14ac:dyDescent="0.25">
      <c r="A267" s="38">
        <v>1406</v>
      </c>
      <c r="B267" s="21" t="s">
        <v>1653</v>
      </c>
      <c r="C267" s="21" t="s">
        <v>1654</v>
      </c>
      <c r="E267" s="19">
        <v>347234</v>
      </c>
      <c r="F267" s="19">
        <v>377134</v>
      </c>
      <c r="G267" s="21" t="s">
        <v>388</v>
      </c>
      <c r="H267" s="39" t="s">
        <v>212</v>
      </c>
      <c r="I267" s="21" t="s">
        <v>542</v>
      </c>
      <c r="K267" s="21" t="s">
        <v>1029</v>
      </c>
      <c r="M267" s="40">
        <v>43.6753392456054</v>
      </c>
      <c r="N267" s="21" t="s">
        <v>39</v>
      </c>
      <c r="O267" s="21" t="s">
        <v>40</v>
      </c>
      <c r="P267" s="21" t="s">
        <v>37</v>
      </c>
      <c r="Q267" s="41" t="s">
        <v>17</v>
      </c>
      <c r="R267" s="21" t="s">
        <v>16</v>
      </c>
      <c r="S267" s="21">
        <v>0.53900000000000003</v>
      </c>
      <c r="T267" s="42">
        <f t="shared" si="53"/>
        <v>1.2341060408688962E-2</v>
      </c>
      <c r="U267" s="21" t="s">
        <v>16</v>
      </c>
      <c r="V267" s="21">
        <v>42.481999999999999</v>
      </c>
      <c r="W267" s="42">
        <f t="shared" si="54"/>
        <v>0.97267704690524015</v>
      </c>
      <c r="X267" s="39">
        <v>42.548999999999999</v>
      </c>
      <c r="Y267" s="43">
        <f t="shared" si="55"/>
        <v>0.97421109337533696</v>
      </c>
      <c r="Z267" s="21">
        <v>0.01</v>
      </c>
      <c r="AA267" s="42">
        <f t="shared" si="56"/>
        <v>2.289621597159362E-4</v>
      </c>
      <c r="AC267" s="42">
        <f t="shared" si="57"/>
        <v>0</v>
      </c>
      <c r="AD267" s="21" t="s">
        <v>1628</v>
      </c>
      <c r="AE267" s="21">
        <v>0.02</v>
      </c>
      <c r="AF267" s="42">
        <f t="shared" si="58"/>
        <v>4.5792431943187241E-4</v>
      </c>
      <c r="AG267" s="21" t="s">
        <v>49</v>
      </c>
      <c r="AI267" s="42">
        <f t="shared" si="59"/>
        <v>0</v>
      </c>
      <c r="AN267" s="39" t="s">
        <v>818</v>
      </c>
      <c r="AQ267" s="19" t="s">
        <v>1655</v>
      </c>
      <c r="AR267" s="21">
        <v>1406</v>
      </c>
      <c r="AS267" s="22" t="s">
        <v>85</v>
      </c>
      <c r="AT267" s="22" t="s">
        <v>85</v>
      </c>
      <c r="AU267" s="21">
        <v>1</v>
      </c>
      <c r="AV267" s="20">
        <f t="shared" si="52"/>
        <v>43.6753392456054</v>
      </c>
      <c r="AW267" s="21" t="s">
        <v>1656</v>
      </c>
      <c r="AX267" s="21">
        <v>0.4</v>
      </c>
      <c r="AY267" s="21">
        <v>80</v>
      </c>
      <c r="AZ267" s="22">
        <f t="shared" si="60"/>
        <v>174701.3569824216</v>
      </c>
      <c r="BA267" s="22">
        <f t="shared" si="61"/>
        <v>2183.76696228027</v>
      </c>
    </row>
    <row r="268" spans="1:53" ht="14.25" customHeight="1" x14ac:dyDescent="0.25">
      <c r="A268" s="38">
        <v>1407</v>
      </c>
      <c r="B268" s="21" t="s">
        <v>1657</v>
      </c>
      <c r="C268" s="21" t="s">
        <v>1658</v>
      </c>
      <c r="E268" s="19">
        <v>348828.99999999901</v>
      </c>
      <c r="F268" s="19">
        <v>377138</v>
      </c>
      <c r="G268" s="21" t="s">
        <v>388</v>
      </c>
      <c r="H268" s="39" t="s">
        <v>212</v>
      </c>
      <c r="I268" s="21" t="s">
        <v>542</v>
      </c>
      <c r="J268" s="21" t="s">
        <v>407</v>
      </c>
      <c r="K268" s="21" t="s">
        <v>801</v>
      </c>
      <c r="M268" s="40">
        <v>533.082880961608</v>
      </c>
      <c r="N268" s="21" t="s">
        <v>39</v>
      </c>
      <c r="O268" s="21" t="s">
        <v>40</v>
      </c>
      <c r="P268" s="21" t="s">
        <v>37</v>
      </c>
      <c r="Q268" s="41" t="s">
        <v>17</v>
      </c>
      <c r="R268" s="21" t="s">
        <v>16</v>
      </c>
      <c r="S268" s="21">
        <v>0.54300000000000004</v>
      </c>
      <c r="T268" s="42">
        <f t="shared" si="53"/>
        <v>1.0186033342892253E-3</v>
      </c>
      <c r="U268" s="21" t="s">
        <v>16</v>
      </c>
      <c r="V268" s="21">
        <v>328.291</v>
      </c>
      <c r="W268" s="42">
        <f t="shared" si="54"/>
        <v>0.61583481992107547</v>
      </c>
      <c r="X268" s="39">
        <v>328.42500000000001</v>
      </c>
      <c r="Y268" s="43">
        <f t="shared" si="55"/>
        <v>0.61608618796305481</v>
      </c>
      <c r="Z268" s="21">
        <v>527.12800000000004</v>
      </c>
      <c r="AA268" s="42">
        <f t="shared" si="56"/>
        <v>0.98882935248105108</v>
      </c>
      <c r="AC268" s="42">
        <f t="shared" si="57"/>
        <v>0</v>
      </c>
      <c r="AF268" s="42">
        <f t="shared" si="58"/>
        <v>0</v>
      </c>
      <c r="AG268" s="21" t="s">
        <v>49</v>
      </c>
      <c r="AI268" s="42">
        <f t="shared" si="59"/>
        <v>0</v>
      </c>
      <c r="AQ268" s="19" t="s">
        <v>1659</v>
      </c>
      <c r="AR268" s="21">
        <v>1407</v>
      </c>
      <c r="AS268" s="23" t="s">
        <v>1660</v>
      </c>
      <c r="AT268" s="22" t="s">
        <v>1661</v>
      </c>
      <c r="AU268" s="19">
        <v>0.5</v>
      </c>
      <c r="AV268" s="20">
        <f t="shared" si="52"/>
        <v>266.541440480804</v>
      </c>
      <c r="AW268" s="21" t="s">
        <v>1662</v>
      </c>
      <c r="AX268" s="21">
        <v>0.4</v>
      </c>
      <c r="AY268" s="21">
        <v>80</v>
      </c>
      <c r="AZ268" s="22">
        <f t="shared" si="60"/>
        <v>1066165.7619232161</v>
      </c>
      <c r="BA268" s="22">
        <f t="shared" si="61"/>
        <v>13327.072024040201</v>
      </c>
    </row>
    <row r="269" spans="1:53" ht="14.25" customHeight="1" x14ac:dyDescent="0.25">
      <c r="A269" s="38">
        <v>1412</v>
      </c>
      <c r="B269" s="21" t="s">
        <v>1666</v>
      </c>
      <c r="C269" s="21" t="s">
        <v>1667</v>
      </c>
      <c r="E269" s="19">
        <v>347664.99999999901</v>
      </c>
      <c r="F269" s="19">
        <v>356819</v>
      </c>
      <c r="G269" s="21" t="s">
        <v>10</v>
      </c>
      <c r="H269" s="39" t="s">
        <v>11</v>
      </c>
      <c r="I269" s="21" t="s">
        <v>11</v>
      </c>
      <c r="K269" s="21" t="s">
        <v>789</v>
      </c>
      <c r="M269" s="40">
        <v>3.1781108680725101</v>
      </c>
      <c r="N269" s="21" t="s">
        <v>39</v>
      </c>
      <c r="O269" s="21" t="s">
        <v>40</v>
      </c>
      <c r="P269" s="21" t="s">
        <v>26</v>
      </c>
      <c r="R269" s="21" t="s">
        <v>16</v>
      </c>
      <c r="T269" s="42">
        <f t="shared" si="53"/>
        <v>0</v>
      </c>
      <c r="W269" s="42">
        <f t="shared" si="54"/>
        <v>0</v>
      </c>
      <c r="Y269" s="43">
        <f t="shared" si="55"/>
        <v>0</v>
      </c>
      <c r="AA269" s="42">
        <f t="shared" si="56"/>
        <v>0</v>
      </c>
      <c r="AC269" s="42">
        <f t="shared" si="57"/>
        <v>0</v>
      </c>
      <c r="AF269" s="42">
        <f t="shared" si="58"/>
        <v>0</v>
      </c>
      <c r="AI269" s="42">
        <f t="shared" si="59"/>
        <v>0</v>
      </c>
      <c r="AN269" s="39" t="s">
        <v>796</v>
      </c>
      <c r="AQ269" s="19" t="s">
        <v>1668</v>
      </c>
      <c r="AR269" s="21">
        <v>1412</v>
      </c>
      <c r="AS269" s="21" t="s">
        <v>30</v>
      </c>
      <c r="AT269" s="22" t="s">
        <v>31</v>
      </c>
      <c r="AU269" s="19">
        <v>1</v>
      </c>
      <c r="AV269" s="20">
        <f t="shared" si="52"/>
        <v>3.1781108680725101</v>
      </c>
      <c r="AW269" s="21" t="s">
        <v>32</v>
      </c>
      <c r="AX269" s="21">
        <v>0.4</v>
      </c>
      <c r="AY269" s="21">
        <v>80</v>
      </c>
      <c r="AZ269" s="22">
        <f t="shared" si="60"/>
        <v>12712.443472290041</v>
      </c>
      <c r="BA269" s="22">
        <f t="shared" si="61"/>
        <v>158.9055434036255</v>
      </c>
    </row>
    <row r="270" spans="1:53" ht="14.25" customHeight="1" x14ac:dyDescent="0.25">
      <c r="A270" s="38">
        <v>1413</v>
      </c>
      <c r="B270" s="21" t="s">
        <v>43</v>
      </c>
      <c r="C270" s="21" t="s">
        <v>1669</v>
      </c>
      <c r="E270" s="19">
        <v>347356</v>
      </c>
      <c r="F270" s="19">
        <v>356928.99999999901</v>
      </c>
      <c r="G270" s="21" t="s">
        <v>10</v>
      </c>
      <c r="H270" s="39" t="s">
        <v>11</v>
      </c>
      <c r="I270" s="21" t="s">
        <v>11</v>
      </c>
      <c r="K270" s="21" t="s">
        <v>789</v>
      </c>
      <c r="M270" s="40">
        <v>26.963426612090998</v>
      </c>
      <c r="N270" s="21" t="s">
        <v>39</v>
      </c>
      <c r="O270" s="21" t="s">
        <v>40</v>
      </c>
      <c r="P270" s="21" t="s">
        <v>26</v>
      </c>
      <c r="R270" s="21" t="s">
        <v>16</v>
      </c>
      <c r="T270" s="42">
        <f t="shared" si="53"/>
        <v>0</v>
      </c>
      <c r="W270" s="42">
        <f t="shared" si="54"/>
        <v>0</v>
      </c>
      <c r="Y270" s="43">
        <f t="shared" si="55"/>
        <v>0</v>
      </c>
      <c r="AA270" s="42">
        <f t="shared" si="56"/>
        <v>0</v>
      </c>
      <c r="AC270" s="42">
        <f t="shared" si="57"/>
        <v>0</v>
      </c>
      <c r="AF270" s="42">
        <f t="shared" si="58"/>
        <v>0</v>
      </c>
      <c r="AI270" s="42">
        <f t="shared" si="59"/>
        <v>0</v>
      </c>
      <c r="AN270" s="39" t="s">
        <v>796</v>
      </c>
      <c r="AQ270" s="19" t="s">
        <v>1670</v>
      </c>
      <c r="AR270" s="21">
        <v>1413</v>
      </c>
      <c r="AS270" s="21" t="s">
        <v>30</v>
      </c>
      <c r="AT270" s="22" t="s">
        <v>31</v>
      </c>
      <c r="AU270" s="19">
        <v>1</v>
      </c>
      <c r="AV270" s="20">
        <f t="shared" si="52"/>
        <v>26.963426612090998</v>
      </c>
      <c r="AW270" s="21" t="s">
        <v>171</v>
      </c>
      <c r="AX270" s="21">
        <v>0.5</v>
      </c>
      <c r="AY270" s="21">
        <v>50</v>
      </c>
      <c r="AZ270" s="22">
        <f t="shared" si="60"/>
        <v>134817.133060455</v>
      </c>
      <c r="BA270" s="22">
        <f t="shared" si="61"/>
        <v>2696.3426612091002</v>
      </c>
    </row>
    <row r="271" spans="1:53" ht="14.25" customHeight="1" x14ac:dyDescent="0.25">
      <c r="A271" s="38">
        <v>1415</v>
      </c>
      <c r="B271" s="21" t="s">
        <v>43</v>
      </c>
      <c r="C271" s="21" t="s">
        <v>1671</v>
      </c>
      <c r="E271" s="19">
        <v>349980</v>
      </c>
      <c r="F271" s="19">
        <v>360708.99999999901</v>
      </c>
      <c r="G271" s="21" t="s">
        <v>10</v>
      </c>
      <c r="H271" s="39" t="s">
        <v>11</v>
      </c>
      <c r="I271" s="21" t="s">
        <v>11</v>
      </c>
      <c r="K271" s="21" t="s">
        <v>122</v>
      </c>
      <c r="M271" s="40">
        <v>30.4365458366394</v>
      </c>
      <c r="N271" s="21" t="s">
        <v>13</v>
      </c>
      <c r="O271" s="21" t="s">
        <v>40</v>
      </c>
      <c r="P271" s="21" t="s">
        <v>37</v>
      </c>
      <c r="Q271" s="41" t="s">
        <v>17</v>
      </c>
      <c r="R271" s="21" t="s">
        <v>16</v>
      </c>
      <c r="S271" s="21">
        <v>0</v>
      </c>
      <c r="T271" s="42">
        <f t="shared" si="53"/>
        <v>0</v>
      </c>
      <c r="W271" s="42">
        <f t="shared" si="54"/>
        <v>0</v>
      </c>
      <c r="Y271" s="43">
        <f t="shared" si="55"/>
        <v>0</v>
      </c>
      <c r="AA271" s="42">
        <f t="shared" si="56"/>
        <v>0</v>
      </c>
      <c r="AC271" s="42">
        <f t="shared" si="57"/>
        <v>0</v>
      </c>
      <c r="AF271" s="42">
        <f t="shared" si="58"/>
        <v>0</v>
      </c>
      <c r="AI271" s="42">
        <f t="shared" si="59"/>
        <v>0</v>
      </c>
      <c r="AN271" s="39" t="s">
        <v>1672</v>
      </c>
      <c r="AQ271" s="19" t="s">
        <v>1673</v>
      </c>
      <c r="AR271" s="21">
        <v>1415</v>
      </c>
      <c r="AS271" s="22" t="s">
        <v>30</v>
      </c>
      <c r="AT271" s="22" t="s">
        <v>31</v>
      </c>
      <c r="AU271" s="21">
        <v>0.5</v>
      </c>
      <c r="AV271" s="20">
        <f t="shared" si="52"/>
        <v>15.2182729183197</v>
      </c>
      <c r="AW271" s="21" t="s">
        <v>32</v>
      </c>
      <c r="AX271" s="21">
        <v>0.4</v>
      </c>
      <c r="AY271" s="21">
        <v>80</v>
      </c>
      <c r="AZ271" s="22">
        <f t="shared" si="60"/>
        <v>60873.091673278803</v>
      </c>
      <c r="BA271" s="22">
        <f t="shared" si="61"/>
        <v>760.91364591598506</v>
      </c>
    </row>
    <row r="272" spans="1:53" ht="14.25" customHeight="1" x14ac:dyDescent="0.25">
      <c r="A272" s="38">
        <v>1417</v>
      </c>
      <c r="B272" s="21" t="s">
        <v>43</v>
      </c>
      <c r="C272" s="21" t="s">
        <v>1674</v>
      </c>
      <c r="E272" s="19">
        <v>337948.99999999901</v>
      </c>
      <c r="F272" s="19">
        <v>361862</v>
      </c>
      <c r="G272" s="21" t="s">
        <v>447</v>
      </c>
      <c r="H272" s="39" t="s">
        <v>11</v>
      </c>
      <c r="I272" s="21" t="s">
        <v>11</v>
      </c>
      <c r="K272" s="21" t="s">
        <v>469</v>
      </c>
      <c r="M272" s="40">
        <v>124.15856390686</v>
      </c>
      <c r="N272" s="21" t="s">
        <v>13</v>
      </c>
      <c r="O272" s="21" t="s">
        <v>40</v>
      </c>
      <c r="P272" s="21" t="s">
        <v>37</v>
      </c>
      <c r="Q272" s="41" t="s">
        <v>17</v>
      </c>
      <c r="R272" s="21" t="s">
        <v>16</v>
      </c>
      <c r="S272" s="21">
        <v>8.8960000000000008</v>
      </c>
      <c r="T272" s="42">
        <f t="shared" si="53"/>
        <v>7.1650313277411226E-2</v>
      </c>
      <c r="U272" s="21" t="s">
        <v>16</v>
      </c>
      <c r="V272" s="21">
        <v>11.566000000000001</v>
      </c>
      <c r="W272" s="42">
        <f t="shared" si="54"/>
        <v>9.3155072320878843E-2</v>
      </c>
      <c r="X272" s="39">
        <v>12.256</v>
      </c>
      <c r="Y272" s="43">
        <f t="shared" si="55"/>
        <v>9.8712481961325524E-2</v>
      </c>
      <c r="Z272" s="21">
        <v>124.15900000000001</v>
      </c>
      <c r="AA272" s="42">
        <f t="shared" si="56"/>
        <v>1.0000035123887252</v>
      </c>
      <c r="AC272" s="42">
        <f t="shared" si="57"/>
        <v>0</v>
      </c>
      <c r="AF272" s="42">
        <f t="shared" si="58"/>
        <v>0</v>
      </c>
      <c r="AI272" s="42">
        <f t="shared" si="59"/>
        <v>0</v>
      </c>
      <c r="AJ272" s="21" t="s">
        <v>16</v>
      </c>
      <c r="AL272" s="21" t="s">
        <v>1675</v>
      </c>
      <c r="AQ272" s="19" t="s">
        <v>1676</v>
      </c>
      <c r="AR272" s="21">
        <v>1417</v>
      </c>
      <c r="AS272" s="23" t="s">
        <v>1677</v>
      </c>
      <c r="AT272" s="22" t="s">
        <v>1678</v>
      </c>
      <c r="AU272" s="19">
        <v>0.5</v>
      </c>
      <c r="AV272" s="20">
        <f t="shared" si="52"/>
        <v>62.079281953429998</v>
      </c>
      <c r="AW272" s="21" t="s">
        <v>32</v>
      </c>
    </row>
    <row r="273" spans="1:53" ht="14.25" customHeight="1" x14ac:dyDescent="0.25">
      <c r="A273" s="38">
        <v>1418</v>
      </c>
      <c r="B273" s="21" t="s">
        <v>43</v>
      </c>
      <c r="C273" s="21" t="s">
        <v>1679</v>
      </c>
      <c r="D273" s="21" t="s">
        <v>1680</v>
      </c>
      <c r="E273" s="19">
        <v>344686</v>
      </c>
      <c r="F273" s="19">
        <v>373347</v>
      </c>
      <c r="G273" s="21" t="s">
        <v>502</v>
      </c>
      <c r="H273" s="39" t="s">
        <v>11</v>
      </c>
      <c r="I273" s="21" t="s">
        <v>11</v>
      </c>
      <c r="K273" s="21" t="s">
        <v>599</v>
      </c>
      <c r="M273" s="40">
        <v>4.8320335762023898</v>
      </c>
      <c r="N273" s="21" t="s">
        <v>39</v>
      </c>
      <c r="O273" s="21" t="s">
        <v>25</v>
      </c>
      <c r="P273" s="21" t="s">
        <v>26</v>
      </c>
      <c r="R273" s="21" t="s">
        <v>16</v>
      </c>
      <c r="S273" s="21">
        <v>0.26500000000000001</v>
      </c>
      <c r="T273" s="42">
        <f t="shared" si="53"/>
        <v>5.4842334147907519E-2</v>
      </c>
      <c r="U273" s="21" t="s">
        <v>16</v>
      </c>
      <c r="V273" s="21">
        <v>8.7999999999999995E-2</v>
      </c>
      <c r="W273" s="42">
        <f t="shared" si="54"/>
        <v>1.821179398119193E-2</v>
      </c>
      <c r="X273" s="39">
        <v>0.115</v>
      </c>
      <c r="Y273" s="43">
        <f t="shared" si="55"/>
        <v>2.3799503498148546E-2</v>
      </c>
      <c r="Z273" s="21">
        <v>4.8319999999999999</v>
      </c>
      <c r="AA273" s="42">
        <f t="shared" si="56"/>
        <v>0.99999305133090233</v>
      </c>
      <c r="AC273" s="42">
        <f t="shared" si="57"/>
        <v>0</v>
      </c>
      <c r="AF273" s="42">
        <f t="shared" si="58"/>
        <v>0</v>
      </c>
      <c r="AI273" s="42">
        <f t="shared" si="59"/>
        <v>0</v>
      </c>
      <c r="AL273" s="21" t="s">
        <v>1681</v>
      </c>
      <c r="AQ273" s="19" t="s">
        <v>1682</v>
      </c>
      <c r="AR273" s="21">
        <v>1418</v>
      </c>
      <c r="AS273" s="21" t="s">
        <v>120</v>
      </c>
      <c r="AT273" s="22" t="s">
        <v>121</v>
      </c>
      <c r="AU273" s="19">
        <v>1</v>
      </c>
      <c r="AV273" s="20">
        <f t="shared" si="52"/>
        <v>4.8320335762023898</v>
      </c>
      <c r="AW273" s="21" t="s">
        <v>32</v>
      </c>
      <c r="AX273" s="21">
        <v>0.4</v>
      </c>
      <c r="AY273" s="21">
        <v>40</v>
      </c>
      <c r="AZ273" s="22">
        <f t="shared" ref="AZ273:AZ282" si="62">(AV273*10000)*AX273</f>
        <v>19328.134304809559</v>
      </c>
      <c r="BA273" s="22">
        <f t="shared" ref="BA273:BA282" si="63">AZ273/AY273</f>
        <v>483.20335762023899</v>
      </c>
    </row>
    <row r="274" spans="1:53" ht="14.25" customHeight="1" x14ac:dyDescent="0.25">
      <c r="A274" s="38">
        <v>1420</v>
      </c>
      <c r="B274" s="21" t="s">
        <v>43</v>
      </c>
      <c r="C274" s="21" t="s">
        <v>1683</v>
      </c>
      <c r="E274" s="19">
        <v>366530</v>
      </c>
      <c r="F274" s="19">
        <v>368486</v>
      </c>
      <c r="G274" s="21" t="s">
        <v>673</v>
      </c>
      <c r="H274" s="39" t="s">
        <v>11</v>
      </c>
      <c r="I274" s="21" t="s">
        <v>213</v>
      </c>
      <c r="J274" s="21" t="s">
        <v>259</v>
      </c>
      <c r="K274" s="21" t="s">
        <v>870</v>
      </c>
      <c r="M274" s="40">
        <v>118.151633673858</v>
      </c>
      <c r="N274" s="21" t="s">
        <v>39</v>
      </c>
      <c r="O274" s="21" t="s">
        <v>40</v>
      </c>
      <c r="P274" s="21" t="s">
        <v>26</v>
      </c>
      <c r="R274" s="21" t="s">
        <v>16</v>
      </c>
      <c r="T274" s="42">
        <f t="shared" si="53"/>
        <v>0</v>
      </c>
      <c r="W274" s="42">
        <f t="shared" si="54"/>
        <v>0</v>
      </c>
      <c r="Y274" s="43">
        <f t="shared" si="55"/>
        <v>0</v>
      </c>
      <c r="AA274" s="42">
        <f t="shared" si="56"/>
        <v>0</v>
      </c>
      <c r="AC274" s="42">
        <f t="shared" si="57"/>
        <v>0</v>
      </c>
      <c r="AF274" s="42">
        <f t="shared" si="58"/>
        <v>0</v>
      </c>
      <c r="AI274" s="42">
        <f t="shared" si="59"/>
        <v>0</v>
      </c>
      <c r="AN274" s="39" t="s">
        <v>1684</v>
      </c>
      <c r="AQ274" s="19" t="s">
        <v>1685</v>
      </c>
      <c r="AR274" s="21">
        <v>1420</v>
      </c>
      <c r="AS274" s="21" t="s">
        <v>30</v>
      </c>
      <c r="AT274" s="22" t="s">
        <v>31</v>
      </c>
      <c r="AU274" s="19">
        <v>1</v>
      </c>
      <c r="AV274" s="20">
        <f t="shared" si="52"/>
        <v>118.151633673858</v>
      </c>
      <c r="AW274" s="21" t="s">
        <v>32</v>
      </c>
      <c r="AX274" s="21">
        <v>0.4</v>
      </c>
      <c r="AY274" s="21">
        <v>80</v>
      </c>
      <c r="AZ274" s="22">
        <f t="shared" si="62"/>
        <v>472606.534695432</v>
      </c>
      <c r="BA274" s="22">
        <f t="shared" si="63"/>
        <v>5907.5816836928998</v>
      </c>
    </row>
    <row r="275" spans="1:53" ht="14.25" customHeight="1" x14ac:dyDescent="0.25">
      <c r="A275" s="38">
        <v>1421</v>
      </c>
      <c r="B275" s="21" t="s">
        <v>1663</v>
      </c>
      <c r="C275" s="21" t="s">
        <v>1686</v>
      </c>
      <c r="E275" s="19">
        <v>367638</v>
      </c>
      <c r="F275" s="19">
        <v>367296.99999999901</v>
      </c>
      <c r="G275" s="21" t="s">
        <v>673</v>
      </c>
      <c r="H275" s="39" t="s">
        <v>11</v>
      </c>
      <c r="I275" s="21" t="s">
        <v>213</v>
      </c>
      <c r="J275" s="21" t="s">
        <v>259</v>
      </c>
      <c r="K275" s="21" t="s">
        <v>674</v>
      </c>
      <c r="M275" s="40">
        <v>74.060673410797094</v>
      </c>
      <c r="N275" s="21" t="s">
        <v>39</v>
      </c>
      <c r="O275" s="21" t="s">
        <v>40</v>
      </c>
      <c r="P275" s="21" t="s">
        <v>26</v>
      </c>
      <c r="R275" s="21" t="s">
        <v>16</v>
      </c>
      <c r="T275" s="42">
        <f t="shared" si="53"/>
        <v>0</v>
      </c>
      <c r="W275" s="42">
        <f t="shared" si="54"/>
        <v>0</v>
      </c>
      <c r="Y275" s="43">
        <f t="shared" si="55"/>
        <v>0</v>
      </c>
      <c r="AA275" s="42">
        <f t="shared" si="56"/>
        <v>0</v>
      </c>
      <c r="AC275" s="42">
        <f t="shared" si="57"/>
        <v>0</v>
      </c>
      <c r="AF275" s="42">
        <f t="shared" si="58"/>
        <v>0</v>
      </c>
      <c r="AI275" s="42">
        <f t="shared" si="59"/>
        <v>0</v>
      </c>
      <c r="AN275" s="39" t="s">
        <v>234</v>
      </c>
      <c r="AQ275" s="19" t="s">
        <v>1687</v>
      </c>
      <c r="AR275" s="21">
        <v>1421</v>
      </c>
      <c r="AS275" s="21" t="s">
        <v>30</v>
      </c>
      <c r="AT275" s="22" t="s">
        <v>31</v>
      </c>
      <c r="AU275" s="19">
        <v>1</v>
      </c>
      <c r="AV275" s="20">
        <f t="shared" si="52"/>
        <v>74.060673410797094</v>
      </c>
      <c r="AW275" s="21" t="s">
        <v>32</v>
      </c>
      <c r="AX275" s="21">
        <v>0.4</v>
      </c>
      <c r="AY275" s="21">
        <v>80</v>
      </c>
      <c r="AZ275" s="22">
        <f t="shared" si="62"/>
        <v>296242.6936431884</v>
      </c>
      <c r="BA275" s="22">
        <f t="shared" si="63"/>
        <v>3703.0336705398549</v>
      </c>
    </row>
    <row r="276" spans="1:53" ht="14.25" customHeight="1" x14ac:dyDescent="0.25">
      <c r="A276" s="38">
        <v>1422</v>
      </c>
      <c r="B276" s="21" t="s">
        <v>296</v>
      </c>
      <c r="C276" s="21" t="s">
        <v>1688</v>
      </c>
      <c r="E276" s="19">
        <v>362503</v>
      </c>
      <c r="F276" s="19">
        <v>366124</v>
      </c>
      <c r="G276" s="21" t="s">
        <v>201</v>
      </c>
      <c r="H276" s="39" t="s">
        <v>11</v>
      </c>
      <c r="I276" s="21" t="s">
        <v>213</v>
      </c>
      <c r="J276" s="21" t="s">
        <v>259</v>
      </c>
      <c r="K276" s="21" t="s">
        <v>213</v>
      </c>
      <c r="M276" s="40">
        <v>17.727258432769698</v>
      </c>
      <c r="N276" s="21" t="s">
        <v>39</v>
      </c>
      <c r="O276" s="21" t="s">
        <v>40</v>
      </c>
      <c r="P276" s="21" t="s">
        <v>37</v>
      </c>
      <c r="Q276" s="41" t="s">
        <v>17</v>
      </c>
      <c r="R276" s="21" t="s">
        <v>16</v>
      </c>
      <c r="T276" s="42">
        <f t="shared" si="53"/>
        <v>0</v>
      </c>
      <c r="W276" s="42">
        <f t="shared" si="54"/>
        <v>0</v>
      </c>
      <c r="Y276" s="43">
        <f t="shared" si="55"/>
        <v>0</v>
      </c>
      <c r="AA276" s="42">
        <f t="shared" si="56"/>
        <v>0</v>
      </c>
      <c r="AC276" s="42">
        <f t="shared" si="57"/>
        <v>0</v>
      </c>
      <c r="AF276" s="42">
        <f t="shared" si="58"/>
        <v>0</v>
      </c>
      <c r="AI276" s="42">
        <f t="shared" si="59"/>
        <v>0</v>
      </c>
      <c r="AN276" s="39" t="s">
        <v>241</v>
      </c>
      <c r="AQ276" s="19" t="s">
        <v>1689</v>
      </c>
      <c r="AR276" s="21">
        <v>1422</v>
      </c>
      <c r="AS276" s="22" t="s">
        <v>30</v>
      </c>
      <c r="AT276" s="22" t="s">
        <v>31</v>
      </c>
      <c r="AU276" s="19">
        <v>0.5</v>
      </c>
      <c r="AV276" s="20">
        <f t="shared" si="52"/>
        <v>8.8636292163848491</v>
      </c>
      <c r="AW276" s="21" t="s">
        <v>32</v>
      </c>
      <c r="AX276" s="21">
        <v>0.4</v>
      </c>
      <c r="AY276" s="21">
        <v>80</v>
      </c>
      <c r="AZ276" s="22">
        <f t="shared" si="62"/>
        <v>35454.516865539394</v>
      </c>
      <c r="BA276" s="22">
        <f t="shared" si="63"/>
        <v>443.18146081924243</v>
      </c>
    </row>
    <row r="277" spans="1:53" ht="14.25" customHeight="1" x14ac:dyDescent="0.25">
      <c r="A277" s="38">
        <v>1424</v>
      </c>
      <c r="B277" s="21" t="s">
        <v>1663</v>
      </c>
      <c r="C277" s="21" t="s">
        <v>1690</v>
      </c>
      <c r="E277" s="19">
        <v>368012.99999999901</v>
      </c>
      <c r="F277" s="19">
        <v>366299</v>
      </c>
      <c r="G277" s="21" t="s">
        <v>225</v>
      </c>
      <c r="H277" s="39" t="s">
        <v>11</v>
      </c>
      <c r="I277" s="21" t="s">
        <v>213</v>
      </c>
      <c r="J277" s="21" t="s">
        <v>259</v>
      </c>
      <c r="K277" s="21" t="s">
        <v>672</v>
      </c>
      <c r="M277" s="40">
        <v>4.5507464035034104</v>
      </c>
      <c r="N277" s="21" t="s">
        <v>39</v>
      </c>
      <c r="O277" s="21" t="s">
        <v>40</v>
      </c>
      <c r="P277" s="21" t="s">
        <v>26</v>
      </c>
      <c r="R277" s="21" t="s">
        <v>16</v>
      </c>
      <c r="T277" s="42">
        <f t="shared" si="53"/>
        <v>0</v>
      </c>
      <c r="W277" s="42">
        <f t="shared" si="54"/>
        <v>0</v>
      </c>
      <c r="Y277" s="43">
        <f t="shared" si="55"/>
        <v>0</v>
      </c>
      <c r="AA277" s="42">
        <f t="shared" si="56"/>
        <v>0</v>
      </c>
      <c r="AC277" s="42">
        <f t="shared" si="57"/>
        <v>0</v>
      </c>
      <c r="AF277" s="42">
        <f t="shared" si="58"/>
        <v>0</v>
      </c>
      <c r="AI277" s="42">
        <f t="shared" si="59"/>
        <v>0</v>
      </c>
      <c r="AN277" s="39" t="s">
        <v>234</v>
      </c>
      <c r="AQ277" s="19" t="s">
        <v>1691</v>
      </c>
      <c r="AR277" s="21">
        <v>1424</v>
      </c>
      <c r="AS277" s="21" t="s">
        <v>30</v>
      </c>
      <c r="AT277" s="22" t="s">
        <v>31</v>
      </c>
      <c r="AU277" s="19">
        <v>1</v>
      </c>
      <c r="AV277" s="20">
        <f t="shared" si="52"/>
        <v>4.5507464035034104</v>
      </c>
      <c r="AW277" s="21" t="s">
        <v>32</v>
      </c>
      <c r="AX277" s="21">
        <v>0.4</v>
      </c>
      <c r="AY277" s="21">
        <v>80</v>
      </c>
      <c r="AZ277" s="22">
        <f t="shared" si="62"/>
        <v>18202.985614013643</v>
      </c>
      <c r="BA277" s="22">
        <f t="shared" si="63"/>
        <v>227.53732017517055</v>
      </c>
    </row>
    <row r="278" spans="1:53" ht="14.25" customHeight="1" x14ac:dyDescent="0.25">
      <c r="A278" s="38">
        <v>1426</v>
      </c>
      <c r="B278" s="21" t="s">
        <v>1692</v>
      </c>
      <c r="C278" s="21" t="s">
        <v>1693</v>
      </c>
      <c r="D278" s="21" t="s">
        <v>1694</v>
      </c>
      <c r="E278" s="19">
        <v>363866</v>
      </c>
      <c r="F278" s="19">
        <v>373272.99999999901</v>
      </c>
      <c r="G278" s="21" t="s">
        <v>886</v>
      </c>
      <c r="H278" s="39" t="s">
        <v>11</v>
      </c>
      <c r="I278" s="21" t="s">
        <v>353</v>
      </c>
      <c r="J278" s="21" t="s">
        <v>372</v>
      </c>
      <c r="K278" s="21" t="s">
        <v>353</v>
      </c>
      <c r="M278" s="40">
        <v>1.2596570602416901</v>
      </c>
      <c r="N278" s="21" t="s">
        <v>13</v>
      </c>
      <c r="O278" s="21" t="s">
        <v>25</v>
      </c>
      <c r="P278" s="21" t="s">
        <v>26</v>
      </c>
      <c r="R278" s="21" t="s">
        <v>16</v>
      </c>
      <c r="T278" s="42">
        <f t="shared" si="53"/>
        <v>0</v>
      </c>
      <c r="W278" s="42">
        <f t="shared" si="54"/>
        <v>0</v>
      </c>
      <c r="Y278" s="43">
        <f t="shared" si="55"/>
        <v>0</v>
      </c>
      <c r="Z278" s="21">
        <v>0</v>
      </c>
      <c r="AA278" s="42">
        <f t="shared" si="56"/>
        <v>0</v>
      </c>
      <c r="AC278" s="42">
        <f t="shared" si="57"/>
        <v>0</v>
      </c>
      <c r="AF278" s="42">
        <f t="shared" si="58"/>
        <v>0</v>
      </c>
      <c r="AI278" s="42">
        <f t="shared" si="59"/>
        <v>0</v>
      </c>
      <c r="AN278" s="39" t="s">
        <v>1695</v>
      </c>
      <c r="AQ278" s="19" t="s">
        <v>1696</v>
      </c>
      <c r="AR278" s="21">
        <v>1426</v>
      </c>
      <c r="AS278" s="21" t="s">
        <v>30</v>
      </c>
      <c r="AT278" s="22" t="s">
        <v>31</v>
      </c>
      <c r="AU278" s="19">
        <v>1</v>
      </c>
      <c r="AV278" s="20">
        <f t="shared" si="52"/>
        <v>1.2596570602416901</v>
      </c>
      <c r="AW278" s="21" t="s">
        <v>32</v>
      </c>
      <c r="AX278" s="21">
        <v>0.4</v>
      </c>
      <c r="AY278" s="21">
        <v>40</v>
      </c>
      <c r="AZ278" s="22">
        <f t="shared" si="62"/>
        <v>5038.628240966761</v>
      </c>
      <c r="BA278" s="22">
        <f t="shared" si="63"/>
        <v>125.96570602416902</v>
      </c>
    </row>
    <row r="279" spans="1:53" ht="14.25" customHeight="1" x14ac:dyDescent="0.25">
      <c r="A279" s="38">
        <v>1427</v>
      </c>
      <c r="B279" s="21" t="s">
        <v>1697</v>
      </c>
      <c r="C279" s="21" t="s">
        <v>1698</v>
      </c>
      <c r="E279" s="19">
        <v>353644.99999999901</v>
      </c>
      <c r="F279" s="19">
        <v>379110</v>
      </c>
      <c r="G279" s="21" t="s">
        <v>408</v>
      </c>
      <c r="H279" s="39" t="s">
        <v>11</v>
      </c>
      <c r="I279" s="21" t="s">
        <v>11</v>
      </c>
      <c r="K279" s="21" t="s">
        <v>714</v>
      </c>
      <c r="M279" s="40">
        <v>6.7488990303039502</v>
      </c>
      <c r="N279" s="21" t="s">
        <v>39</v>
      </c>
      <c r="O279" s="21" t="s">
        <v>25</v>
      </c>
      <c r="P279" s="21" t="s">
        <v>26</v>
      </c>
      <c r="R279" s="21" t="s">
        <v>16</v>
      </c>
      <c r="T279" s="42">
        <f t="shared" si="53"/>
        <v>0</v>
      </c>
      <c r="W279" s="42">
        <f t="shared" si="54"/>
        <v>0</v>
      </c>
      <c r="Y279" s="43">
        <f t="shared" si="55"/>
        <v>0</v>
      </c>
      <c r="Z279" s="21">
        <v>6.601</v>
      </c>
      <c r="AA279" s="42">
        <f t="shared" si="56"/>
        <v>0.97808545814067549</v>
      </c>
      <c r="AC279" s="42">
        <f t="shared" si="57"/>
        <v>0</v>
      </c>
      <c r="AF279" s="42">
        <f t="shared" si="58"/>
        <v>0</v>
      </c>
      <c r="AI279" s="42">
        <f t="shared" si="59"/>
        <v>0</v>
      </c>
      <c r="AQ279" s="19" t="s">
        <v>1699</v>
      </c>
      <c r="AR279" s="21">
        <v>1427</v>
      </c>
      <c r="AS279" s="21" t="s">
        <v>120</v>
      </c>
      <c r="AT279" s="22" t="s">
        <v>121</v>
      </c>
      <c r="AU279" s="19">
        <v>1</v>
      </c>
      <c r="AV279" s="20">
        <f t="shared" si="52"/>
        <v>6.7488990303039502</v>
      </c>
      <c r="AW279" s="21" t="s">
        <v>32</v>
      </c>
      <c r="AX279" s="21">
        <v>0.4</v>
      </c>
      <c r="AY279" s="21">
        <v>40</v>
      </c>
      <c r="AZ279" s="22">
        <f t="shared" si="62"/>
        <v>26995.596121215804</v>
      </c>
      <c r="BA279" s="22">
        <f t="shared" si="63"/>
        <v>674.88990303039509</v>
      </c>
    </row>
    <row r="280" spans="1:53" ht="14.25" customHeight="1" x14ac:dyDescent="0.25">
      <c r="A280" s="38">
        <v>1428</v>
      </c>
      <c r="B280" s="21" t="s">
        <v>43</v>
      </c>
      <c r="C280" s="21" t="s">
        <v>1700</v>
      </c>
      <c r="D280" s="21" t="s">
        <v>1701</v>
      </c>
      <c r="E280" s="19">
        <v>367624</v>
      </c>
      <c r="F280" s="19">
        <v>372384</v>
      </c>
      <c r="G280" s="21" t="s">
        <v>352</v>
      </c>
      <c r="H280" s="39" t="s">
        <v>11</v>
      </c>
      <c r="I280" s="21" t="s">
        <v>353</v>
      </c>
      <c r="J280" s="21" t="s">
        <v>372</v>
      </c>
      <c r="K280" s="21" t="s">
        <v>1015</v>
      </c>
      <c r="M280" s="40">
        <v>2.67629033813476</v>
      </c>
      <c r="N280" s="21" t="s">
        <v>20</v>
      </c>
      <c r="O280" s="21" t="s">
        <v>25</v>
      </c>
      <c r="P280" s="21" t="s">
        <v>26</v>
      </c>
      <c r="R280" s="21" t="s">
        <v>16</v>
      </c>
      <c r="T280" s="42">
        <f t="shared" si="53"/>
        <v>0</v>
      </c>
      <c r="W280" s="42">
        <f t="shared" si="54"/>
        <v>0</v>
      </c>
      <c r="Y280" s="43">
        <f t="shared" si="55"/>
        <v>0</v>
      </c>
      <c r="AA280" s="42">
        <f t="shared" si="56"/>
        <v>0</v>
      </c>
      <c r="AC280" s="42">
        <f t="shared" si="57"/>
        <v>0</v>
      </c>
      <c r="AF280" s="42">
        <f t="shared" si="58"/>
        <v>0</v>
      </c>
      <c r="AI280" s="42">
        <f t="shared" si="59"/>
        <v>0</v>
      </c>
      <c r="AM280" s="21" t="s">
        <v>364</v>
      </c>
      <c r="AQ280" s="19" t="s">
        <v>1702</v>
      </c>
      <c r="AR280" s="21">
        <v>1428</v>
      </c>
      <c r="AS280" s="21" t="s">
        <v>30</v>
      </c>
      <c r="AT280" s="22" t="s">
        <v>31</v>
      </c>
      <c r="AU280" s="19">
        <v>1</v>
      </c>
      <c r="AV280" s="20">
        <f t="shared" si="52"/>
        <v>2.67629033813476</v>
      </c>
      <c r="AW280" s="21" t="s">
        <v>171</v>
      </c>
      <c r="AX280" s="21">
        <v>0.5</v>
      </c>
      <c r="AY280" s="21">
        <v>12</v>
      </c>
      <c r="AZ280" s="22">
        <f t="shared" si="62"/>
        <v>13381.451690673801</v>
      </c>
      <c r="BA280" s="22">
        <f t="shared" si="63"/>
        <v>1115.1209742228168</v>
      </c>
    </row>
    <row r="281" spans="1:53" ht="14.25" customHeight="1" x14ac:dyDescent="0.25">
      <c r="A281" s="38">
        <v>1434</v>
      </c>
      <c r="B281" s="21" t="s">
        <v>1705</v>
      </c>
      <c r="C281" s="21" t="s">
        <v>1706</v>
      </c>
      <c r="E281" s="19">
        <v>342392.99999999901</v>
      </c>
      <c r="F281" s="19">
        <v>375290</v>
      </c>
      <c r="G281" s="21" t="s">
        <v>502</v>
      </c>
      <c r="H281" s="39" t="s">
        <v>212</v>
      </c>
      <c r="I281" s="21" t="s">
        <v>542</v>
      </c>
      <c r="K281" s="21" t="s">
        <v>1029</v>
      </c>
      <c r="M281" s="40">
        <v>3.9264455665588298</v>
      </c>
      <c r="N281" s="21" t="s">
        <v>20</v>
      </c>
      <c r="O281" s="21" t="s">
        <v>25</v>
      </c>
      <c r="P281" s="21" t="s">
        <v>26</v>
      </c>
      <c r="R281" s="21" t="s">
        <v>16</v>
      </c>
      <c r="T281" s="42">
        <f t="shared" si="53"/>
        <v>0</v>
      </c>
      <c r="U281" s="21" t="s">
        <v>16</v>
      </c>
      <c r="V281" s="21">
        <v>3.9260000000000002</v>
      </c>
      <c r="W281" s="42">
        <f t="shared" si="54"/>
        <v>0.99988652165138248</v>
      </c>
      <c r="X281" s="39">
        <v>3.9260000000000002</v>
      </c>
      <c r="Y281" s="43">
        <f t="shared" si="55"/>
        <v>0.99988652165138248</v>
      </c>
      <c r="AA281" s="42">
        <f t="shared" si="56"/>
        <v>0</v>
      </c>
      <c r="AC281" s="42">
        <f t="shared" si="57"/>
        <v>0</v>
      </c>
      <c r="AF281" s="42">
        <f t="shared" si="58"/>
        <v>0</v>
      </c>
      <c r="AI281" s="42">
        <f t="shared" si="59"/>
        <v>0</v>
      </c>
      <c r="AM281" s="21" t="s">
        <v>560</v>
      </c>
      <c r="AQ281" s="19" t="s">
        <v>1707</v>
      </c>
      <c r="AR281" s="21">
        <v>1434</v>
      </c>
      <c r="AS281" s="21" t="s">
        <v>84</v>
      </c>
      <c r="AT281" s="22" t="s">
        <v>85</v>
      </c>
      <c r="AU281" s="19">
        <v>1</v>
      </c>
      <c r="AV281" s="20">
        <f t="shared" si="52"/>
        <v>3.9264455665588298</v>
      </c>
      <c r="AW281" s="21" t="s">
        <v>563</v>
      </c>
      <c r="AX281" s="21">
        <v>0.4</v>
      </c>
      <c r="AY281" s="21">
        <v>80</v>
      </c>
      <c r="AZ281" s="22">
        <f t="shared" si="62"/>
        <v>15705.782266235321</v>
      </c>
      <c r="BA281" s="22">
        <f t="shared" si="63"/>
        <v>196.32227832794152</v>
      </c>
    </row>
    <row r="282" spans="1:53" ht="14.25" customHeight="1" x14ac:dyDescent="0.25">
      <c r="A282" s="38">
        <v>1442</v>
      </c>
      <c r="B282" s="21" t="s">
        <v>1713</v>
      </c>
      <c r="C282" s="21" t="s">
        <v>1714</v>
      </c>
      <c r="E282" s="19">
        <v>340342</v>
      </c>
      <c r="F282" s="19">
        <v>363711</v>
      </c>
      <c r="G282" s="21" t="s">
        <v>447</v>
      </c>
      <c r="H282" s="39" t="s">
        <v>11</v>
      </c>
      <c r="I282" s="21" t="s">
        <v>459</v>
      </c>
      <c r="J282" s="21" t="s">
        <v>460</v>
      </c>
      <c r="K282" s="21" t="s">
        <v>1337</v>
      </c>
      <c r="M282" s="40">
        <v>70.386716461944502</v>
      </c>
      <c r="N282" s="21" t="s">
        <v>39</v>
      </c>
      <c r="O282" s="21" t="s">
        <v>40</v>
      </c>
      <c r="P282" s="21" t="s">
        <v>37</v>
      </c>
      <c r="Q282" s="41" t="s">
        <v>17</v>
      </c>
      <c r="R282" s="21" t="s">
        <v>16</v>
      </c>
      <c r="T282" s="42">
        <f t="shared" si="53"/>
        <v>0</v>
      </c>
      <c r="W282" s="42">
        <f t="shared" si="54"/>
        <v>0</v>
      </c>
      <c r="Y282" s="43">
        <f t="shared" si="55"/>
        <v>0</v>
      </c>
      <c r="Z282" s="21">
        <v>70.346999999999994</v>
      </c>
      <c r="AA282" s="42">
        <f t="shared" si="56"/>
        <v>0.99943573924256035</v>
      </c>
      <c r="AC282" s="42">
        <f t="shared" si="57"/>
        <v>0</v>
      </c>
      <c r="AF282" s="42">
        <f t="shared" si="58"/>
        <v>0</v>
      </c>
      <c r="AI282" s="42">
        <f t="shared" si="59"/>
        <v>0</v>
      </c>
      <c r="AJ282" s="21" t="s">
        <v>1320</v>
      </c>
      <c r="AN282" s="39" t="s">
        <v>1715</v>
      </c>
      <c r="AQ282" s="19" t="s">
        <v>1716</v>
      </c>
      <c r="AR282" s="21">
        <v>1442</v>
      </c>
      <c r="AS282" s="22" t="s">
        <v>120</v>
      </c>
      <c r="AT282" s="22" t="s">
        <v>121</v>
      </c>
      <c r="AU282" s="21">
        <v>0.5</v>
      </c>
      <c r="AV282" s="20">
        <f t="shared" si="52"/>
        <v>35.193358230972251</v>
      </c>
      <c r="AW282" s="21" t="s">
        <v>171</v>
      </c>
      <c r="AX282" s="21">
        <v>0.5</v>
      </c>
      <c r="AY282" s="21">
        <v>12</v>
      </c>
      <c r="AZ282" s="22">
        <f t="shared" si="62"/>
        <v>175966.79115486125</v>
      </c>
      <c r="BA282" s="22">
        <f t="shared" si="63"/>
        <v>14663.899262905104</v>
      </c>
    </row>
    <row r="283" spans="1:53" ht="14.25" customHeight="1" x14ac:dyDescent="0.25">
      <c r="A283" s="38">
        <v>1443</v>
      </c>
      <c r="B283" s="21" t="s">
        <v>1717</v>
      </c>
      <c r="C283" s="21" t="s">
        <v>1718</v>
      </c>
      <c r="D283" s="21" t="s">
        <v>1719</v>
      </c>
      <c r="E283" s="19">
        <v>338379</v>
      </c>
      <c r="F283" s="19">
        <v>363022</v>
      </c>
      <c r="G283" s="21" t="s">
        <v>471</v>
      </c>
      <c r="H283" s="39" t="s">
        <v>11</v>
      </c>
      <c r="I283" s="21" t="s">
        <v>459</v>
      </c>
      <c r="J283" s="21" t="s">
        <v>460</v>
      </c>
      <c r="K283" s="21" t="s">
        <v>1337</v>
      </c>
      <c r="M283" s="40">
        <v>91.333284956359805</v>
      </c>
      <c r="N283" s="21" t="s">
        <v>39</v>
      </c>
      <c r="O283" s="21" t="s">
        <v>40</v>
      </c>
      <c r="P283" s="21" t="s">
        <v>37</v>
      </c>
      <c r="Q283" s="41" t="s">
        <v>21</v>
      </c>
      <c r="R283" s="21" t="s">
        <v>16</v>
      </c>
      <c r="S283" s="21">
        <v>9.5619999999999994</v>
      </c>
      <c r="T283" s="42">
        <f t="shared" si="53"/>
        <v>0.10469348611044532</v>
      </c>
      <c r="U283" s="21" t="s">
        <v>16</v>
      </c>
      <c r="V283" s="21">
        <v>23.030999999999999</v>
      </c>
      <c r="W283" s="42">
        <f t="shared" si="54"/>
        <v>0.25216436714177642</v>
      </c>
      <c r="X283" s="39">
        <v>23.042999999999999</v>
      </c>
      <c r="Y283" s="43">
        <f t="shared" si="55"/>
        <v>0.25229575407268268</v>
      </c>
      <c r="Z283" s="21">
        <v>91.290999999999997</v>
      </c>
      <c r="AA283" s="42">
        <f t="shared" si="56"/>
        <v>0.99953702578003178</v>
      </c>
      <c r="AC283" s="42">
        <f t="shared" si="57"/>
        <v>0</v>
      </c>
      <c r="AF283" s="42">
        <f t="shared" si="58"/>
        <v>0</v>
      </c>
      <c r="AI283" s="42">
        <f t="shared" si="59"/>
        <v>0</v>
      </c>
      <c r="AQ283" s="19" t="s">
        <v>1720</v>
      </c>
      <c r="AR283" s="21">
        <v>1443</v>
      </c>
      <c r="AS283" s="22" t="s">
        <v>41</v>
      </c>
      <c r="AT283" s="22" t="s">
        <v>42</v>
      </c>
      <c r="AU283" s="21">
        <v>0</v>
      </c>
      <c r="AW283" s="21" t="s">
        <v>19</v>
      </c>
    </row>
    <row r="284" spans="1:53" ht="14.25" customHeight="1" x14ac:dyDescent="0.25">
      <c r="A284" s="38">
        <v>1449</v>
      </c>
      <c r="B284" s="21" t="s">
        <v>43</v>
      </c>
      <c r="C284" s="21" t="s">
        <v>1721</v>
      </c>
      <c r="E284" s="19">
        <v>365860.99999999901</v>
      </c>
      <c r="F284" s="19">
        <v>370083</v>
      </c>
      <c r="G284" s="21" t="s">
        <v>673</v>
      </c>
      <c r="H284" s="39" t="s">
        <v>11</v>
      </c>
      <c r="I284" s="21" t="s">
        <v>870</v>
      </c>
      <c r="J284" s="21" t="s">
        <v>1722</v>
      </c>
      <c r="K284" s="21" t="s">
        <v>1015</v>
      </c>
      <c r="M284" s="40">
        <v>13.635938908386199</v>
      </c>
      <c r="N284" s="21" t="s">
        <v>39</v>
      </c>
      <c r="O284" s="21" t="s">
        <v>40</v>
      </c>
      <c r="P284" s="21" t="s">
        <v>37</v>
      </c>
      <c r="Q284" s="41" t="s">
        <v>17</v>
      </c>
      <c r="R284" s="21" t="s">
        <v>16</v>
      </c>
      <c r="T284" s="42">
        <f t="shared" si="53"/>
        <v>0</v>
      </c>
      <c r="W284" s="42">
        <f t="shared" si="54"/>
        <v>0</v>
      </c>
      <c r="Y284" s="43">
        <f t="shared" si="55"/>
        <v>0</v>
      </c>
      <c r="AA284" s="42">
        <f t="shared" si="56"/>
        <v>0</v>
      </c>
      <c r="AC284" s="42">
        <f t="shared" si="57"/>
        <v>0</v>
      </c>
      <c r="AF284" s="42">
        <f t="shared" si="58"/>
        <v>0</v>
      </c>
      <c r="AI284" s="42">
        <f t="shared" si="59"/>
        <v>0</v>
      </c>
      <c r="AQ284" s="19" t="s">
        <v>1723</v>
      </c>
      <c r="AR284" s="21">
        <v>1449</v>
      </c>
      <c r="AS284" s="22" t="s">
        <v>30</v>
      </c>
      <c r="AT284" s="22" t="s">
        <v>31</v>
      </c>
      <c r="AU284" s="19">
        <v>0.5</v>
      </c>
      <c r="AV284" s="20">
        <f t="shared" ref="AV284:AV294" si="64">M284*AU284</f>
        <v>6.8179694541930997</v>
      </c>
      <c r="AW284" s="21" t="s">
        <v>32</v>
      </c>
      <c r="AX284" s="21">
        <v>0.4</v>
      </c>
      <c r="AY284" s="21">
        <v>80</v>
      </c>
      <c r="AZ284" s="22">
        <f>(AV284*10000)*AX284</f>
        <v>27271.877816772398</v>
      </c>
      <c r="BA284" s="22">
        <f>AZ284/AY284</f>
        <v>340.89847270965498</v>
      </c>
    </row>
    <row r="285" spans="1:53" ht="14.25" customHeight="1" x14ac:dyDescent="0.25">
      <c r="A285" s="38">
        <v>1450</v>
      </c>
      <c r="B285" s="21" t="s">
        <v>1724</v>
      </c>
      <c r="C285" s="21" t="s">
        <v>1725</v>
      </c>
      <c r="E285" s="19">
        <v>345210</v>
      </c>
      <c r="F285" s="19">
        <v>375978</v>
      </c>
      <c r="G285" s="21" t="s">
        <v>502</v>
      </c>
      <c r="H285" s="39" t="s">
        <v>11</v>
      </c>
      <c r="I285" s="21" t="s">
        <v>542</v>
      </c>
      <c r="J285" s="21" t="s">
        <v>867</v>
      </c>
      <c r="K285" s="21" t="s">
        <v>1029</v>
      </c>
      <c r="M285" s="40">
        <v>5.5126926078796403</v>
      </c>
      <c r="N285" s="21" t="s">
        <v>20</v>
      </c>
      <c r="O285" s="21" t="s">
        <v>83</v>
      </c>
      <c r="P285" s="21" t="s">
        <v>26</v>
      </c>
      <c r="R285" s="21" t="s">
        <v>16</v>
      </c>
      <c r="T285" s="42">
        <f t="shared" si="53"/>
        <v>0</v>
      </c>
      <c r="W285" s="42">
        <f t="shared" si="54"/>
        <v>0</v>
      </c>
      <c r="Y285" s="43">
        <f t="shared" si="55"/>
        <v>0</v>
      </c>
      <c r="Z285" s="21">
        <v>4.1000000000000002E-2</v>
      </c>
      <c r="AA285" s="42">
        <f t="shared" si="56"/>
        <v>7.4373818597097373E-3</v>
      </c>
      <c r="AC285" s="42">
        <f t="shared" si="57"/>
        <v>0</v>
      </c>
      <c r="AF285" s="42">
        <f t="shared" si="58"/>
        <v>0</v>
      </c>
      <c r="AI285" s="42">
        <f t="shared" si="59"/>
        <v>0</v>
      </c>
      <c r="AN285" s="39" t="s">
        <v>551</v>
      </c>
      <c r="AO285" s="21" t="s">
        <v>16</v>
      </c>
      <c r="AQ285" s="19" t="s">
        <v>1726</v>
      </c>
      <c r="AR285" s="21">
        <v>1450</v>
      </c>
      <c r="AS285" s="21" t="s">
        <v>30</v>
      </c>
      <c r="AT285" s="22" t="s">
        <v>31</v>
      </c>
      <c r="AU285" s="19">
        <v>1</v>
      </c>
      <c r="AV285" s="20">
        <f t="shared" si="64"/>
        <v>5.5126926078796403</v>
      </c>
      <c r="AW285" s="21" t="s">
        <v>32</v>
      </c>
      <c r="AX285" s="21">
        <v>0.4</v>
      </c>
      <c r="AY285" s="21">
        <v>80</v>
      </c>
      <c r="AZ285" s="22">
        <f>(AV285*10000)*AX285</f>
        <v>22050.770431518562</v>
      </c>
      <c r="BA285" s="22">
        <f>AZ285/AY285</f>
        <v>275.63463039398204</v>
      </c>
    </row>
    <row r="286" spans="1:53" ht="14.25" customHeight="1" x14ac:dyDescent="0.25">
      <c r="A286" s="38">
        <v>1451</v>
      </c>
      <c r="B286" s="21" t="s">
        <v>1727</v>
      </c>
      <c r="C286" s="21" t="s">
        <v>1728</v>
      </c>
      <c r="D286" s="21" t="s">
        <v>1729</v>
      </c>
      <c r="E286" s="19">
        <v>342316.99999999901</v>
      </c>
      <c r="F286" s="19">
        <v>366626</v>
      </c>
      <c r="G286" s="21" t="s">
        <v>1343</v>
      </c>
      <c r="H286" s="39" t="s">
        <v>212</v>
      </c>
      <c r="I286" s="21" t="s">
        <v>459</v>
      </c>
      <c r="K286" s="21" t="s">
        <v>1337</v>
      </c>
      <c r="M286" s="44">
        <v>0.97421461639404305</v>
      </c>
      <c r="N286" s="21" t="s">
        <v>39</v>
      </c>
      <c r="O286" s="21" t="s">
        <v>25</v>
      </c>
      <c r="P286" s="21" t="s">
        <v>26</v>
      </c>
      <c r="R286" s="21" t="s">
        <v>16</v>
      </c>
      <c r="S286" s="21">
        <v>8.8999999999999996E-2</v>
      </c>
      <c r="T286" s="42">
        <f t="shared" si="53"/>
        <v>9.1355640227842719E-2</v>
      </c>
      <c r="U286" s="21" t="s">
        <v>16</v>
      </c>
      <c r="V286" s="21">
        <v>1E-3</v>
      </c>
      <c r="W286" s="42">
        <f t="shared" si="54"/>
        <v>1.0264678677285699E-3</v>
      </c>
      <c r="X286" s="39">
        <v>1E-3</v>
      </c>
      <c r="Y286" s="43">
        <f t="shared" si="55"/>
        <v>1.0264678677285699E-3</v>
      </c>
      <c r="AA286" s="42">
        <f t="shared" si="56"/>
        <v>0</v>
      </c>
      <c r="AC286" s="42">
        <f t="shared" si="57"/>
        <v>0</v>
      </c>
      <c r="AF286" s="42">
        <f t="shared" si="58"/>
        <v>0</v>
      </c>
      <c r="AI286" s="42">
        <f t="shared" si="59"/>
        <v>0</v>
      </c>
      <c r="AQ286" s="19" t="s">
        <v>1730</v>
      </c>
      <c r="AR286" s="21">
        <v>1451</v>
      </c>
      <c r="AS286" s="21" t="s">
        <v>30</v>
      </c>
      <c r="AT286" s="22" t="s">
        <v>31</v>
      </c>
      <c r="AU286" s="19">
        <v>1</v>
      </c>
      <c r="AV286" s="20">
        <f t="shared" si="64"/>
        <v>0.97421461639404305</v>
      </c>
      <c r="AW286" s="21" t="s">
        <v>32</v>
      </c>
      <c r="AX286" s="21">
        <v>0.4</v>
      </c>
      <c r="AY286" s="21">
        <v>40</v>
      </c>
      <c r="AZ286" s="22">
        <f>(AV286*10000)*AX286</f>
        <v>3896.858465576172</v>
      </c>
      <c r="BA286" s="22">
        <f>AZ286/AY286</f>
        <v>97.421461639404299</v>
      </c>
    </row>
    <row r="287" spans="1:53" ht="14.25" customHeight="1" x14ac:dyDescent="0.25">
      <c r="A287" s="38">
        <v>1452</v>
      </c>
      <c r="B287" s="21" t="s">
        <v>1731</v>
      </c>
      <c r="C287" s="21" t="s">
        <v>1732</v>
      </c>
      <c r="E287" s="19">
        <v>336702</v>
      </c>
      <c r="F287" s="19">
        <v>374646</v>
      </c>
      <c r="G287" s="21" t="s">
        <v>118</v>
      </c>
      <c r="H287" s="39" t="s">
        <v>11</v>
      </c>
      <c r="I287" s="21" t="s">
        <v>11</v>
      </c>
      <c r="K287" s="21" t="s">
        <v>1584</v>
      </c>
      <c r="M287" s="40">
        <v>10.341546509552</v>
      </c>
      <c r="N287" s="21" t="s">
        <v>20</v>
      </c>
      <c r="O287" s="21" t="s">
        <v>14</v>
      </c>
      <c r="P287" s="21" t="s">
        <v>26</v>
      </c>
      <c r="R287" s="21" t="s">
        <v>16</v>
      </c>
      <c r="S287" s="21">
        <v>3.9E-2</v>
      </c>
      <c r="T287" s="42">
        <f t="shared" si="53"/>
        <v>3.7711961130743391E-3</v>
      </c>
      <c r="W287" s="42">
        <f t="shared" si="54"/>
        <v>0</v>
      </c>
      <c r="Y287" s="43">
        <f t="shared" si="55"/>
        <v>0</v>
      </c>
      <c r="Z287" s="21">
        <v>10.342000000000001</v>
      </c>
      <c r="AA287" s="42">
        <f t="shared" si="56"/>
        <v>1.0000438513183287</v>
      </c>
      <c r="AC287" s="42">
        <f t="shared" si="57"/>
        <v>0</v>
      </c>
      <c r="AF287" s="42">
        <f t="shared" si="58"/>
        <v>0</v>
      </c>
      <c r="AI287" s="42">
        <f t="shared" si="59"/>
        <v>0</v>
      </c>
      <c r="AL287" s="21" t="s">
        <v>1733</v>
      </c>
      <c r="AM287" s="21" t="s">
        <v>1592</v>
      </c>
      <c r="AO287" s="21" t="s">
        <v>16</v>
      </c>
      <c r="AQ287" s="19" t="s">
        <v>1734</v>
      </c>
      <c r="AR287" s="21">
        <v>1452</v>
      </c>
      <c r="AS287" s="23" t="s">
        <v>477</v>
      </c>
      <c r="AT287" s="23" t="s">
        <v>684</v>
      </c>
      <c r="AU287" s="19">
        <v>1</v>
      </c>
      <c r="AV287" s="20">
        <f t="shared" si="64"/>
        <v>10.341546509552</v>
      </c>
      <c r="AW287" s="21" t="s">
        <v>19</v>
      </c>
    </row>
    <row r="288" spans="1:53" ht="14.25" customHeight="1" x14ac:dyDescent="0.25">
      <c r="A288" s="38">
        <v>1456</v>
      </c>
      <c r="B288" s="21" t="s">
        <v>1735</v>
      </c>
      <c r="C288" s="21" t="s">
        <v>1736</v>
      </c>
      <c r="E288" s="19">
        <v>336226</v>
      </c>
      <c r="F288" s="19">
        <v>374435</v>
      </c>
      <c r="G288" s="21" t="s">
        <v>118</v>
      </c>
      <c r="H288" s="39" t="s">
        <v>11</v>
      </c>
      <c r="I288" s="21" t="s">
        <v>11</v>
      </c>
      <c r="K288" s="21" t="s">
        <v>1584</v>
      </c>
      <c r="M288" s="44">
        <v>0.65876954879760696</v>
      </c>
      <c r="N288" s="21" t="s">
        <v>20</v>
      </c>
      <c r="O288" s="21" t="s">
        <v>25</v>
      </c>
      <c r="P288" s="21" t="s">
        <v>26</v>
      </c>
      <c r="R288" s="21" t="s">
        <v>16</v>
      </c>
      <c r="T288" s="42">
        <f t="shared" si="53"/>
        <v>0</v>
      </c>
      <c r="W288" s="42">
        <f t="shared" si="54"/>
        <v>0</v>
      </c>
      <c r="Y288" s="43">
        <f t="shared" si="55"/>
        <v>0</v>
      </c>
      <c r="Z288" s="21">
        <v>0.65900000000000003</v>
      </c>
      <c r="AA288" s="42">
        <f t="shared" si="56"/>
        <v>1.0003498206661399</v>
      </c>
      <c r="AC288" s="42">
        <f t="shared" si="57"/>
        <v>0</v>
      </c>
      <c r="AF288" s="42">
        <f t="shared" si="58"/>
        <v>0</v>
      </c>
      <c r="AI288" s="42">
        <f t="shared" si="59"/>
        <v>0</v>
      </c>
      <c r="AL288" s="21" t="s">
        <v>1737</v>
      </c>
      <c r="AM288" s="21" t="s">
        <v>1592</v>
      </c>
      <c r="AQ288" s="19" t="s">
        <v>1738</v>
      </c>
      <c r="AR288" s="21">
        <v>1456</v>
      </c>
      <c r="AS288" s="21" t="s">
        <v>120</v>
      </c>
      <c r="AT288" s="22" t="s">
        <v>121</v>
      </c>
      <c r="AU288" s="19">
        <v>1</v>
      </c>
      <c r="AV288" s="20">
        <f t="shared" si="64"/>
        <v>0.65876954879760696</v>
      </c>
      <c r="AW288" s="21" t="s">
        <v>32</v>
      </c>
      <c r="AX288" s="21">
        <v>0.4</v>
      </c>
      <c r="AY288" s="21">
        <v>50</v>
      </c>
      <c r="AZ288" s="22">
        <f>(AV288*10000)*AX288</f>
        <v>2635.0781951904282</v>
      </c>
      <c r="BA288" s="22">
        <f>AZ288/AY288</f>
        <v>52.701563903808562</v>
      </c>
    </row>
    <row r="289" spans="1:53" ht="14.25" customHeight="1" x14ac:dyDescent="0.25">
      <c r="A289" s="38">
        <v>1457</v>
      </c>
      <c r="B289" s="21" t="s">
        <v>1739</v>
      </c>
      <c r="C289" s="21" t="s">
        <v>1740</v>
      </c>
      <c r="D289" s="21" t="s">
        <v>1741</v>
      </c>
      <c r="E289" s="19">
        <v>338706</v>
      </c>
      <c r="F289" s="19">
        <v>366008.99999999901</v>
      </c>
      <c r="G289" s="21" t="s">
        <v>1336</v>
      </c>
      <c r="H289" s="39" t="s">
        <v>212</v>
      </c>
      <c r="I289" s="21" t="s">
        <v>459</v>
      </c>
      <c r="K289" s="21" t="s">
        <v>1337</v>
      </c>
      <c r="M289" s="40">
        <v>16.443998894500702</v>
      </c>
      <c r="N289" s="21" t="s">
        <v>39</v>
      </c>
      <c r="O289" s="21" t="s">
        <v>25</v>
      </c>
      <c r="P289" s="21" t="s">
        <v>26</v>
      </c>
      <c r="R289" s="21" t="s">
        <v>16</v>
      </c>
      <c r="S289" s="21">
        <v>0.14499999999999999</v>
      </c>
      <c r="T289" s="42">
        <f t="shared" si="53"/>
        <v>8.8178064794501871E-3</v>
      </c>
      <c r="U289" s="21" t="s">
        <v>16</v>
      </c>
      <c r="V289" s="21">
        <v>9.3970000000000002</v>
      </c>
      <c r="W289" s="42">
        <f t="shared" si="54"/>
        <v>0.5714546723268511</v>
      </c>
      <c r="X289" s="39">
        <v>9.3989999999999991</v>
      </c>
      <c r="Y289" s="43">
        <f t="shared" si="55"/>
        <v>0.57157629724380898</v>
      </c>
      <c r="AA289" s="42">
        <f t="shared" si="56"/>
        <v>0</v>
      </c>
      <c r="AC289" s="42">
        <f t="shared" si="57"/>
        <v>0</v>
      </c>
      <c r="AF289" s="42">
        <f t="shared" si="58"/>
        <v>0</v>
      </c>
      <c r="AI289" s="42">
        <f t="shared" si="59"/>
        <v>0</v>
      </c>
      <c r="AN289" s="39" t="s">
        <v>1742</v>
      </c>
      <c r="AQ289" s="19" t="s">
        <v>1743</v>
      </c>
      <c r="AR289" s="21">
        <v>1457</v>
      </c>
      <c r="AS289" s="21" t="s">
        <v>84</v>
      </c>
      <c r="AT289" s="22" t="s">
        <v>85</v>
      </c>
      <c r="AU289" s="19">
        <v>1</v>
      </c>
      <c r="AV289" s="20">
        <f t="shared" si="64"/>
        <v>16.443998894500702</v>
      </c>
      <c r="AW289" s="21" t="s">
        <v>1652</v>
      </c>
      <c r="AX289" s="21">
        <v>0.4</v>
      </c>
      <c r="AY289" s="21">
        <v>80</v>
      </c>
      <c r="AZ289" s="22">
        <f>(AV289*10000)*AX289</f>
        <v>65775.99557800281</v>
      </c>
      <c r="BA289" s="22">
        <f>AZ289/AY289</f>
        <v>822.19994472503515</v>
      </c>
    </row>
    <row r="290" spans="1:53" ht="14.25" customHeight="1" x14ac:dyDescent="0.25">
      <c r="A290" s="38">
        <v>1458</v>
      </c>
      <c r="B290" s="21" t="s">
        <v>43</v>
      </c>
      <c r="C290" s="21" t="s">
        <v>1744</v>
      </c>
      <c r="E290" s="19">
        <v>337882</v>
      </c>
      <c r="F290" s="19">
        <v>366814</v>
      </c>
      <c r="G290" s="21" t="s">
        <v>1336</v>
      </c>
      <c r="H290" s="39" t="s">
        <v>212</v>
      </c>
      <c r="I290" s="21" t="s">
        <v>459</v>
      </c>
      <c r="K290" s="21" t="s">
        <v>1337</v>
      </c>
      <c r="M290" s="40">
        <v>2.8718871910095198</v>
      </c>
      <c r="N290" s="21" t="s">
        <v>20</v>
      </c>
      <c r="O290" s="21" t="s">
        <v>25</v>
      </c>
      <c r="P290" s="21" t="s">
        <v>26</v>
      </c>
      <c r="R290" s="21" t="s">
        <v>16</v>
      </c>
      <c r="T290" s="42">
        <f t="shared" si="53"/>
        <v>0</v>
      </c>
      <c r="U290" s="21" t="s">
        <v>16</v>
      </c>
      <c r="V290" s="21">
        <v>1.19</v>
      </c>
      <c r="W290" s="42">
        <f t="shared" si="54"/>
        <v>0.41436167956920816</v>
      </c>
      <c r="X290" s="39">
        <v>1.19</v>
      </c>
      <c r="Y290" s="43">
        <f t="shared" si="55"/>
        <v>0.41436167956920816</v>
      </c>
      <c r="AA290" s="42">
        <f t="shared" si="56"/>
        <v>0</v>
      </c>
      <c r="AC290" s="42">
        <f t="shared" si="57"/>
        <v>0</v>
      </c>
      <c r="AF290" s="42">
        <f t="shared" si="58"/>
        <v>0</v>
      </c>
      <c r="AI290" s="42">
        <f t="shared" si="59"/>
        <v>0</v>
      </c>
      <c r="AN290" s="39" t="s">
        <v>1745</v>
      </c>
      <c r="AQ290" s="19" t="s">
        <v>1746</v>
      </c>
      <c r="AR290" s="21">
        <v>1458</v>
      </c>
      <c r="AS290" s="21" t="s">
        <v>84</v>
      </c>
      <c r="AT290" s="22" t="s">
        <v>85</v>
      </c>
      <c r="AU290" s="19">
        <v>1</v>
      </c>
      <c r="AV290" s="20">
        <f t="shared" si="64"/>
        <v>2.8718871910095198</v>
      </c>
      <c r="AW290" s="21" t="s">
        <v>32</v>
      </c>
      <c r="AX290" s="21">
        <v>0.5</v>
      </c>
      <c r="AY290" s="21">
        <v>50</v>
      </c>
      <c r="AZ290" s="22">
        <f>(AV290*10000)*AX290</f>
        <v>14359.435955047598</v>
      </c>
      <c r="BA290" s="22">
        <f>AZ290/AY290</f>
        <v>287.18871910095197</v>
      </c>
    </row>
    <row r="291" spans="1:53" ht="14.25" customHeight="1" x14ac:dyDescent="0.25">
      <c r="A291" s="38">
        <v>1461</v>
      </c>
      <c r="B291" s="21" t="s">
        <v>776</v>
      </c>
      <c r="C291" s="21" t="s">
        <v>1747</v>
      </c>
      <c r="E291" s="19">
        <v>368032.99999999901</v>
      </c>
      <c r="F291" s="19">
        <v>374759</v>
      </c>
      <c r="G291" s="21" t="s">
        <v>408</v>
      </c>
      <c r="H291" s="39" t="s">
        <v>212</v>
      </c>
      <c r="I291" s="21" t="s">
        <v>353</v>
      </c>
      <c r="K291" s="21" t="s">
        <v>1565</v>
      </c>
      <c r="M291" s="40">
        <v>8.5930807388305599</v>
      </c>
      <c r="N291" s="21" t="s">
        <v>13</v>
      </c>
      <c r="O291" s="21" t="s">
        <v>40</v>
      </c>
      <c r="P291" s="21" t="s">
        <v>37</v>
      </c>
      <c r="Q291" s="41" t="s">
        <v>17</v>
      </c>
      <c r="R291" s="21" t="s">
        <v>16</v>
      </c>
      <c r="S291" s="21">
        <v>0.09</v>
      </c>
      <c r="T291" s="42">
        <f t="shared" si="53"/>
        <v>1.0473542927777515E-2</v>
      </c>
      <c r="U291" s="21" t="s">
        <v>16</v>
      </c>
      <c r="V291" s="21">
        <v>3.2789999999999999</v>
      </c>
      <c r="W291" s="42">
        <f t="shared" si="54"/>
        <v>0.38158608066869415</v>
      </c>
      <c r="X291" s="39">
        <v>3.2789999999999999</v>
      </c>
      <c r="Y291" s="43">
        <f t="shared" si="55"/>
        <v>0.38158608066869415</v>
      </c>
      <c r="AA291" s="42">
        <f t="shared" si="56"/>
        <v>0</v>
      </c>
      <c r="AC291" s="42">
        <f t="shared" si="57"/>
        <v>0</v>
      </c>
      <c r="AF291" s="42">
        <f t="shared" si="58"/>
        <v>0</v>
      </c>
      <c r="AI291" s="42">
        <f t="shared" si="59"/>
        <v>0</v>
      </c>
      <c r="AQ291" s="19" t="s">
        <v>1748</v>
      </c>
      <c r="AR291" s="21">
        <v>1461</v>
      </c>
      <c r="AS291" s="23" t="s">
        <v>84</v>
      </c>
      <c r="AT291" s="22" t="s">
        <v>85</v>
      </c>
      <c r="AU291" s="19">
        <v>0.5</v>
      </c>
      <c r="AV291" s="20">
        <f t="shared" si="64"/>
        <v>4.2965403694152799</v>
      </c>
      <c r="AW291" s="21" t="s">
        <v>19</v>
      </c>
      <c r="AZ291" s="22"/>
      <c r="BA291" s="22"/>
    </row>
    <row r="292" spans="1:53" ht="14.25" customHeight="1" x14ac:dyDescent="0.25">
      <c r="A292" s="38">
        <v>1465</v>
      </c>
      <c r="B292" s="21" t="s">
        <v>1749</v>
      </c>
      <c r="C292" s="21" t="s">
        <v>1750</v>
      </c>
      <c r="D292" s="21" t="s">
        <v>1751</v>
      </c>
      <c r="E292" s="19">
        <v>344676.99999999901</v>
      </c>
      <c r="F292" s="19">
        <v>375211</v>
      </c>
      <c r="G292" s="21" t="s">
        <v>502</v>
      </c>
      <c r="H292" s="39" t="s">
        <v>212</v>
      </c>
      <c r="I292" s="21" t="s">
        <v>542</v>
      </c>
      <c r="K292" s="21" t="s">
        <v>1029</v>
      </c>
      <c r="M292" s="40">
        <v>29.171884330749499</v>
      </c>
      <c r="N292" s="21" t="s">
        <v>20</v>
      </c>
      <c r="O292" s="21" t="s">
        <v>14</v>
      </c>
      <c r="P292" s="21" t="s">
        <v>26</v>
      </c>
      <c r="R292" s="21" t="s">
        <v>16</v>
      </c>
      <c r="S292" s="21">
        <v>0.55500000000000005</v>
      </c>
      <c r="T292" s="42">
        <f t="shared" si="53"/>
        <v>1.9025167990776162E-2</v>
      </c>
      <c r="U292" s="21" t="s">
        <v>16</v>
      </c>
      <c r="V292" s="21">
        <v>2.3380000000000001</v>
      </c>
      <c r="W292" s="42">
        <f t="shared" si="54"/>
        <v>8.0145662635017406E-2</v>
      </c>
      <c r="X292" s="39">
        <v>2.3380000000000001</v>
      </c>
      <c r="Y292" s="43">
        <f t="shared" si="55"/>
        <v>8.0145662635017406E-2</v>
      </c>
      <c r="Z292" s="21">
        <v>2E-3</v>
      </c>
      <c r="AA292" s="42">
        <f t="shared" si="56"/>
        <v>6.8559163930724903E-5</v>
      </c>
      <c r="AC292" s="42">
        <f t="shared" si="57"/>
        <v>0</v>
      </c>
      <c r="AF292" s="42">
        <f t="shared" si="58"/>
        <v>0</v>
      </c>
      <c r="AI292" s="42">
        <f t="shared" si="59"/>
        <v>0</v>
      </c>
      <c r="AL292" s="21" t="s">
        <v>1752</v>
      </c>
      <c r="AM292" s="21" t="s">
        <v>560</v>
      </c>
      <c r="AO292" s="21" t="s">
        <v>16</v>
      </c>
      <c r="AQ292" s="19" t="s">
        <v>1753</v>
      </c>
      <c r="AR292" s="21">
        <v>1465</v>
      </c>
      <c r="AS292" s="22" t="s">
        <v>18</v>
      </c>
      <c r="AT292" s="22" t="s">
        <v>14</v>
      </c>
      <c r="AU292" s="19">
        <v>1</v>
      </c>
      <c r="AV292" s="20">
        <f t="shared" si="64"/>
        <v>29.171884330749499</v>
      </c>
      <c r="AW292" s="21" t="s">
        <v>32</v>
      </c>
      <c r="AX292" s="21">
        <v>0.4</v>
      </c>
    </row>
    <row r="293" spans="1:53" ht="14.25" customHeight="1" x14ac:dyDescent="0.25">
      <c r="A293" s="38">
        <v>1471</v>
      </c>
      <c r="B293" s="21" t="s">
        <v>1761</v>
      </c>
      <c r="C293" s="21" t="s">
        <v>1762</v>
      </c>
      <c r="E293" s="19">
        <v>337738</v>
      </c>
      <c r="F293" s="19">
        <v>379448.99999999901</v>
      </c>
      <c r="G293" s="21" t="s">
        <v>1055</v>
      </c>
      <c r="H293" s="39" t="s">
        <v>212</v>
      </c>
      <c r="I293" s="21" t="s">
        <v>542</v>
      </c>
      <c r="K293" s="21" t="s">
        <v>1029</v>
      </c>
      <c r="M293" s="40">
        <v>2.1751338851928699</v>
      </c>
      <c r="N293" s="21" t="s">
        <v>20</v>
      </c>
      <c r="O293" s="21" t="s">
        <v>14</v>
      </c>
      <c r="P293" s="21" t="s">
        <v>26</v>
      </c>
      <c r="R293" s="21" t="s">
        <v>16</v>
      </c>
      <c r="T293" s="42">
        <f t="shared" si="53"/>
        <v>0</v>
      </c>
      <c r="W293" s="42">
        <f t="shared" si="54"/>
        <v>0</v>
      </c>
      <c r="Y293" s="43">
        <f t="shared" si="55"/>
        <v>0</v>
      </c>
      <c r="AA293" s="42">
        <f t="shared" si="56"/>
        <v>0</v>
      </c>
      <c r="AC293" s="42">
        <f t="shared" si="57"/>
        <v>0</v>
      </c>
      <c r="AF293" s="42">
        <f t="shared" si="58"/>
        <v>0</v>
      </c>
      <c r="AI293" s="42">
        <f t="shared" si="59"/>
        <v>0</v>
      </c>
      <c r="AL293" s="21" t="s">
        <v>1763</v>
      </c>
      <c r="AM293" s="21" t="s">
        <v>1056</v>
      </c>
      <c r="AO293" s="21" t="s">
        <v>16</v>
      </c>
      <c r="AQ293" s="19" t="s">
        <v>1764</v>
      </c>
      <c r="AR293" s="21">
        <v>1471</v>
      </c>
      <c r="AS293" s="22" t="s">
        <v>18</v>
      </c>
      <c r="AT293" s="22" t="s">
        <v>14</v>
      </c>
      <c r="AU293" s="19">
        <v>1</v>
      </c>
      <c r="AV293" s="20">
        <f t="shared" si="64"/>
        <v>2.1751338851928699</v>
      </c>
      <c r="AW293" s="21" t="s">
        <v>19</v>
      </c>
    </row>
    <row r="294" spans="1:53" ht="14.25" customHeight="1" x14ac:dyDescent="0.25">
      <c r="A294" s="38">
        <v>1472</v>
      </c>
      <c r="B294" s="21" t="s">
        <v>1765</v>
      </c>
      <c r="C294" s="21" t="s">
        <v>1766</v>
      </c>
      <c r="E294" s="19">
        <v>336354</v>
      </c>
      <c r="F294" s="19">
        <v>377163</v>
      </c>
      <c r="G294" s="21" t="s">
        <v>1117</v>
      </c>
      <c r="H294" s="39" t="s">
        <v>11</v>
      </c>
      <c r="I294" s="21" t="s">
        <v>542</v>
      </c>
      <c r="J294" s="21" t="s">
        <v>867</v>
      </c>
      <c r="K294" s="21" t="s">
        <v>1029</v>
      </c>
      <c r="M294" s="40">
        <v>3.7267038551330498</v>
      </c>
      <c r="N294" s="21" t="s">
        <v>39</v>
      </c>
      <c r="O294" s="21" t="s">
        <v>40</v>
      </c>
      <c r="P294" s="21" t="s">
        <v>37</v>
      </c>
      <c r="Q294" s="41" t="s">
        <v>17</v>
      </c>
      <c r="R294" s="21" t="s">
        <v>16</v>
      </c>
      <c r="T294" s="42">
        <f t="shared" si="53"/>
        <v>0</v>
      </c>
      <c r="W294" s="42">
        <f t="shared" si="54"/>
        <v>0</v>
      </c>
      <c r="Y294" s="43">
        <f t="shared" si="55"/>
        <v>0</v>
      </c>
      <c r="Z294" s="21">
        <v>3.7269999999999999</v>
      </c>
      <c r="AA294" s="42">
        <f t="shared" si="56"/>
        <v>1.0000794656292697</v>
      </c>
      <c r="AC294" s="42">
        <f t="shared" si="57"/>
        <v>0</v>
      </c>
      <c r="AF294" s="42">
        <f t="shared" si="58"/>
        <v>0</v>
      </c>
      <c r="AI294" s="42">
        <f t="shared" si="59"/>
        <v>0</v>
      </c>
      <c r="AQ294" s="19" t="s">
        <v>1767</v>
      </c>
      <c r="AR294" s="21">
        <v>1472</v>
      </c>
      <c r="AS294" s="22" t="s">
        <v>120</v>
      </c>
      <c r="AT294" s="22" t="s">
        <v>121</v>
      </c>
      <c r="AU294" s="21">
        <v>0.5</v>
      </c>
      <c r="AV294" s="20">
        <f t="shared" si="64"/>
        <v>1.8633519275665249</v>
      </c>
      <c r="AW294" s="21" t="s">
        <v>32</v>
      </c>
      <c r="AX294" s="21">
        <v>0.4</v>
      </c>
      <c r="AY294" s="21">
        <v>40</v>
      </c>
      <c r="AZ294" s="22">
        <f>(AV294*10000)*AX294</f>
        <v>7453.4077102661004</v>
      </c>
      <c r="BA294" s="22">
        <f>AZ294/AY294</f>
        <v>186.3351927566525</v>
      </c>
    </row>
    <row r="295" spans="1:53" ht="14.25" customHeight="1" x14ac:dyDescent="0.25">
      <c r="A295" s="38">
        <v>1476</v>
      </c>
      <c r="B295" s="21" t="s">
        <v>1769</v>
      </c>
      <c r="C295" s="21" t="s">
        <v>1770</v>
      </c>
      <c r="E295" s="19">
        <v>335772.99999999901</v>
      </c>
      <c r="F295" s="19">
        <v>376130</v>
      </c>
      <c r="G295" s="21" t="s">
        <v>1076</v>
      </c>
      <c r="H295" s="39" t="s">
        <v>11</v>
      </c>
      <c r="I295" s="21" t="s">
        <v>542</v>
      </c>
      <c r="J295" s="21" t="s">
        <v>867</v>
      </c>
      <c r="K295" s="21" t="s">
        <v>1029</v>
      </c>
      <c r="M295" s="40">
        <v>2.8137843406677199</v>
      </c>
      <c r="N295" s="21" t="s">
        <v>13</v>
      </c>
      <c r="O295" s="21" t="s">
        <v>40</v>
      </c>
      <c r="P295" s="21" t="s">
        <v>37</v>
      </c>
      <c r="Q295" s="41" t="s">
        <v>21</v>
      </c>
      <c r="R295" s="21" t="s">
        <v>15</v>
      </c>
      <c r="S295" s="21">
        <v>1E-3</v>
      </c>
      <c r="T295" s="42">
        <f t="shared" si="53"/>
        <v>3.5539326363679205E-4</v>
      </c>
      <c r="U295" s="21" t="s">
        <v>16</v>
      </c>
      <c r="V295" s="21">
        <v>6.0000000000000001E-3</v>
      </c>
      <c r="W295" s="42">
        <f t="shared" si="54"/>
        <v>2.1323595818207521E-3</v>
      </c>
      <c r="X295" s="39">
        <v>0.11700000000000001</v>
      </c>
      <c r="Y295" s="43">
        <f t="shared" si="55"/>
        <v>4.1581011845504667E-2</v>
      </c>
      <c r="Z295" s="21">
        <v>2.8140000000000001</v>
      </c>
      <c r="AA295" s="42">
        <f t="shared" si="56"/>
        <v>1.0000766438739328</v>
      </c>
      <c r="AC295" s="42">
        <f t="shared" si="57"/>
        <v>0</v>
      </c>
      <c r="AF295" s="42">
        <f t="shared" si="58"/>
        <v>0</v>
      </c>
      <c r="AI295" s="42">
        <f t="shared" si="59"/>
        <v>0</v>
      </c>
      <c r="AQ295" s="19" t="s">
        <v>1771</v>
      </c>
      <c r="AR295" s="21">
        <v>1476</v>
      </c>
      <c r="AS295" s="22" t="s">
        <v>120</v>
      </c>
      <c r="AT295" s="22" t="s">
        <v>121</v>
      </c>
      <c r="AU295" s="21">
        <v>0</v>
      </c>
      <c r="AW295" s="21" t="s">
        <v>19</v>
      </c>
    </row>
    <row r="296" spans="1:53" ht="14.25" customHeight="1" x14ac:dyDescent="0.25">
      <c r="A296" s="38">
        <v>1480</v>
      </c>
      <c r="B296" s="21" t="s">
        <v>1772</v>
      </c>
      <c r="C296" s="21" t="s">
        <v>1773</v>
      </c>
      <c r="E296" s="19">
        <v>367602</v>
      </c>
      <c r="F296" s="19">
        <v>373531</v>
      </c>
      <c r="G296" s="21" t="s">
        <v>894</v>
      </c>
      <c r="H296" s="39" t="s">
        <v>212</v>
      </c>
      <c r="I296" s="21" t="s">
        <v>353</v>
      </c>
      <c r="K296" s="21" t="s">
        <v>353</v>
      </c>
      <c r="M296" s="44">
        <v>0.34733260879516598</v>
      </c>
      <c r="N296" s="21" t="s">
        <v>20</v>
      </c>
      <c r="O296" s="21" t="s">
        <v>14</v>
      </c>
      <c r="P296" s="21" t="s">
        <v>26</v>
      </c>
      <c r="R296" s="21" t="s">
        <v>16</v>
      </c>
      <c r="T296" s="42">
        <f t="shared" si="53"/>
        <v>0</v>
      </c>
      <c r="W296" s="42">
        <f t="shared" si="54"/>
        <v>0</v>
      </c>
      <c r="Y296" s="43">
        <f t="shared" si="55"/>
        <v>0</v>
      </c>
      <c r="AA296" s="42">
        <f t="shared" si="56"/>
        <v>0</v>
      </c>
      <c r="AC296" s="42">
        <f t="shared" si="57"/>
        <v>0</v>
      </c>
      <c r="AF296" s="42">
        <f t="shared" si="58"/>
        <v>0</v>
      </c>
      <c r="AI296" s="42">
        <f t="shared" si="59"/>
        <v>0</v>
      </c>
      <c r="AL296" s="21" t="s">
        <v>1774</v>
      </c>
      <c r="AO296" s="21" t="s">
        <v>16</v>
      </c>
      <c r="AQ296" s="19" t="s">
        <v>1775</v>
      </c>
      <c r="AR296" s="21">
        <v>1480</v>
      </c>
      <c r="AS296" s="22" t="s">
        <v>18</v>
      </c>
      <c r="AT296" s="22" t="s">
        <v>14</v>
      </c>
      <c r="AU296" s="19">
        <v>1</v>
      </c>
      <c r="AV296" s="20">
        <f t="shared" ref="AV296:AV308" si="65">M296*AU296</f>
        <v>0.34733260879516598</v>
      </c>
      <c r="AW296" s="21" t="s">
        <v>19</v>
      </c>
    </row>
    <row r="297" spans="1:53" ht="14.25" customHeight="1" x14ac:dyDescent="0.25">
      <c r="A297" s="38">
        <v>1483</v>
      </c>
      <c r="B297" s="21" t="s">
        <v>1776</v>
      </c>
      <c r="C297" s="21" t="s">
        <v>1777</v>
      </c>
      <c r="E297" s="19">
        <v>347955</v>
      </c>
      <c r="F297" s="19">
        <v>374227</v>
      </c>
      <c r="G297" s="21" t="s">
        <v>612</v>
      </c>
      <c r="H297" s="39" t="s">
        <v>11</v>
      </c>
      <c r="I297" s="21" t="s">
        <v>613</v>
      </c>
      <c r="J297" s="21" t="s">
        <v>617</v>
      </c>
      <c r="K297" s="21" t="s">
        <v>613</v>
      </c>
      <c r="M297" s="40">
        <v>7.6605122611999503</v>
      </c>
      <c r="N297" s="21" t="s">
        <v>39</v>
      </c>
      <c r="O297" s="21" t="s">
        <v>40</v>
      </c>
      <c r="P297" s="21" t="s">
        <v>37</v>
      </c>
      <c r="Q297" s="41" t="s">
        <v>17</v>
      </c>
      <c r="R297" s="21" t="s">
        <v>16</v>
      </c>
      <c r="S297" s="21">
        <v>0.84299999999999997</v>
      </c>
      <c r="T297" s="42">
        <f t="shared" si="53"/>
        <v>0.11004486008980705</v>
      </c>
      <c r="U297" s="21" t="s">
        <v>16</v>
      </c>
      <c r="V297" s="21">
        <v>0.50900000000000001</v>
      </c>
      <c r="W297" s="42">
        <f t="shared" si="54"/>
        <v>6.6444642687677094E-2</v>
      </c>
      <c r="X297" s="39">
        <v>0.53300000000000003</v>
      </c>
      <c r="Y297" s="43">
        <f t="shared" si="55"/>
        <v>6.9577592441123562E-2</v>
      </c>
      <c r="Z297" s="21">
        <v>7.65</v>
      </c>
      <c r="AA297" s="42">
        <f t="shared" si="56"/>
        <v>0.99862773391106052</v>
      </c>
      <c r="AC297" s="42">
        <f t="shared" si="57"/>
        <v>0</v>
      </c>
      <c r="AF297" s="42">
        <f t="shared" si="58"/>
        <v>0</v>
      </c>
      <c r="AI297" s="42">
        <f t="shared" si="59"/>
        <v>0</v>
      </c>
      <c r="AQ297" s="19" t="s">
        <v>1778</v>
      </c>
      <c r="AR297" s="21">
        <v>1483</v>
      </c>
      <c r="AS297" s="22" t="s">
        <v>120</v>
      </c>
      <c r="AT297" s="22" t="s">
        <v>121</v>
      </c>
      <c r="AU297" s="19">
        <v>0.5</v>
      </c>
      <c r="AV297" s="20">
        <f t="shared" si="65"/>
        <v>3.8302561305999752</v>
      </c>
      <c r="AW297" s="21" t="s">
        <v>32</v>
      </c>
      <c r="AX297" s="21">
        <v>0.4</v>
      </c>
      <c r="AY297" s="21">
        <v>40</v>
      </c>
      <c r="AZ297" s="22">
        <f>(AV297*10000)*AX297</f>
        <v>15321.024522399901</v>
      </c>
      <c r="BA297" s="22">
        <f>AZ297/AY297</f>
        <v>383.02561305999751</v>
      </c>
    </row>
    <row r="298" spans="1:53" ht="14.25" customHeight="1" x14ac:dyDescent="0.25">
      <c r="A298" s="38">
        <v>1489</v>
      </c>
      <c r="B298" s="21" t="s">
        <v>1779</v>
      </c>
      <c r="C298" s="21" t="s">
        <v>1780</v>
      </c>
      <c r="E298" s="19">
        <v>364624</v>
      </c>
      <c r="F298" s="19">
        <v>372504.99999999901</v>
      </c>
      <c r="G298" s="21" t="s">
        <v>676</v>
      </c>
      <c r="H298" s="39" t="s">
        <v>11</v>
      </c>
      <c r="I298" s="21" t="s">
        <v>353</v>
      </c>
      <c r="J298" s="21" t="s">
        <v>372</v>
      </c>
      <c r="K298" s="21" t="s">
        <v>353</v>
      </c>
      <c r="M298" s="40">
        <v>1.93938784103393</v>
      </c>
      <c r="N298" s="21" t="s">
        <v>20</v>
      </c>
      <c r="O298" s="21" t="s">
        <v>25</v>
      </c>
      <c r="P298" s="21" t="s">
        <v>26</v>
      </c>
      <c r="R298" s="21" t="s">
        <v>16</v>
      </c>
      <c r="T298" s="42">
        <f t="shared" si="53"/>
        <v>0</v>
      </c>
      <c r="W298" s="42">
        <f t="shared" si="54"/>
        <v>0</v>
      </c>
      <c r="Y298" s="43">
        <f t="shared" si="55"/>
        <v>0</v>
      </c>
      <c r="AA298" s="42">
        <f t="shared" si="56"/>
        <v>0</v>
      </c>
      <c r="AC298" s="42">
        <f t="shared" si="57"/>
        <v>0</v>
      </c>
      <c r="AF298" s="42">
        <f t="shared" si="58"/>
        <v>0</v>
      </c>
      <c r="AI298" s="42">
        <f t="shared" si="59"/>
        <v>0</v>
      </c>
      <c r="AL298" s="21" t="s">
        <v>1781</v>
      </c>
      <c r="AQ298" s="19" t="s">
        <v>1782</v>
      </c>
      <c r="AR298" s="21">
        <v>1489</v>
      </c>
      <c r="AS298" s="21" t="s">
        <v>30</v>
      </c>
      <c r="AT298" s="22" t="s">
        <v>31</v>
      </c>
      <c r="AU298" s="19">
        <v>1</v>
      </c>
      <c r="AV298" s="20">
        <f t="shared" si="65"/>
        <v>1.93938784103393</v>
      </c>
      <c r="AW298" s="21" t="s">
        <v>32</v>
      </c>
      <c r="AX298" s="21">
        <v>0.4</v>
      </c>
      <c r="AY298" s="21">
        <v>40</v>
      </c>
      <c r="AZ298" s="22">
        <f>(AV298*10000)*AX298</f>
        <v>7757.5513641357211</v>
      </c>
      <c r="BA298" s="22">
        <f>AZ298/AY298</f>
        <v>193.93878410339303</v>
      </c>
    </row>
    <row r="299" spans="1:53" ht="14.25" customHeight="1" x14ac:dyDescent="0.25">
      <c r="A299" s="38">
        <v>1491</v>
      </c>
      <c r="B299" s="21" t="s">
        <v>1783</v>
      </c>
      <c r="C299" s="21" t="s">
        <v>1784</v>
      </c>
      <c r="E299" s="19">
        <v>371698</v>
      </c>
      <c r="F299" s="19">
        <v>366578</v>
      </c>
      <c r="G299" s="21" t="s">
        <v>108</v>
      </c>
      <c r="H299" s="39" t="s">
        <v>11</v>
      </c>
      <c r="I299" s="21" t="s">
        <v>1664</v>
      </c>
      <c r="J299" s="21" t="s">
        <v>1665</v>
      </c>
      <c r="K299" s="21" t="s">
        <v>349</v>
      </c>
      <c r="M299" s="40">
        <v>14.1320756820678</v>
      </c>
      <c r="N299" s="21" t="s">
        <v>39</v>
      </c>
      <c r="O299" s="21" t="s">
        <v>14</v>
      </c>
      <c r="P299" s="21" t="s">
        <v>26</v>
      </c>
      <c r="R299" s="21" t="s">
        <v>16</v>
      </c>
      <c r="T299" s="42">
        <f t="shared" si="53"/>
        <v>0</v>
      </c>
      <c r="W299" s="42">
        <f t="shared" si="54"/>
        <v>0</v>
      </c>
      <c r="Y299" s="43">
        <f t="shared" si="55"/>
        <v>0</v>
      </c>
      <c r="AA299" s="42">
        <f t="shared" si="56"/>
        <v>0</v>
      </c>
      <c r="AC299" s="42">
        <f t="shared" si="57"/>
        <v>0</v>
      </c>
      <c r="AF299" s="42">
        <f t="shared" si="58"/>
        <v>0</v>
      </c>
      <c r="AI299" s="42">
        <f t="shared" si="59"/>
        <v>0</v>
      </c>
      <c r="AL299" s="45" t="s">
        <v>1785</v>
      </c>
      <c r="AO299" s="21" t="s">
        <v>16</v>
      </c>
      <c r="AQ299" s="19" t="s">
        <v>1786</v>
      </c>
      <c r="AR299" s="21">
        <v>1491</v>
      </c>
      <c r="AS299" s="22" t="s">
        <v>18</v>
      </c>
      <c r="AT299" s="22" t="s">
        <v>14</v>
      </c>
      <c r="AU299" s="19">
        <v>1</v>
      </c>
      <c r="AV299" s="20">
        <f t="shared" si="65"/>
        <v>14.1320756820678</v>
      </c>
      <c r="AW299" s="21" t="s">
        <v>32</v>
      </c>
      <c r="AX299" s="21">
        <v>0.4</v>
      </c>
    </row>
    <row r="300" spans="1:53" ht="14.25" customHeight="1" x14ac:dyDescent="0.25">
      <c r="A300" s="38">
        <v>1494</v>
      </c>
      <c r="B300" s="21" t="s">
        <v>1787</v>
      </c>
      <c r="C300" s="21" t="s">
        <v>1788</v>
      </c>
      <c r="D300" s="21" t="s">
        <v>1789</v>
      </c>
      <c r="E300" s="19">
        <v>367688</v>
      </c>
      <c r="F300" s="19">
        <v>373568.99999999901</v>
      </c>
      <c r="G300" s="21" t="s">
        <v>352</v>
      </c>
      <c r="H300" s="39" t="s">
        <v>212</v>
      </c>
      <c r="I300" s="21" t="s">
        <v>353</v>
      </c>
      <c r="K300" s="21" t="s">
        <v>354</v>
      </c>
      <c r="M300" s="44">
        <v>4.6720406341553E-2</v>
      </c>
      <c r="N300" s="21" t="s">
        <v>20</v>
      </c>
      <c r="O300" s="21" t="s">
        <v>25</v>
      </c>
      <c r="P300" s="21" t="s">
        <v>26</v>
      </c>
      <c r="R300" s="21" t="s">
        <v>27</v>
      </c>
      <c r="T300" s="42">
        <f t="shared" si="53"/>
        <v>0</v>
      </c>
      <c r="W300" s="42">
        <f t="shared" si="54"/>
        <v>0</v>
      </c>
      <c r="Y300" s="43">
        <f t="shared" si="55"/>
        <v>0</v>
      </c>
      <c r="AA300" s="42">
        <f t="shared" si="56"/>
        <v>0</v>
      </c>
      <c r="AC300" s="42">
        <f t="shared" si="57"/>
        <v>0</v>
      </c>
      <c r="AF300" s="42">
        <f t="shared" si="58"/>
        <v>0</v>
      </c>
      <c r="AI300" s="42">
        <f t="shared" si="59"/>
        <v>0</v>
      </c>
      <c r="AL300" s="21" t="s">
        <v>1790</v>
      </c>
      <c r="AQ300" s="19" t="s">
        <v>1791</v>
      </c>
      <c r="AR300" s="21">
        <v>1494</v>
      </c>
      <c r="AS300" s="21" t="s">
        <v>69</v>
      </c>
      <c r="AT300" s="21" t="s">
        <v>69</v>
      </c>
      <c r="AU300" s="19">
        <v>1</v>
      </c>
      <c r="AV300" s="20">
        <f t="shared" si="65"/>
        <v>4.6720406341553E-2</v>
      </c>
      <c r="AW300" s="21" t="s">
        <v>19</v>
      </c>
    </row>
    <row r="301" spans="1:53" ht="14.25" customHeight="1" x14ac:dyDescent="0.25">
      <c r="A301" s="38">
        <v>1495</v>
      </c>
      <c r="B301" s="21" t="s">
        <v>43</v>
      </c>
      <c r="C301" s="21" t="s">
        <v>1792</v>
      </c>
      <c r="E301" s="19">
        <v>368327</v>
      </c>
      <c r="F301" s="19">
        <v>375263</v>
      </c>
      <c r="G301" s="21" t="s">
        <v>408</v>
      </c>
      <c r="H301" s="39" t="s">
        <v>11</v>
      </c>
      <c r="I301" s="21" t="s">
        <v>353</v>
      </c>
      <c r="J301" s="21" t="s">
        <v>372</v>
      </c>
      <c r="K301" s="21" t="s">
        <v>1565</v>
      </c>
      <c r="M301" s="40">
        <v>36.533600367736803</v>
      </c>
      <c r="N301" s="21" t="s">
        <v>39</v>
      </c>
      <c r="O301" s="21" t="s">
        <v>40</v>
      </c>
      <c r="P301" s="21" t="s">
        <v>37</v>
      </c>
      <c r="Q301" s="41" t="s">
        <v>17</v>
      </c>
      <c r="R301" s="21" t="s">
        <v>16</v>
      </c>
      <c r="S301" s="21">
        <v>0.29599999999999999</v>
      </c>
      <c r="T301" s="42">
        <f t="shared" si="53"/>
        <v>8.1021305598284431E-3</v>
      </c>
      <c r="U301" s="21" t="s">
        <v>16</v>
      </c>
      <c r="V301" s="21">
        <v>2.347</v>
      </c>
      <c r="W301" s="42">
        <f t="shared" si="54"/>
        <v>6.4242231161882962E-2</v>
      </c>
      <c r="X301" s="39">
        <v>2.347</v>
      </c>
      <c r="Y301" s="43">
        <f t="shared" si="55"/>
        <v>6.4242231161882962E-2</v>
      </c>
      <c r="Z301" s="21">
        <v>36.292000000000002</v>
      </c>
      <c r="AA301" s="42">
        <f t="shared" si="56"/>
        <v>0.99338689958545223</v>
      </c>
      <c r="AC301" s="42">
        <f t="shared" si="57"/>
        <v>0</v>
      </c>
      <c r="AF301" s="42">
        <f t="shared" si="58"/>
        <v>0</v>
      </c>
      <c r="AI301" s="42">
        <f t="shared" si="59"/>
        <v>0</v>
      </c>
      <c r="AN301" s="39" t="s">
        <v>750</v>
      </c>
      <c r="AQ301" s="19" t="s">
        <v>1793</v>
      </c>
      <c r="AR301" s="21">
        <v>1495</v>
      </c>
      <c r="AS301" s="22" t="s">
        <v>120</v>
      </c>
      <c r="AT301" s="22" t="s">
        <v>121</v>
      </c>
      <c r="AU301" s="21">
        <v>0.5</v>
      </c>
      <c r="AV301" s="20">
        <f t="shared" si="65"/>
        <v>18.266800183868401</v>
      </c>
      <c r="AW301" s="21" t="s">
        <v>32</v>
      </c>
      <c r="AX301" s="21">
        <v>0.4</v>
      </c>
      <c r="AY301" s="21">
        <v>80</v>
      </c>
      <c r="AZ301" s="22">
        <f t="shared" ref="AZ301:AZ307" si="66">(AV301*10000)*AX301</f>
        <v>73067.200735473612</v>
      </c>
      <c r="BA301" s="22">
        <f t="shared" ref="BA301:BA307" si="67">AZ301/AY301</f>
        <v>913.3400091934202</v>
      </c>
    </row>
    <row r="302" spans="1:53" ht="14.25" customHeight="1" x14ac:dyDescent="0.25">
      <c r="A302" s="38">
        <v>1508</v>
      </c>
      <c r="B302" s="21" t="s">
        <v>1794</v>
      </c>
      <c r="C302" s="21" t="s">
        <v>1795</v>
      </c>
      <c r="E302" s="19">
        <v>336186</v>
      </c>
      <c r="F302" s="19">
        <v>377352</v>
      </c>
      <c r="G302" s="21" t="s">
        <v>1117</v>
      </c>
      <c r="H302" s="39" t="s">
        <v>11</v>
      </c>
      <c r="I302" s="21" t="s">
        <v>1313</v>
      </c>
      <c r="J302" s="21" t="s">
        <v>1314</v>
      </c>
      <c r="K302" s="21" t="s">
        <v>1029</v>
      </c>
      <c r="M302" s="40">
        <v>7.7194643997192296</v>
      </c>
      <c r="N302" s="21" t="s">
        <v>39</v>
      </c>
      <c r="O302" s="21" t="s">
        <v>40</v>
      </c>
      <c r="P302" s="21" t="s">
        <v>37</v>
      </c>
      <c r="Q302" s="41" t="s">
        <v>17</v>
      </c>
      <c r="R302" s="21" t="s">
        <v>16</v>
      </c>
      <c r="T302" s="42">
        <f t="shared" si="53"/>
        <v>0</v>
      </c>
      <c r="W302" s="42">
        <f t="shared" si="54"/>
        <v>0</v>
      </c>
      <c r="Y302" s="43">
        <f t="shared" si="55"/>
        <v>0</v>
      </c>
      <c r="Z302" s="21">
        <v>7.7190000000000003</v>
      </c>
      <c r="AA302" s="42">
        <f t="shared" si="56"/>
        <v>0.99993984042218709</v>
      </c>
      <c r="AC302" s="42">
        <f t="shared" si="57"/>
        <v>0</v>
      </c>
      <c r="AF302" s="42">
        <f t="shared" si="58"/>
        <v>0</v>
      </c>
      <c r="AI302" s="42">
        <f t="shared" si="59"/>
        <v>0</v>
      </c>
      <c r="AQ302" s="19" t="s">
        <v>1796</v>
      </c>
      <c r="AR302" s="21">
        <v>1508</v>
      </c>
      <c r="AS302" s="22" t="s">
        <v>120</v>
      </c>
      <c r="AT302" s="22" t="s">
        <v>121</v>
      </c>
      <c r="AU302" s="21">
        <v>0.5</v>
      </c>
      <c r="AV302" s="20">
        <f t="shared" si="65"/>
        <v>3.8597321998596148</v>
      </c>
      <c r="AW302" s="21" t="s">
        <v>32</v>
      </c>
      <c r="AX302" s="21">
        <v>0.4</v>
      </c>
      <c r="AY302" s="21">
        <v>40</v>
      </c>
      <c r="AZ302" s="22">
        <f t="shared" si="66"/>
        <v>15438.928799438459</v>
      </c>
      <c r="BA302" s="22">
        <f t="shared" si="67"/>
        <v>385.97321998596146</v>
      </c>
    </row>
    <row r="303" spans="1:53" ht="14.25" customHeight="1" x14ac:dyDescent="0.25">
      <c r="A303" s="38">
        <v>1509</v>
      </c>
      <c r="B303" s="21" t="s">
        <v>43</v>
      </c>
      <c r="C303" s="21" t="s">
        <v>1797</v>
      </c>
      <c r="E303" s="19">
        <v>336935</v>
      </c>
      <c r="F303" s="19">
        <v>378024.99999999901</v>
      </c>
      <c r="G303" s="21" t="s">
        <v>1055</v>
      </c>
      <c r="H303" s="39" t="s">
        <v>11</v>
      </c>
      <c r="I303" s="21" t="s">
        <v>1313</v>
      </c>
      <c r="J303" s="21" t="s">
        <v>1798</v>
      </c>
      <c r="K303" s="21" t="s">
        <v>1029</v>
      </c>
      <c r="M303" s="40">
        <v>41.853431215667698</v>
      </c>
      <c r="N303" s="21" t="s">
        <v>39</v>
      </c>
      <c r="O303" s="21" t="s">
        <v>40</v>
      </c>
      <c r="P303" s="21" t="s">
        <v>37</v>
      </c>
      <c r="Q303" s="41" t="s">
        <v>17</v>
      </c>
      <c r="R303" s="21" t="s">
        <v>16</v>
      </c>
      <c r="T303" s="42">
        <f t="shared" si="53"/>
        <v>0</v>
      </c>
      <c r="W303" s="42">
        <f t="shared" si="54"/>
        <v>0</v>
      </c>
      <c r="Y303" s="43">
        <f t="shared" si="55"/>
        <v>0</v>
      </c>
      <c r="Z303" s="21">
        <v>41.853000000000002</v>
      </c>
      <c r="AA303" s="42">
        <f t="shared" si="56"/>
        <v>0.99998969700559381</v>
      </c>
      <c r="AC303" s="42">
        <f t="shared" si="57"/>
        <v>0</v>
      </c>
      <c r="AF303" s="42">
        <f t="shared" si="58"/>
        <v>0</v>
      </c>
      <c r="AI303" s="42">
        <f t="shared" si="59"/>
        <v>0</v>
      </c>
      <c r="AN303" s="39" t="s">
        <v>1173</v>
      </c>
      <c r="AQ303" s="19" t="s">
        <v>1799</v>
      </c>
      <c r="AR303" s="21">
        <v>1509</v>
      </c>
      <c r="AS303" s="22" t="s">
        <v>120</v>
      </c>
      <c r="AT303" s="22" t="s">
        <v>121</v>
      </c>
      <c r="AU303" s="21">
        <v>0.5</v>
      </c>
      <c r="AV303" s="20">
        <f t="shared" si="65"/>
        <v>20.926715607833849</v>
      </c>
      <c r="AW303" s="21" t="s">
        <v>32</v>
      </c>
      <c r="AX303" s="21">
        <v>0.4</v>
      </c>
      <c r="AY303" s="21">
        <v>80</v>
      </c>
      <c r="AZ303" s="22">
        <f t="shared" si="66"/>
        <v>83706.862431335394</v>
      </c>
      <c r="BA303" s="22">
        <f t="shared" si="67"/>
        <v>1046.3357803916924</v>
      </c>
    </row>
    <row r="304" spans="1:53" ht="14.25" customHeight="1" x14ac:dyDescent="0.25">
      <c r="A304" s="38">
        <v>1510</v>
      </c>
      <c r="B304" s="21" t="s">
        <v>43</v>
      </c>
      <c r="C304" s="21" t="s">
        <v>1800</v>
      </c>
      <c r="E304" s="19">
        <v>336591</v>
      </c>
      <c r="F304" s="19">
        <v>378251</v>
      </c>
      <c r="G304" s="21" t="s">
        <v>1117</v>
      </c>
      <c r="H304" s="39" t="s">
        <v>11</v>
      </c>
      <c r="I304" s="21" t="s">
        <v>1313</v>
      </c>
      <c r="J304" s="21" t="s">
        <v>1314</v>
      </c>
      <c r="K304" s="21" t="s">
        <v>1029</v>
      </c>
      <c r="M304" s="40">
        <v>15.330797681427001</v>
      </c>
      <c r="N304" s="21" t="s">
        <v>39</v>
      </c>
      <c r="O304" s="21" t="s">
        <v>40</v>
      </c>
      <c r="P304" s="21" t="s">
        <v>37</v>
      </c>
      <c r="Q304" s="41" t="s">
        <v>17</v>
      </c>
      <c r="R304" s="21" t="s">
        <v>16</v>
      </c>
      <c r="T304" s="42">
        <f t="shared" si="53"/>
        <v>0</v>
      </c>
      <c r="W304" s="42">
        <f t="shared" si="54"/>
        <v>0</v>
      </c>
      <c r="Y304" s="43">
        <f t="shared" si="55"/>
        <v>0</v>
      </c>
      <c r="Z304" s="21">
        <v>15.331</v>
      </c>
      <c r="AA304" s="42">
        <f t="shared" si="56"/>
        <v>1.0000131968718917</v>
      </c>
      <c r="AC304" s="42">
        <f t="shared" si="57"/>
        <v>0</v>
      </c>
      <c r="AF304" s="42">
        <f t="shared" si="58"/>
        <v>0</v>
      </c>
      <c r="AI304" s="42">
        <f t="shared" si="59"/>
        <v>0</v>
      </c>
      <c r="AQ304" s="19" t="s">
        <v>1801</v>
      </c>
      <c r="AR304" s="21">
        <v>1510</v>
      </c>
      <c r="AS304" s="22" t="s">
        <v>120</v>
      </c>
      <c r="AT304" s="22" t="s">
        <v>121</v>
      </c>
      <c r="AU304" s="21">
        <v>0.5</v>
      </c>
      <c r="AV304" s="20">
        <f t="shared" si="65"/>
        <v>7.6653988407135003</v>
      </c>
      <c r="AW304" s="21" t="s">
        <v>32</v>
      </c>
      <c r="AX304" s="21">
        <v>0.4</v>
      </c>
      <c r="AY304" s="21">
        <v>40</v>
      </c>
      <c r="AZ304" s="22">
        <f t="shared" si="66"/>
        <v>30661.595362854005</v>
      </c>
      <c r="BA304" s="22">
        <f t="shared" si="67"/>
        <v>766.53988407135012</v>
      </c>
    </row>
    <row r="305" spans="1:53" ht="14.25" customHeight="1" x14ac:dyDescent="0.25">
      <c r="A305" s="38">
        <v>1511</v>
      </c>
      <c r="B305" s="21" t="s">
        <v>43</v>
      </c>
      <c r="C305" s="21" t="s">
        <v>1802</v>
      </c>
      <c r="E305" s="19">
        <v>336642</v>
      </c>
      <c r="F305" s="19">
        <v>378740.99999999901</v>
      </c>
      <c r="G305" s="21" t="s">
        <v>1117</v>
      </c>
      <c r="H305" s="39" t="s">
        <v>11</v>
      </c>
      <c r="I305" s="21" t="s">
        <v>542</v>
      </c>
      <c r="J305" s="21" t="s">
        <v>867</v>
      </c>
      <c r="K305" s="21" t="s">
        <v>1029</v>
      </c>
      <c r="M305" s="40">
        <v>29.989222856140099</v>
      </c>
      <c r="N305" s="21" t="s">
        <v>39</v>
      </c>
      <c r="O305" s="21" t="s">
        <v>40</v>
      </c>
      <c r="P305" s="21" t="s">
        <v>37</v>
      </c>
      <c r="Q305" s="41" t="s">
        <v>17</v>
      </c>
      <c r="R305" s="21" t="s">
        <v>16</v>
      </c>
      <c r="T305" s="42">
        <f t="shared" si="53"/>
        <v>0</v>
      </c>
      <c r="W305" s="42">
        <f t="shared" si="54"/>
        <v>0</v>
      </c>
      <c r="Y305" s="43">
        <f t="shared" si="55"/>
        <v>0</v>
      </c>
      <c r="Z305" s="21">
        <v>29.978000000000002</v>
      </c>
      <c r="AA305" s="42">
        <f t="shared" si="56"/>
        <v>0.99962577035777367</v>
      </c>
      <c r="AC305" s="42">
        <f t="shared" si="57"/>
        <v>0</v>
      </c>
      <c r="AF305" s="42">
        <f t="shared" si="58"/>
        <v>0</v>
      </c>
      <c r="AI305" s="42">
        <f t="shared" si="59"/>
        <v>0</v>
      </c>
      <c r="AN305" s="39" t="s">
        <v>1173</v>
      </c>
      <c r="AQ305" s="19" t="s">
        <v>1803</v>
      </c>
      <c r="AR305" s="21">
        <v>1511</v>
      </c>
      <c r="AS305" s="22" t="s">
        <v>120</v>
      </c>
      <c r="AT305" s="22" t="s">
        <v>121</v>
      </c>
      <c r="AU305" s="21">
        <v>0.5</v>
      </c>
      <c r="AV305" s="20">
        <f t="shared" si="65"/>
        <v>14.99461142807005</v>
      </c>
      <c r="AW305" s="21" t="s">
        <v>32</v>
      </c>
      <c r="AX305" s="21">
        <v>0.4</v>
      </c>
      <c r="AY305" s="21">
        <v>80</v>
      </c>
      <c r="AZ305" s="22">
        <f t="shared" si="66"/>
        <v>59978.445712280205</v>
      </c>
      <c r="BA305" s="22">
        <f t="shared" si="67"/>
        <v>749.73057140350261</v>
      </c>
    </row>
    <row r="306" spans="1:53" ht="14.25" customHeight="1" x14ac:dyDescent="0.25">
      <c r="A306" s="38">
        <v>1512</v>
      </c>
      <c r="B306" s="21" t="s">
        <v>43</v>
      </c>
      <c r="C306" s="21" t="s">
        <v>1804</v>
      </c>
      <c r="E306" s="19">
        <v>336994</v>
      </c>
      <c r="F306" s="19">
        <v>378915</v>
      </c>
      <c r="G306" s="21" t="s">
        <v>1117</v>
      </c>
      <c r="H306" s="39" t="s">
        <v>11</v>
      </c>
      <c r="I306" s="21" t="s">
        <v>542</v>
      </c>
      <c r="J306" s="21" t="s">
        <v>867</v>
      </c>
      <c r="K306" s="21" t="s">
        <v>1029</v>
      </c>
      <c r="M306" s="40">
        <v>1.5004960060119601</v>
      </c>
      <c r="N306" s="21" t="s">
        <v>39</v>
      </c>
      <c r="O306" s="21" t="s">
        <v>40</v>
      </c>
      <c r="P306" s="21" t="s">
        <v>37</v>
      </c>
      <c r="Q306" s="41" t="s">
        <v>17</v>
      </c>
      <c r="R306" s="21" t="s">
        <v>16</v>
      </c>
      <c r="T306" s="42">
        <f t="shared" si="53"/>
        <v>0</v>
      </c>
      <c r="W306" s="42">
        <f t="shared" si="54"/>
        <v>0</v>
      </c>
      <c r="Y306" s="43">
        <f t="shared" si="55"/>
        <v>0</v>
      </c>
      <c r="Z306" s="21">
        <v>1.5</v>
      </c>
      <c r="AA306" s="42">
        <f t="shared" si="56"/>
        <v>0.99966943863231039</v>
      </c>
      <c r="AC306" s="42">
        <f t="shared" si="57"/>
        <v>0</v>
      </c>
      <c r="AF306" s="42">
        <f t="shared" si="58"/>
        <v>0</v>
      </c>
      <c r="AI306" s="42">
        <f t="shared" si="59"/>
        <v>0</v>
      </c>
      <c r="AN306" s="39" t="s">
        <v>1173</v>
      </c>
      <c r="AQ306" s="19" t="s">
        <v>1805</v>
      </c>
      <c r="AR306" s="21">
        <v>1512</v>
      </c>
      <c r="AS306" s="22" t="s">
        <v>120</v>
      </c>
      <c r="AT306" s="22" t="s">
        <v>121</v>
      </c>
      <c r="AU306" s="21">
        <v>0.5</v>
      </c>
      <c r="AV306" s="20">
        <f t="shared" si="65"/>
        <v>0.75024800300598005</v>
      </c>
      <c r="AW306" s="21" t="s">
        <v>32</v>
      </c>
      <c r="AX306" s="21">
        <v>0.4</v>
      </c>
      <c r="AY306" s="21">
        <v>40</v>
      </c>
      <c r="AZ306" s="22">
        <f t="shared" si="66"/>
        <v>3000.9920120239203</v>
      </c>
      <c r="BA306" s="22">
        <f t="shared" si="67"/>
        <v>75.024800300598002</v>
      </c>
    </row>
    <row r="307" spans="1:53" ht="14.25" customHeight="1" x14ac:dyDescent="0.25">
      <c r="A307" s="38">
        <v>1514</v>
      </c>
      <c r="B307" s="21" t="s">
        <v>1806</v>
      </c>
      <c r="C307" s="21" t="s">
        <v>1807</v>
      </c>
      <c r="E307" s="19">
        <v>336554</v>
      </c>
      <c r="F307" s="19">
        <v>377044.99999999901</v>
      </c>
      <c r="G307" s="21" t="s">
        <v>1117</v>
      </c>
      <c r="H307" s="39" t="s">
        <v>11</v>
      </c>
      <c r="I307" s="21" t="s">
        <v>542</v>
      </c>
      <c r="J307" s="21" t="s">
        <v>867</v>
      </c>
      <c r="K307" s="21" t="s">
        <v>1029</v>
      </c>
      <c r="M307" s="40">
        <v>1.3149746421813899</v>
      </c>
      <c r="N307" s="21" t="s">
        <v>39</v>
      </c>
      <c r="O307" s="21" t="s">
        <v>40</v>
      </c>
      <c r="P307" s="21" t="s">
        <v>37</v>
      </c>
      <c r="Q307" s="41" t="s">
        <v>17</v>
      </c>
      <c r="R307" s="21" t="s">
        <v>16</v>
      </c>
      <c r="T307" s="42">
        <f t="shared" si="53"/>
        <v>0</v>
      </c>
      <c r="W307" s="42">
        <f t="shared" si="54"/>
        <v>0</v>
      </c>
      <c r="Y307" s="43">
        <f t="shared" si="55"/>
        <v>0</v>
      </c>
      <c r="Z307" s="21">
        <v>0</v>
      </c>
      <c r="AA307" s="42">
        <f t="shared" si="56"/>
        <v>0</v>
      </c>
      <c r="AC307" s="42">
        <f t="shared" si="57"/>
        <v>0</v>
      </c>
      <c r="AF307" s="42">
        <f t="shared" si="58"/>
        <v>0</v>
      </c>
      <c r="AI307" s="42">
        <f t="shared" si="59"/>
        <v>0</v>
      </c>
      <c r="AQ307" s="19" t="s">
        <v>1808</v>
      </c>
      <c r="AR307" s="21">
        <v>1514</v>
      </c>
      <c r="AS307" s="22" t="s">
        <v>30</v>
      </c>
      <c r="AT307" s="22" t="s">
        <v>31</v>
      </c>
      <c r="AU307" s="19">
        <v>0.5</v>
      </c>
      <c r="AV307" s="20">
        <f t="shared" si="65"/>
        <v>0.65748732109069496</v>
      </c>
      <c r="AW307" s="21" t="s">
        <v>32</v>
      </c>
      <c r="AX307" s="21">
        <v>0.4</v>
      </c>
      <c r="AY307" s="21">
        <v>40</v>
      </c>
      <c r="AZ307" s="22">
        <f t="shared" si="66"/>
        <v>2629.94928436278</v>
      </c>
      <c r="BA307" s="22">
        <f t="shared" si="67"/>
        <v>65.748732109069493</v>
      </c>
    </row>
    <row r="308" spans="1:53" ht="14.25" customHeight="1" x14ac:dyDescent="0.25">
      <c r="A308" s="38">
        <v>1518</v>
      </c>
      <c r="B308" s="21" t="s">
        <v>1761</v>
      </c>
      <c r="C308" s="21" t="s">
        <v>1813</v>
      </c>
      <c r="E308" s="19">
        <v>337774</v>
      </c>
      <c r="F308" s="19">
        <v>379564.99999999901</v>
      </c>
      <c r="G308" s="21" t="s">
        <v>1055</v>
      </c>
      <c r="H308" s="39" t="s">
        <v>1809</v>
      </c>
      <c r="I308" s="21" t="s">
        <v>542</v>
      </c>
      <c r="J308" s="21" t="s">
        <v>867</v>
      </c>
      <c r="K308" s="21" t="s">
        <v>1029</v>
      </c>
      <c r="M308" s="40">
        <v>12.174460419464101</v>
      </c>
      <c r="N308" s="21" t="s">
        <v>20</v>
      </c>
      <c r="O308" s="21" t="s">
        <v>1810</v>
      </c>
      <c r="P308" s="21" t="s">
        <v>26</v>
      </c>
      <c r="R308" s="21" t="s">
        <v>16</v>
      </c>
      <c r="T308" s="42">
        <f t="shared" si="53"/>
        <v>0</v>
      </c>
      <c r="W308" s="42">
        <f t="shared" si="54"/>
        <v>0</v>
      </c>
      <c r="Y308" s="43">
        <f t="shared" si="55"/>
        <v>0</v>
      </c>
      <c r="AA308" s="42">
        <f t="shared" si="56"/>
        <v>0</v>
      </c>
      <c r="AC308" s="42">
        <f t="shared" si="57"/>
        <v>0</v>
      </c>
      <c r="AF308" s="42">
        <f t="shared" si="58"/>
        <v>0</v>
      </c>
      <c r="AI308" s="42">
        <f t="shared" si="59"/>
        <v>0</v>
      </c>
      <c r="AL308" s="21" t="s">
        <v>1763</v>
      </c>
      <c r="AN308" s="39" t="s">
        <v>1173</v>
      </c>
      <c r="AO308" s="21" t="s">
        <v>16</v>
      </c>
      <c r="AQ308" s="19" t="s">
        <v>1814</v>
      </c>
      <c r="AR308" s="21">
        <v>1518</v>
      </c>
      <c r="AS308" s="22" t="s">
        <v>1811</v>
      </c>
      <c r="AT308" s="22" t="s">
        <v>1812</v>
      </c>
      <c r="AU308" s="19">
        <v>1</v>
      </c>
      <c r="AV308" s="20">
        <f t="shared" si="65"/>
        <v>12.174460419464101</v>
      </c>
      <c r="AW308" s="21" t="s">
        <v>19</v>
      </c>
    </row>
    <row r="309" spans="1:53" ht="14.25" customHeight="1" x14ac:dyDescent="0.25">
      <c r="A309" s="38">
        <v>1530</v>
      </c>
      <c r="B309" s="21" t="s">
        <v>43</v>
      </c>
      <c r="C309" s="21" t="s">
        <v>1816</v>
      </c>
      <c r="E309" s="19">
        <v>364863</v>
      </c>
      <c r="F309" s="19">
        <v>375720</v>
      </c>
      <c r="G309" s="21" t="s">
        <v>408</v>
      </c>
      <c r="H309" s="39" t="s">
        <v>11</v>
      </c>
      <c r="I309" s="21" t="s">
        <v>11</v>
      </c>
      <c r="J309" s="21" t="s">
        <v>883</v>
      </c>
      <c r="K309" s="21" t="s">
        <v>734</v>
      </c>
      <c r="M309" s="40">
        <v>1.5558683792114201</v>
      </c>
      <c r="N309" s="21" t="s">
        <v>39</v>
      </c>
      <c r="O309" s="21" t="s">
        <v>40</v>
      </c>
      <c r="P309" s="21" t="s">
        <v>37</v>
      </c>
      <c r="Q309" s="41" t="s">
        <v>21</v>
      </c>
      <c r="R309" s="21" t="s">
        <v>16</v>
      </c>
      <c r="T309" s="42">
        <f t="shared" si="53"/>
        <v>0</v>
      </c>
      <c r="W309" s="42">
        <f t="shared" si="54"/>
        <v>0</v>
      </c>
      <c r="Y309" s="43">
        <f t="shared" si="55"/>
        <v>0</v>
      </c>
      <c r="Z309" s="21">
        <v>1.556</v>
      </c>
      <c r="AA309" s="42">
        <f t="shared" si="56"/>
        <v>1.0000845963516829</v>
      </c>
      <c r="AC309" s="42">
        <f t="shared" si="57"/>
        <v>0</v>
      </c>
      <c r="AF309" s="42">
        <f t="shared" si="58"/>
        <v>0</v>
      </c>
      <c r="AI309" s="42">
        <f t="shared" si="59"/>
        <v>0</v>
      </c>
      <c r="AQ309" s="19" t="s">
        <v>1817</v>
      </c>
      <c r="AR309" s="21">
        <v>1530</v>
      </c>
      <c r="AS309" s="22" t="s">
        <v>41</v>
      </c>
      <c r="AT309" s="22" t="s">
        <v>42</v>
      </c>
      <c r="AU309" s="21">
        <v>0</v>
      </c>
      <c r="AW309" s="21" t="s">
        <v>19</v>
      </c>
    </row>
    <row r="310" spans="1:53" ht="14.25" customHeight="1" x14ac:dyDescent="0.25">
      <c r="A310" s="38">
        <v>1533</v>
      </c>
      <c r="B310" s="21" t="s">
        <v>43</v>
      </c>
      <c r="C310" s="21" t="s">
        <v>1818</v>
      </c>
      <c r="D310" s="21" t="s">
        <v>1819</v>
      </c>
      <c r="E310" s="19">
        <v>329176.99999999901</v>
      </c>
      <c r="F310" s="19">
        <v>379279</v>
      </c>
      <c r="G310" s="21" t="s">
        <v>1487</v>
      </c>
      <c r="H310" s="39" t="s">
        <v>11</v>
      </c>
      <c r="I310" s="21" t="s">
        <v>1479</v>
      </c>
      <c r="J310" s="21" t="s">
        <v>1512</v>
      </c>
      <c r="K310" s="21" t="s">
        <v>1479</v>
      </c>
      <c r="L310" s="21" t="s">
        <v>1479</v>
      </c>
      <c r="M310" s="40">
        <v>70.633084121704101</v>
      </c>
      <c r="N310" s="21" t="s">
        <v>13</v>
      </c>
      <c r="O310" s="21" t="s">
        <v>40</v>
      </c>
      <c r="P310" s="21" t="s">
        <v>37</v>
      </c>
      <c r="Q310" s="41" t="s">
        <v>17</v>
      </c>
      <c r="R310" s="21" t="s">
        <v>16</v>
      </c>
      <c r="T310" s="42">
        <f t="shared" si="53"/>
        <v>0</v>
      </c>
      <c r="W310" s="42">
        <f t="shared" si="54"/>
        <v>0</v>
      </c>
      <c r="Y310" s="43">
        <f t="shared" si="55"/>
        <v>0</v>
      </c>
      <c r="Z310" s="21">
        <v>69.83</v>
      </c>
      <c r="AA310" s="42">
        <f t="shared" si="56"/>
        <v>0.98863019884109338</v>
      </c>
      <c r="AC310" s="42">
        <f t="shared" si="57"/>
        <v>0</v>
      </c>
      <c r="AF310" s="42">
        <f t="shared" si="58"/>
        <v>0</v>
      </c>
      <c r="AI310" s="42">
        <f t="shared" si="59"/>
        <v>0</v>
      </c>
      <c r="AN310" s="39" t="s">
        <v>1820</v>
      </c>
      <c r="AQ310" s="19" t="s">
        <v>1821</v>
      </c>
      <c r="AR310" s="21">
        <v>1533</v>
      </c>
      <c r="AS310" s="22" t="s">
        <v>120</v>
      </c>
      <c r="AT310" s="22" t="s">
        <v>121</v>
      </c>
      <c r="AU310" s="19">
        <v>0.5</v>
      </c>
      <c r="AV310" s="20">
        <f>M310*AU310</f>
        <v>35.316542060852051</v>
      </c>
      <c r="AW310" s="21" t="s">
        <v>32</v>
      </c>
      <c r="AX310" s="21">
        <v>0.4</v>
      </c>
      <c r="AY310" s="21">
        <v>80</v>
      </c>
      <c r="AZ310" s="22">
        <f>(AV310*10000)*AX310</f>
        <v>141266.1682434082</v>
      </c>
      <c r="BA310" s="22">
        <f>AZ310/AY310</f>
        <v>1765.8271030426026</v>
      </c>
    </row>
    <row r="311" spans="1:53" ht="14.25" customHeight="1" x14ac:dyDescent="0.25">
      <c r="A311" s="38">
        <v>1549</v>
      </c>
      <c r="B311" s="21" t="s">
        <v>1822</v>
      </c>
      <c r="C311" s="21" t="s">
        <v>1823</v>
      </c>
      <c r="E311" s="19">
        <v>354204.99999999901</v>
      </c>
      <c r="F311" s="19">
        <v>358696</v>
      </c>
      <c r="G311" s="21" t="s">
        <v>10</v>
      </c>
      <c r="H311" s="39" t="s">
        <v>11</v>
      </c>
      <c r="I311" s="21" t="s">
        <v>11</v>
      </c>
      <c r="K311" s="21" t="s">
        <v>1545</v>
      </c>
      <c r="L311" s="21" t="s">
        <v>1546</v>
      </c>
      <c r="M311" s="44">
        <v>0.164593862915039</v>
      </c>
      <c r="N311" s="21" t="s">
        <v>20</v>
      </c>
      <c r="O311" s="21" t="s">
        <v>40</v>
      </c>
      <c r="P311" s="21" t="s">
        <v>26</v>
      </c>
      <c r="R311" s="21" t="s">
        <v>27</v>
      </c>
      <c r="T311" s="42">
        <f t="shared" si="53"/>
        <v>0</v>
      </c>
      <c r="W311" s="42">
        <f t="shared" si="54"/>
        <v>0</v>
      </c>
      <c r="Y311" s="43">
        <f t="shared" si="55"/>
        <v>0</v>
      </c>
      <c r="AA311" s="42">
        <f t="shared" si="56"/>
        <v>0</v>
      </c>
      <c r="AC311" s="42">
        <f t="shared" si="57"/>
        <v>0</v>
      </c>
      <c r="AF311" s="42">
        <f t="shared" si="58"/>
        <v>0</v>
      </c>
      <c r="AI311" s="42">
        <f t="shared" si="59"/>
        <v>0</v>
      </c>
      <c r="AQ311" s="19" t="s">
        <v>1824</v>
      </c>
      <c r="AR311" s="21">
        <v>1549</v>
      </c>
      <c r="AS311" s="21" t="s">
        <v>69</v>
      </c>
      <c r="AT311" s="21" t="s">
        <v>69</v>
      </c>
      <c r="AU311" s="19">
        <v>1</v>
      </c>
      <c r="AV311" s="20">
        <f>M311*AU311</f>
        <v>0.164593862915039</v>
      </c>
      <c r="AW311" s="21" t="s">
        <v>19</v>
      </c>
    </row>
    <row r="312" spans="1:53" ht="14.25" customHeight="1" x14ac:dyDescent="0.25">
      <c r="A312" s="38">
        <v>1561</v>
      </c>
      <c r="B312" s="21" t="s">
        <v>43</v>
      </c>
      <c r="C312" s="21" t="s">
        <v>1838</v>
      </c>
      <c r="E312" s="19">
        <v>339792.99999999901</v>
      </c>
      <c r="F312" s="19">
        <v>363268.99999999901</v>
      </c>
      <c r="G312" s="21" t="s">
        <v>447</v>
      </c>
      <c r="H312" s="39" t="s">
        <v>11</v>
      </c>
      <c r="I312" s="21" t="s">
        <v>459</v>
      </c>
      <c r="J312" s="21" t="s">
        <v>460</v>
      </c>
      <c r="K312" s="21" t="s">
        <v>454</v>
      </c>
      <c r="M312" s="40">
        <v>7.8447250747680597</v>
      </c>
      <c r="N312" s="21" t="s">
        <v>20</v>
      </c>
      <c r="O312" s="21" t="s">
        <v>40</v>
      </c>
      <c r="P312" s="21" t="s">
        <v>37</v>
      </c>
      <c r="Q312" s="41" t="s">
        <v>17</v>
      </c>
      <c r="R312" s="21" t="s">
        <v>16</v>
      </c>
      <c r="T312" s="42">
        <f t="shared" si="53"/>
        <v>0</v>
      </c>
      <c r="W312" s="42">
        <f t="shared" si="54"/>
        <v>0</v>
      </c>
      <c r="Y312" s="43">
        <f t="shared" si="55"/>
        <v>0</v>
      </c>
      <c r="Z312" s="21">
        <v>7.8449999999999998</v>
      </c>
      <c r="AA312" s="42">
        <f t="shared" si="56"/>
        <v>1.0000350458721394</v>
      </c>
      <c r="AC312" s="42">
        <f t="shared" si="57"/>
        <v>0</v>
      </c>
      <c r="AF312" s="42">
        <f t="shared" si="58"/>
        <v>0</v>
      </c>
      <c r="AI312" s="42">
        <f t="shared" si="59"/>
        <v>0</v>
      </c>
      <c r="AM312" s="21" t="s">
        <v>455</v>
      </c>
      <c r="AQ312" s="19" t="s">
        <v>1839</v>
      </c>
      <c r="AR312" s="21">
        <v>1561</v>
      </c>
      <c r="AS312" s="22" t="s">
        <v>120</v>
      </c>
      <c r="AT312" s="22" t="s">
        <v>121</v>
      </c>
      <c r="AU312" s="21">
        <v>1</v>
      </c>
      <c r="AV312" s="20">
        <f>M312*AU312</f>
        <v>7.8447250747680597</v>
      </c>
      <c r="AW312" s="21" t="s">
        <v>171</v>
      </c>
      <c r="AX312" s="21">
        <v>0.5</v>
      </c>
      <c r="AY312" s="21">
        <v>12</v>
      </c>
      <c r="AZ312" s="22">
        <f>(AV312*10000)*AX312</f>
        <v>39223.625373840296</v>
      </c>
      <c r="BA312" s="22">
        <f>AZ312/AY312</f>
        <v>3268.6354478200246</v>
      </c>
    </row>
    <row r="313" spans="1:53" ht="14.25" customHeight="1" x14ac:dyDescent="0.25">
      <c r="A313" s="38">
        <v>1570</v>
      </c>
      <c r="B313" s="21" t="s">
        <v>1841</v>
      </c>
      <c r="C313" s="21" t="s">
        <v>1842</v>
      </c>
      <c r="E313" s="19">
        <v>340808</v>
      </c>
      <c r="F313" s="19">
        <v>366123</v>
      </c>
      <c r="G313" s="21" t="s">
        <v>1343</v>
      </c>
      <c r="H313" s="39" t="s">
        <v>212</v>
      </c>
      <c r="I313" s="21" t="s">
        <v>459</v>
      </c>
      <c r="K313" s="21" t="s">
        <v>1337</v>
      </c>
      <c r="M313" s="44">
        <v>0.20735113449096701</v>
      </c>
      <c r="N313" s="21" t="s">
        <v>20</v>
      </c>
      <c r="O313" s="21" t="s">
        <v>25</v>
      </c>
      <c r="P313" s="21" t="s">
        <v>37</v>
      </c>
      <c r="Q313" s="41" t="s">
        <v>21</v>
      </c>
      <c r="R313" s="21" t="s">
        <v>27</v>
      </c>
      <c r="T313" s="42">
        <f t="shared" si="53"/>
        <v>0</v>
      </c>
      <c r="W313" s="42">
        <f t="shared" si="54"/>
        <v>0</v>
      </c>
      <c r="Y313" s="43">
        <f t="shared" si="55"/>
        <v>0</v>
      </c>
      <c r="AA313" s="42">
        <f t="shared" si="56"/>
        <v>0</v>
      </c>
      <c r="AC313" s="42">
        <f t="shared" si="57"/>
        <v>0</v>
      </c>
      <c r="AF313" s="42">
        <f t="shared" si="58"/>
        <v>0</v>
      </c>
      <c r="AI313" s="42">
        <f t="shared" si="59"/>
        <v>0</v>
      </c>
      <c r="AP313" s="21" t="s">
        <v>16</v>
      </c>
      <c r="AQ313" s="19" t="s">
        <v>1843</v>
      </c>
      <c r="AR313" s="21">
        <v>1570</v>
      </c>
      <c r="AS313" s="23" t="s">
        <v>69</v>
      </c>
      <c r="AT313" s="23" t="s">
        <v>69</v>
      </c>
      <c r="AU313" s="21">
        <v>0</v>
      </c>
      <c r="AW313" s="21" t="s">
        <v>19</v>
      </c>
    </row>
    <row r="314" spans="1:53" ht="14.25" customHeight="1" x14ac:dyDescent="0.25">
      <c r="A314" s="38">
        <v>1575</v>
      </c>
      <c r="B314" s="21" t="s">
        <v>43</v>
      </c>
      <c r="C314" s="45" t="s">
        <v>1845</v>
      </c>
      <c r="D314" s="21" t="s">
        <v>1846</v>
      </c>
      <c r="E314" s="19">
        <v>352635</v>
      </c>
      <c r="F314" s="19">
        <v>374848</v>
      </c>
      <c r="G314" s="21" t="s">
        <v>602</v>
      </c>
      <c r="H314" s="39" t="s">
        <v>11</v>
      </c>
      <c r="I314" s="21" t="s">
        <v>11</v>
      </c>
      <c r="K314" s="21" t="s">
        <v>699</v>
      </c>
      <c r="M314" s="44">
        <v>0.63057515563964806</v>
      </c>
      <c r="N314" s="21" t="s">
        <v>39</v>
      </c>
      <c r="O314" s="21" t="s">
        <v>40</v>
      </c>
      <c r="P314" s="21" t="s">
        <v>37</v>
      </c>
      <c r="Q314" s="41" t="s">
        <v>21</v>
      </c>
      <c r="R314" s="21" t="s">
        <v>16</v>
      </c>
      <c r="T314" s="42">
        <f t="shared" si="53"/>
        <v>0</v>
      </c>
      <c r="W314" s="42">
        <f t="shared" si="54"/>
        <v>0</v>
      </c>
      <c r="Y314" s="43">
        <f t="shared" si="55"/>
        <v>0</v>
      </c>
      <c r="Z314" s="21">
        <v>0.63100000000000001</v>
      </c>
      <c r="AA314" s="42">
        <f t="shared" si="56"/>
        <v>1.0006737410387205</v>
      </c>
      <c r="AC314" s="42">
        <f t="shared" si="57"/>
        <v>0</v>
      </c>
      <c r="AF314" s="42">
        <f t="shared" si="58"/>
        <v>0</v>
      </c>
      <c r="AI314" s="42">
        <f t="shared" si="59"/>
        <v>0</v>
      </c>
      <c r="AQ314" s="19" t="s">
        <v>1847</v>
      </c>
      <c r="AR314" s="21">
        <v>1575</v>
      </c>
      <c r="AS314" s="22" t="s">
        <v>120</v>
      </c>
      <c r="AT314" s="22" t="s">
        <v>121</v>
      </c>
      <c r="AU314" s="21">
        <v>0</v>
      </c>
      <c r="AW314" s="21" t="s">
        <v>19</v>
      </c>
    </row>
    <row r="315" spans="1:53" ht="14.25" customHeight="1" x14ac:dyDescent="0.25">
      <c r="A315" s="38">
        <v>1576</v>
      </c>
      <c r="B315" s="21" t="s">
        <v>43</v>
      </c>
      <c r="C315" s="21" t="s">
        <v>1848</v>
      </c>
      <c r="E315" s="19">
        <v>349984.99999999901</v>
      </c>
      <c r="F315" s="19">
        <v>359572.99999999901</v>
      </c>
      <c r="G315" s="21" t="s">
        <v>10</v>
      </c>
      <c r="H315" s="39" t="s">
        <v>11</v>
      </c>
      <c r="I315" s="21" t="s">
        <v>11</v>
      </c>
      <c r="K315" s="21" t="s">
        <v>81</v>
      </c>
      <c r="L315" s="21" t="s">
        <v>81</v>
      </c>
      <c r="M315" s="40">
        <v>5.0176930824279804</v>
      </c>
      <c r="N315" s="21" t="s">
        <v>39</v>
      </c>
      <c r="O315" s="21" t="s">
        <v>40</v>
      </c>
      <c r="P315" s="21" t="s">
        <v>26</v>
      </c>
      <c r="R315" s="21" t="s">
        <v>16</v>
      </c>
      <c r="T315" s="42">
        <f t="shared" si="53"/>
        <v>0</v>
      </c>
      <c r="W315" s="42">
        <f t="shared" si="54"/>
        <v>0</v>
      </c>
      <c r="Y315" s="43">
        <f t="shared" si="55"/>
        <v>0</v>
      </c>
      <c r="AA315" s="42">
        <f t="shared" si="56"/>
        <v>0</v>
      </c>
      <c r="AC315" s="42">
        <f t="shared" si="57"/>
        <v>0</v>
      </c>
      <c r="AF315" s="42">
        <f t="shared" si="58"/>
        <v>0</v>
      </c>
      <c r="AI315" s="42">
        <f t="shared" si="59"/>
        <v>0</v>
      </c>
      <c r="AN315" s="39" t="s">
        <v>1849</v>
      </c>
      <c r="AQ315" s="19" t="s">
        <v>1850</v>
      </c>
      <c r="AR315" s="21">
        <v>1576</v>
      </c>
      <c r="AS315" s="21" t="s">
        <v>30</v>
      </c>
      <c r="AT315" s="22" t="s">
        <v>31</v>
      </c>
      <c r="AU315" s="19">
        <v>1</v>
      </c>
      <c r="AV315" s="20">
        <f t="shared" ref="AV315:AV326" si="68">M315*AU315</f>
        <v>5.0176930824279804</v>
      </c>
      <c r="AW315" s="21" t="s">
        <v>32</v>
      </c>
      <c r="AX315" s="21">
        <v>0.4</v>
      </c>
      <c r="AY315" s="21">
        <v>80</v>
      </c>
      <c r="AZ315" s="22">
        <f>(AV315*10000)*AX315</f>
        <v>20070.772329711923</v>
      </c>
      <c r="BA315" s="22">
        <f>AZ315/AY315</f>
        <v>250.88465412139902</v>
      </c>
    </row>
    <row r="316" spans="1:53" ht="14.25" customHeight="1" x14ac:dyDescent="0.25">
      <c r="A316" s="38">
        <v>1587</v>
      </c>
      <c r="B316" s="21" t="s">
        <v>43</v>
      </c>
      <c r="C316" s="21" t="s">
        <v>1853</v>
      </c>
      <c r="E316" s="19">
        <v>340820.99999999901</v>
      </c>
      <c r="F316" s="19">
        <v>366448.99999999901</v>
      </c>
      <c r="G316" s="21" t="s">
        <v>1343</v>
      </c>
      <c r="H316" s="39" t="s">
        <v>212</v>
      </c>
      <c r="I316" s="21" t="s">
        <v>459</v>
      </c>
      <c r="K316" s="21" t="s">
        <v>1337</v>
      </c>
      <c r="M316" s="44">
        <v>0.36696833267211898</v>
      </c>
      <c r="N316" s="21" t="s">
        <v>20</v>
      </c>
      <c r="O316" s="21" t="s">
        <v>25</v>
      </c>
      <c r="P316" s="21" t="s">
        <v>37</v>
      </c>
      <c r="Q316" s="41" t="s">
        <v>17</v>
      </c>
      <c r="R316" s="21" t="s">
        <v>16</v>
      </c>
      <c r="T316" s="42">
        <f t="shared" si="53"/>
        <v>0</v>
      </c>
      <c r="W316" s="42">
        <f t="shared" si="54"/>
        <v>0</v>
      </c>
      <c r="Y316" s="43">
        <f t="shared" si="55"/>
        <v>0</v>
      </c>
      <c r="AA316" s="42">
        <f t="shared" si="56"/>
        <v>0</v>
      </c>
      <c r="AC316" s="42">
        <f t="shared" si="57"/>
        <v>0</v>
      </c>
      <c r="AF316" s="42">
        <f t="shared" si="58"/>
        <v>0</v>
      </c>
      <c r="AI316" s="42">
        <f t="shared" si="59"/>
        <v>0</v>
      </c>
      <c r="AP316" s="21" t="s">
        <v>16</v>
      </c>
      <c r="AQ316" s="19" t="s">
        <v>1854</v>
      </c>
      <c r="AR316" s="21">
        <v>1587</v>
      </c>
      <c r="AS316" s="22" t="s">
        <v>30</v>
      </c>
      <c r="AT316" s="22" t="s">
        <v>31</v>
      </c>
      <c r="AU316" s="21">
        <v>0.5</v>
      </c>
      <c r="AV316" s="20">
        <f t="shared" si="68"/>
        <v>0.18348416633605949</v>
      </c>
      <c r="AW316" s="21" t="s">
        <v>171</v>
      </c>
      <c r="AX316" s="21">
        <v>0.5</v>
      </c>
      <c r="AY316" s="21">
        <v>12</v>
      </c>
      <c r="AZ316" s="22">
        <f>(AV316*10000)*AX316</f>
        <v>917.4208316802974</v>
      </c>
      <c r="BA316" s="22">
        <f>AZ316/AY316</f>
        <v>76.451735973358112</v>
      </c>
    </row>
    <row r="317" spans="1:53" ht="14.25" customHeight="1" x14ac:dyDescent="0.25">
      <c r="A317" s="38">
        <v>1589</v>
      </c>
      <c r="B317" s="21" t="s">
        <v>1855</v>
      </c>
      <c r="C317" s="21" t="s">
        <v>1856</v>
      </c>
      <c r="D317" s="21" t="s">
        <v>1857</v>
      </c>
      <c r="E317" s="19">
        <v>340867</v>
      </c>
      <c r="F317" s="19">
        <v>366664</v>
      </c>
      <c r="G317" s="21" t="s">
        <v>1343</v>
      </c>
      <c r="H317" s="39" t="s">
        <v>212</v>
      </c>
      <c r="I317" s="21" t="s">
        <v>459</v>
      </c>
      <c r="K317" s="21" t="s">
        <v>1337</v>
      </c>
      <c r="M317" s="44">
        <v>0.245353572845459</v>
      </c>
      <c r="N317" s="21" t="s">
        <v>20</v>
      </c>
      <c r="O317" s="21" t="s">
        <v>14</v>
      </c>
      <c r="P317" s="21" t="s">
        <v>37</v>
      </c>
      <c r="Q317" s="41" t="s">
        <v>17</v>
      </c>
      <c r="R317" s="21" t="s">
        <v>16</v>
      </c>
      <c r="T317" s="42">
        <f t="shared" si="53"/>
        <v>0</v>
      </c>
      <c r="W317" s="42">
        <f t="shared" si="54"/>
        <v>0</v>
      </c>
      <c r="Y317" s="43">
        <f t="shared" si="55"/>
        <v>0</v>
      </c>
      <c r="AA317" s="42">
        <f t="shared" si="56"/>
        <v>0</v>
      </c>
      <c r="AC317" s="42">
        <f t="shared" si="57"/>
        <v>0</v>
      </c>
      <c r="AF317" s="42">
        <f t="shared" si="58"/>
        <v>0</v>
      </c>
      <c r="AI317" s="42">
        <f t="shared" si="59"/>
        <v>0</v>
      </c>
      <c r="AL317" s="21" t="s">
        <v>1858</v>
      </c>
      <c r="AO317" s="21" t="s">
        <v>16</v>
      </c>
      <c r="AP317" s="21" t="s">
        <v>16</v>
      </c>
      <c r="AQ317" s="19" t="s">
        <v>1859</v>
      </c>
      <c r="AR317" s="21">
        <v>1589</v>
      </c>
      <c r="AS317" s="22" t="s">
        <v>18</v>
      </c>
      <c r="AT317" s="22" t="s">
        <v>14</v>
      </c>
      <c r="AU317" s="21">
        <v>0</v>
      </c>
      <c r="AV317" s="20">
        <f t="shared" si="68"/>
        <v>0</v>
      </c>
      <c r="AW317" s="21" t="s">
        <v>171</v>
      </c>
      <c r="AX317" s="21">
        <v>0.5</v>
      </c>
    </row>
    <row r="318" spans="1:53" ht="14.25" customHeight="1" x14ac:dyDescent="0.25">
      <c r="A318" s="38">
        <v>1592</v>
      </c>
      <c r="B318" s="21" t="s">
        <v>43</v>
      </c>
      <c r="C318" s="21" t="s">
        <v>1860</v>
      </c>
      <c r="E318" s="19">
        <v>355915</v>
      </c>
      <c r="F318" s="19">
        <v>361290</v>
      </c>
      <c r="G318" s="21" t="s">
        <v>124</v>
      </c>
      <c r="H318" s="39" t="s">
        <v>11</v>
      </c>
      <c r="I318" s="21" t="s">
        <v>11</v>
      </c>
      <c r="J318" s="21" t="s">
        <v>632</v>
      </c>
      <c r="K318" s="21" t="s">
        <v>629</v>
      </c>
      <c r="L318" s="21" t="s">
        <v>1546</v>
      </c>
      <c r="M318" s="40">
        <v>2.01701078414917</v>
      </c>
      <c r="N318" s="21" t="s">
        <v>39</v>
      </c>
      <c r="O318" s="21" t="s">
        <v>40</v>
      </c>
      <c r="P318" s="21" t="s">
        <v>37</v>
      </c>
      <c r="Q318" s="41" t="s">
        <v>17</v>
      </c>
      <c r="R318" s="21" t="s">
        <v>16</v>
      </c>
      <c r="S318" s="21">
        <v>0.121</v>
      </c>
      <c r="T318" s="42">
        <f t="shared" si="53"/>
        <v>5.9989763540625338E-2</v>
      </c>
      <c r="U318" s="21" t="s">
        <v>16</v>
      </c>
      <c r="V318" s="21">
        <v>0.05</v>
      </c>
      <c r="W318" s="42">
        <f t="shared" si="54"/>
        <v>2.4789158487861711E-2</v>
      </c>
      <c r="X318" s="39">
        <v>0.05</v>
      </c>
      <c r="Y318" s="43">
        <f t="shared" si="55"/>
        <v>2.4789158487861711E-2</v>
      </c>
      <c r="AA318" s="42">
        <f t="shared" si="56"/>
        <v>0</v>
      </c>
      <c r="AC318" s="42">
        <f t="shared" si="57"/>
        <v>0</v>
      </c>
      <c r="AF318" s="42">
        <f t="shared" si="58"/>
        <v>0</v>
      </c>
      <c r="AI318" s="42">
        <f t="shared" si="59"/>
        <v>0</v>
      </c>
      <c r="AQ318" s="19" t="s">
        <v>1861</v>
      </c>
      <c r="AR318" s="21">
        <v>1592</v>
      </c>
      <c r="AS318" s="22" t="s">
        <v>30</v>
      </c>
      <c r="AT318" s="22" t="s">
        <v>31</v>
      </c>
      <c r="AU318" s="21">
        <v>0.5</v>
      </c>
      <c r="AV318" s="20">
        <f t="shared" si="68"/>
        <v>1.008505392074585</v>
      </c>
      <c r="AW318" s="21" t="s">
        <v>32</v>
      </c>
      <c r="AX318" s="21">
        <v>0.4</v>
      </c>
      <c r="AY318" s="21">
        <v>40</v>
      </c>
      <c r="AZ318" s="22">
        <f>(AV318*10000)*AX318</f>
        <v>4034.0215682983398</v>
      </c>
      <c r="BA318" s="22">
        <f>AZ318/AY318</f>
        <v>100.8505392074585</v>
      </c>
    </row>
    <row r="319" spans="1:53" ht="14.25" customHeight="1" x14ac:dyDescent="0.25">
      <c r="A319" s="38">
        <v>1594</v>
      </c>
      <c r="B319" s="21" t="s">
        <v>1862</v>
      </c>
      <c r="C319" s="21" t="s">
        <v>1863</v>
      </c>
      <c r="E319" s="19">
        <v>368534</v>
      </c>
      <c r="F319" s="19">
        <v>371720.99999999901</v>
      </c>
      <c r="G319" s="21" t="s">
        <v>352</v>
      </c>
      <c r="H319" s="39" t="s">
        <v>11</v>
      </c>
      <c r="I319" s="21" t="s">
        <v>353</v>
      </c>
      <c r="J319" s="21" t="s">
        <v>372</v>
      </c>
      <c r="K319" s="21" t="s">
        <v>1015</v>
      </c>
      <c r="M319" s="40">
        <v>23.086538556671101</v>
      </c>
      <c r="N319" s="21" t="s">
        <v>39</v>
      </c>
      <c r="O319" s="21" t="s">
        <v>40</v>
      </c>
      <c r="P319" s="21" t="s">
        <v>26</v>
      </c>
      <c r="R319" s="21" t="s">
        <v>16</v>
      </c>
      <c r="S319" s="21">
        <v>2.1909999999999998</v>
      </c>
      <c r="T319" s="42">
        <f t="shared" si="53"/>
        <v>9.4903789696393751E-2</v>
      </c>
      <c r="U319" s="21" t="s">
        <v>16</v>
      </c>
      <c r="V319" s="21">
        <v>1.819</v>
      </c>
      <c r="W319" s="42">
        <f t="shared" si="54"/>
        <v>7.8790503632012884E-2</v>
      </c>
      <c r="X319" s="39">
        <v>1.819</v>
      </c>
      <c r="Y319" s="43">
        <f t="shared" si="55"/>
        <v>7.8790503632012884E-2</v>
      </c>
      <c r="AA319" s="42">
        <f t="shared" si="56"/>
        <v>0</v>
      </c>
      <c r="AC319" s="42">
        <f t="shared" si="57"/>
        <v>0</v>
      </c>
      <c r="AF319" s="42">
        <f t="shared" si="58"/>
        <v>0</v>
      </c>
      <c r="AI319" s="42">
        <f t="shared" si="59"/>
        <v>0</v>
      </c>
      <c r="AN319" s="39" t="s">
        <v>355</v>
      </c>
      <c r="AQ319" s="19" t="s">
        <v>1864</v>
      </c>
      <c r="AR319" s="21">
        <v>1594</v>
      </c>
      <c r="AS319" s="21" t="s">
        <v>30</v>
      </c>
      <c r="AT319" s="22" t="s">
        <v>31</v>
      </c>
      <c r="AU319" s="19">
        <v>1</v>
      </c>
      <c r="AV319" s="20">
        <f t="shared" si="68"/>
        <v>23.086538556671101</v>
      </c>
      <c r="AW319" s="21" t="s">
        <v>32</v>
      </c>
      <c r="AX319" s="21">
        <v>0.4</v>
      </c>
      <c r="AY319" s="21">
        <v>40</v>
      </c>
      <c r="AZ319" s="22">
        <f>(AV319*10000)*AX319</f>
        <v>92346.154226684419</v>
      </c>
      <c r="BA319" s="22">
        <f>AZ319/AY319</f>
        <v>2308.6538556671103</v>
      </c>
    </row>
    <row r="320" spans="1:53" ht="14.25" customHeight="1" x14ac:dyDescent="0.25">
      <c r="A320" s="38">
        <v>1600</v>
      </c>
      <c r="B320" s="21" t="s">
        <v>43</v>
      </c>
      <c r="C320" s="21" t="s">
        <v>1865</v>
      </c>
      <c r="E320" s="19">
        <v>341174</v>
      </c>
      <c r="F320" s="19">
        <v>366336</v>
      </c>
      <c r="G320" s="21" t="s">
        <v>1343</v>
      </c>
      <c r="H320" s="39" t="s">
        <v>212</v>
      </c>
      <c r="I320" s="21" t="s">
        <v>459</v>
      </c>
      <c r="K320" s="21" t="s">
        <v>1337</v>
      </c>
      <c r="M320" s="44">
        <v>2.7120276641845999E-2</v>
      </c>
      <c r="N320" s="21" t="s">
        <v>20</v>
      </c>
      <c r="O320" s="21" t="s">
        <v>25</v>
      </c>
      <c r="P320" s="21" t="s">
        <v>37</v>
      </c>
      <c r="Q320" s="41" t="s">
        <v>17</v>
      </c>
      <c r="R320" s="21" t="s">
        <v>27</v>
      </c>
      <c r="T320" s="42">
        <f t="shared" si="53"/>
        <v>0</v>
      </c>
      <c r="W320" s="42">
        <f t="shared" si="54"/>
        <v>0</v>
      </c>
      <c r="Y320" s="43">
        <f t="shared" si="55"/>
        <v>0</v>
      </c>
      <c r="AA320" s="42">
        <f t="shared" si="56"/>
        <v>0</v>
      </c>
      <c r="AC320" s="42">
        <f t="shared" si="57"/>
        <v>0</v>
      </c>
      <c r="AF320" s="42">
        <f t="shared" si="58"/>
        <v>0</v>
      </c>
      <c r="AI320" s="42">
        <f t="shared" si="59"/>
        <v>0</v>
      </c>
      <c r="AJ320" s="21" t="s">
        <v>16</v>
      </c>
      <c r="AP320" s="21" t="s">
        <v>16</v>
      </c>
      <c r="AQ320" s="19" t="s">
        <v>1866</v>
      </c>
      <c r="AR320" s="21">
        <v>1600</v>
      </c>
      <c r="AS320" s="45" t="s">
        <v>1867</v>
      </c>
      <c r="AT320" s="45" t="s">
        <v>1868</v>
      </c>
      <c r="AU320" s="21">
        <v>0.5</v>
      </c>
      <c r="AV320" s="20">
        <f t="shared" si="68"/>
        <v>1.3560138320922999E-2</v>
      </c>
      <c r="AW320" s="21" t="s">
        <v>19</v>
      </c>
    </row>
    <row r="321" spans="1:53" ht="14.25" customHeight="1" x14ac:dyDescent="0.25">
      <c r="A321" s="38">
        <v>1610</v>
      </c>
      <c r="B321" s="21" t="s">
        <v>43</v>
      </c>
      <c r="C321" s="21" t="s">
        <v>1869</v>
      </c>
      <c r="E321" s="19">
        <v>339980</v>
      </c>
      <c r="F321" s="19">
        <v>366203</v>
      </c>
      <c r="G321" s="21" t="s">
        <v>1343</v>
      </c>
      <c r="H321" s="39" t="s">
        <v>212</v>
      </c>
      <c r="I321" s="21" t="s">
        <v>459</v>
      </c>
      <c r="K321" s="21" t="s">
        <v>1337</v>
      </c>
      <c r="M321" s="44">
        <v>0.49450513229370102</v>
      </c>
      <c r="N321" s="21" t="s">
        <v>20</v>
      </c>
      <c r="O321" s="21" t="s">
        <v>40</v>
      </c>
      <c r="P321" s="21" t="s">
        <v>26</v>
      </c>
      <c r="R321" s="21" t="s">
        <v>16</v>
      </c>
      <c r="S321" s="21">
        <v>0.26700000000000002</v>
      </c>
      <c r="T321" s="42">
        <f t="shared" si="53"/>
        <v>0.53993372882007007</v>
      </c>
      <c r="U321" s="21" t="s">
        <v>16</v>
      </c>
      <c r="V321" s="21">
        <v>0.113</v>
      </c>
      <c r="W321" s="42">
        <f t="shared" si="54"/>
        <v>0.22851127848939293</v>
      </c>
      <c r="X321" s="39">
        <v>0.44400000000000001</v>
      </c>
      <c r="Y321" s="43">
        <f t="shared" si="55"/>
        <v>0.89786732433000405</v>
      </c>
      <c r="AA321" s="42">
        <f t="shared" si="56"/>
        <v>0</v>
      </c>
      <c r="AC321" s="42">
        <f t="shared" si="57"/>
        <v>0</v>
      </c>
      <c r="AF321" s="42">
        <f t="shared" si="58"/>
        <v>0</v>
      </c>
      <c r="AI321" s="42">
        <f t="shared" si="59"/>
        <v>0</v>
      </c>
      <c r="AQ321" s="19" t="s">
        <v>1870</v>
      </c>
      <c r="AR321" s="21">
        <v>1610</v>
      </c>
      <c r="AS321" s="21" t="s">
        <v>84</v>
      </c>
      <c r="AT321" s="22" t="s">
        <v>85</v>
      </c>
      <c r="AU321" s="19">
        <v>1</v>
      </c>
      <c r="AV321" s="20">
        <f t="shared" si="68"/>
        <v>0.49450513229370102</v>
      </c>
      <c r="AW321" s="21" t="s">
        <v>19</v>
      </c>
      <c r="AZ321" s="22"/>
      <c r="BA321" s="22"/>
    </row>
    <row r="322" spans="1:53" ht="14.25" customHeight="1" x14ac:dyDescent="0.25">
      <c r="A322" s="38">
        <v>1616</v>
      </c>
      <c r="B322" s="21" t="s">
        <v>43</v>
      </c>
      <c r="C322" s="21" t="s">
        <v>1872</v>
      </c>
      <c r="D322" s="21" t="s">
        <v>1873</v>
      </c>
      <c r="E322" s="19">
        <v>334811</v>
      </c>
      <c r="F322" s="19">
        <v>378410</v>
      </c>
      <c r="G322" s="21" t="s">
        <v>1117</v>
      </c>
      <c r="H322" s="39" t="s">
        <v>11</v>
      </c>
      <c r="I322" s="21" t="s">
        <v>11</v>
      </c>
      <c r="K322" s="21" t="s">
        <v>1029</v>
      </c>
      <c r="M322" s="40">
        <v>4.2027300994873</v>
      </c>
      <c r="N322" s="21" t="s">
        <v>20</v>
      </c>
      <c r="O322" s="21" t="s">
        <v>40</v>
      </c>
      <c r="P322" s="21" t="s">
        <v>37</v>
      </c>
      <c r="Q322" s="41" t="s">
        <v>17</v>
      </c>
      <c r="R322" s="21" t="s">
        <v>16</v>
      </c>
      <c r="T322" s="42">
        <f t="shared" ref="T322:T385" si="69">S322/M322</f>
        <v>0</v>
      </c>
      <c r="W322" s="42">
        <f t="shared" ref="W322:W385" si="70">V322/M322</f>
        <v>0</v>
      </c>
      <c r="Y322" s="43">
        <f t="shared" ref="Y322:Y385" si="71">X322/M322</f>
        <v>0</v>
      </c>
      <c r="Z322" s="21">
        <v>4.2030000000000003</v>
      </c>
      <c r="AA322" s="42">
        <f t="shared" ref="AA322:AA385" si="72">Z322/M322</f>
        <v>1.0000642202821288</v>
      </c>
      <c r="AC322" s="42">
        <f t="shared" ref="AC322:AC385" si="73">AB322/M322</f>
        <v>0</v>
      </c>
      <c r="AF322" s="42">
        <f t="shared" ref="AF322:AF385" si="74">AE322/M322</f>
        <v>0</v>
      </c>
      <c r="AI322" s="42">
        <f t="shared" ref="AI322:AI385" si="75">AH322/M322</f>
        <v>0</v>
      </c>
      <c r="AM322" s="21" t="s">
        <v>1321</v>
      </c>
      <c r="AQ322" s="19" t="s">
        <v>1874</v>
      </c>
      <c r="AR322" s="21">
        <v>1616</v>
      </c>
      <c r="AS322" s="22" t="s">
        <v>120</v>
      </c>
      <c r="AT322" s="22" t="s">
        <v>121</v>
      </c>
      <c r="AU322" s="21">
        <v>0.5</v>
      </c>
      <c r="AV322" s="20">
        <f t="shared" si="68"/>
        <v>2.10136504974365</v>
      </c>
      <c r="AW322" s="21" t="s">
        <v>32</v>
      </c>
      <c r="AX322" s="21">
        <v>0.4</v>
      </c>
      <c r="AY322" s="21">
        <v>80</v>
      </c>
      <c r="AZ322" s="22">
        <f>(AV322*10000)*AX322</f>
        <v>8405.4601989746006</v>
      </c>
      <c r="BA322" s="22">
        <f>AZ322/AY322</f>
        <v>105.06825248718251</v>
      </c>
    </row>
    <row r="323" spans="1:53" ht="14.25" customHeight="1" x14ac:dyDescent="0.25">
      <c r="A323" s="38">
        <v>1624</v>
      </c>
      <c r="B323" s="21" t="s">
        <v>43</v>
      </c>
      <c r="C323" s="21" t="s">
        <v>1878</v>
      </c>
      <c r="E323" s="19">
        <v>369924.99999999901</v>
      </c>
      <c r="F323" s="19">
        <v>368522</v>
      </c>
      <c r="G323" s="21" t="s">
        <v>108</v>
      </c>
      <c r="H323" s="39" t="s">
        <v>11</v>
      </c>
      <c r="I323" s="21" t="s">
        <v>11</v>
      </c>
      <c r="K323" s="21" t="s">
        <v>686</v>
      </c>
      <c r="M323" s="40">
        <v>1.38349414901733</v>
      </c>
      <c r="N323" s="21" t="s">
        <v>39</v>
      </c>
      <c r="O323" s="21" t="s">
        <v>40</v>
      </c>
      <c r="P323" s="21" t="s">
        <v>37</v>
      </c>
      <c r="Q323" s="41" t="s">
        <v>17</v>
      </c>
      <c r="R323" s="21" t="s">
        <v>16</v>
      </c>
      <c r="T323" s="42">
        <f t="shared" si="69"/>
        <v>0</v>
      </c>
      <c r="W323" s="42">
        <f t="shared" si="70"/>
        <v>0</v>
      </c>
      <c r="Y323" s="43">
        <f t="shared" si="71"/>
        <v>0</v>
      </c>
      <c r="AA323" s="42">
        <f t="shared" si="72"/>
        <v>0</v>
      </c>
      <c r="AC323" s="42">
        <f t="shared" si="73"/>
        <v>0</v>
      </c>
      <c r="AF323" s="42">
        <f t="shared" si="74"/>
        <v>0</v>
      </c>
      <c r="AI323" s="42">
        <f t="shared" si="75"/>
        <v>0</v>
      </c>
      <c r="AQ323" s="19" t="s">
        <v>1879</v>
      </c>
      <c r="AR323" s="21">
        <v>1624</v>
      </c>
      <c r="AS323" s="22" t="s">
        <v>30</v>
      </c>
      <c r="AT323" s="22" t="s">
        <v>31</v>
      </c>
      <c r="AU323" s="19">
        <v>1</v>
      </c>
      <c r="AV323" s="20">
        <f t="shared" si="68"/>
        <v>1.38349414901733</v>
      </c>
      <c r="AW323" s="21" t="s">
        <v>32</v>
      </c>
      <c r="AX323" s="21">
        <v>0.4</v>
      </c>
      <c r="AY323" s="21">
        <v>40</v>
      </c>
      <c r="AZ323" s="22">
        <f>(AV323*10000)*AX323</f>
        <v>5533.9765960693203</v>
      </c>
      <c r="BA323" s="22">
        <f>AZ323/AY323</f>
        <v>138.34941490173301</v>
      </c>
    </row>
    <row r="324" spans="1:53" ht="14.25" customHeight="1" x14ac:dyDescent="0.25">
      <c r="A324" s="38">
        <v>1625</v>
      </c>
      <c r="B324" s="21" t="s">
        <v>1880</v>
      </c>
      <c r="C324" s="21" t="s">
        <v>1881</v>
      </c>
      <c r="E324" s="19">
        <v>369246</v>
      </c>
      <c r="F324" s="19">
        <v>372047</v>
      </c>
      <c r="G324" s="21" t="s">
        <v>108</v>
      </c>
      <c r="H324" s="39" t="s">
        <v>11</v>
      </c>
      <c r="I324" s="21" t="s">
        <v>353</v>
      </c>
      <c r="J324" s="21" t="s">
        <v>372</v>
      </c>
      <c r="K324" s="21" t="s">
        <v>690</v>
      </c>
      <c r="M324" s="40">
        <v>102.77770060501</v>
      </c>
      <c r="N324" s="21" t="s">
        <v>39</v>
      </c>
      <c r="O324" s="21" t="s">
        <v>40</v>
      </c>
      <c r="P324" s="21" t="s">
        <v>26</v>
      </c>
      <c r="R324" s="21" t="s">
        <v>16</v>
      </c>
      <c r="S324" s="21">
        <v>0.45300000000000001</v>
      </c>
      <c r="T324" s="42">
        <f t="shared" si="69"/>
        <v>4.4075708770810748E-3</v>
      </c>
      <c r="W324" s="42">
        <f t="shared" si="70"/>
        <v>0</v>
      </c>
      <c r="Y324" s="43">
        <f t="shared" si="71"/>
        <v>0</v>
      </c>
      <c r="AA324" s="42">
        <f t="shared" si="72"/>
        <v>0</v>
      </c>
      <c r="AC324" s="42">
        <f t="shared" si="73"/>
        <v>0</v>
      </c>
      <c r="AF324" s="42">
        <f t="shared" si="74"/>
        <v>0</v>
      </c>
      <c r="AI324" s="42">
        <f t="shared" si="75"/>
        <v>0</v>
      </c>
      <c r="AN324" s="39" t="s">
        <v>355</v>
      </c>
      <c r="AQ324" s="19" t="s">
        <v>1882</v>
      </c>
      <c r="AR324" s="21">
        <v>1625</v>
      </c>
      <c r="AS324" s="21" t="s">
        <v>30</v>
      </c>
      <c r="AT324" s="22" t="s">
        <v>31</v>
      </c>
      <c r="AU324" s="19">
        <v>1</v>
      </c>
      <c r="AV324" s="20">
        <f t="shared" si="68"/>
        <v>102.77770060501</v>
      </c>
      <c r="AW324" s="21" t="s">
        <v>32</v>
      </c>
      <c r="AX324" s="21">
        <v>0.4</v>
      </c>
      <c r="AY324" s="21">
        <v>80</v>
      </c>
      <c r="AZ324" s="22">
        <f>(AV324*10000)*AX324</f>
        <v>411110.80242004001</v>
      </c>
      <c r="BA324" s="22">
        <f>AZ324/AY324</f>
        <v>5138.8850302504998</v>
      </c>
    </row>
    <row r="325" spans="1:53" ht="14.25" customHeight="1" x14ac:dyDescent="0.25">
      <c r="A325" s="38">
        <v>1626</v>
      </c>
      <c r="B325" s="21" t="s">
        <v>43</v>
      </c>
      <c r="C325" s="21" t="s">
        <v>1883</v>
      </c>
      <c r="E325" s="19">
        <v>355011</v>
      </c>
      <c r="F325" s="19">
        <v>359708.99999999901</v>
      </c>
      <c r="G325" s="21" t="s">
        <v>10</v>
      </c>
      <c r="H325" s="39" t="s">
        <v>11</v>
      </c>
      <c r="I325" s="21" t="s">
        <v>11</v>
      </c>
      <c r="K325" s="21" t="s">
        <v>1545</v>
      </c>
      <c r="L325" s="21" t="s">
        <v>1546</v>
      </c>
      <c r="M325" s="40">
        <v>1.1219079414367601</v>
      </c>
      <c r="N325" s="21" t="s">
        <v>39</v>
      </c>
      <c r="O325" s="21" t="s">
        <v>25</v>
      </c>
      <c r="P325" s="21" t="s">
        <v>26</v>
      </c>
      <c r="R325" s="21" t="s">
        <v>16</v>
      </c>
      <c r="T325" s="42">
        <f t="shared" si="69"/>
        <v>0</v>
      </c>
      <c r="W325" s="42">
        <f t="shared" si="70"/>
        <v>0</v>
      </c>
      <c r="Y325" s="43">
        <f t="shared" si="71"/>
        <v>0</v>
      </c>
      <c r="AA325" s="42">
        <f t="shared" si="72"/>
        <v>0</v>
      </c>
      <c r="AC325" s="42">
        <f t="shared" si="73"/>
        <v>0</v>
      </c>
      <c r="AF325" s="42">
        <f t="shared" si="74"/>
        <v>0</v>
      </c>
      <c r="AI325" s="42">
        <f t="shared" si="75"/>
        <v>0</v>
      </c>
      <c r="AQ325" s="19" t="s">
        <v>1884</v>
      </c>
      <c r="AR325" s="21">
        <v>1626</v>
      </c>
      <c r="AS325" s="21" t="s">
        <v>30</v>
      </c>
      <c r="AT325" s="22" t="s">
        <v>31</v>
      </c>
      <c r="AU325" s="19">
        <v>1</v>
      </c>
      <c r="AV325" s="20">
        <f t="shared" si="68"/>
        <v>1.1219079414367601</v>
      </c>
      <c r="AW325" s="21" t="s">
        <v>32</v>
      </c>
      <c r="AX325" s="21">
        <v>0.4</v>
      </c>
      <c r="AY325" s="21">
        <v>40</v>
      </c>
      <c r="AZ325" s="22">
        <f>(AV325*10000)*AX325</f>
        <v>4487.6317657470408</v>
      </c>
      <c r="BA325" s="22">
        <f>AZ325/AY325</f>
        <v>112.19079414367602</v>
      </c>
    </row>
    <row r="326" spans="1:53" ht="14.25" customHeight="1" x14ac:dyDescent="0.25">
      <c r="A326" s="38">
        <v>1663</v>
      </c>
      <c r="B326" s="21" t="s">
        <v>1890</v>
      </c>
      <c r="C326" s="21" t="s">
        <v>1891</v>
      </c>
      <c r="E326" s="19">
        <v>367159</v>
      </c>
      <c r="F326" s="19">
        <v>374294</v>
      </c>
      <c r="G326" s="21" t="s">
        <v>894</v>
      </c>
      <c r="H326" s="39" t="s">
        <v>11</v>
      </c>
      <c r="I326" s="21" t="s">
        <v>353</v>
      </c>
      <c r="J326" s="21" t="s">
        <v>372</v>
      </c>
      <c r="K326" s="21" t="s">
        <v>353</v>
      </c>
      <c r="L326" s="21" t="s">
        <v>353</v>
      </c>
      <c r="M326" s="40">
        <v>2.8688062873840301</v>
      </c>
      <c r="N326" s="21" t="s">
        <v>39</v>
      </c>
      <c r="O326" s="21" t="s">
        <v>40</v>
      </c>
      <c r="P326" s="21" t="s">
        <v>37</v>
      </c>
      <c r="Q326" s="41" t="s">
        <v>17</v>
      </c>
      <c r="R326" s="21" t="s">
        <v>16</v>
      </c>
      <c r="S326" s="21">
        <v>0.02</v>
      </c>
      <c r="T326" s="42">
        <f t="shared" si="69"/>
        <v>6.9715407721855421E-3</v>
      </c>
      <c r="U326" s="21" t="s">
        <v>16</v>
      </c>
      <c r="V326" s="21">
        <v>9.2999999999999999E-2</v>
      </c>
      <c r="W326" s="42">
        <f t="shared" si="70"/>
        <v>3.2417664590662774E-2</v>
      </c>
      <c r="X326" s="39">
        <v>0.13900000000000001</v>
      </c>
      <c r="Y326" s="43">
        <f t="shared" si="71"/>
        <v>4.8452208366689523E-2</v>
      </c>
      <c r="Z326" s="21">
        <v>2.8620000000000001</v>
      </c>
      <c r="AA326" s="42">
        <f t="shared" si="72"/>
        <v>0.99762748449975114</v>
      </c>
      <c r="AC326" s="42">
        <f t="shared" si="73"/>
        <v>0</v>
      </c>
      <c r="AF326" s="42">
        <f t="shared" si="74"/>
        <v>0</v>
      </c>
      <c r="AI326" s="42">
        <f t="shared" si="75"/>
        <v>0</v>
      </c>
      <c r="AN326" s="39" t="s">
        <v>764</v>
      </c>
      <c r="AQ326" s="19" t="s">
        <v>1892</v>
      </c>
      <c r="AR326" s="21">
        <v>1663</v>
      </c>
      <c r="AS326" s="22" t="s">
        <v>120</v>
      </c>
      <c r="AT326" s="22" t="s">
        <v>121</v>
      </c>
      <c r="AU326" s="19">
        <v>1</v>
      </c>
      <c r="AV326" s="20">
        <f t="shared" si="68"/>
        <v>2.8688062873840301</v>
      </c>
      <c r="AW326" s="21" t="s">
        <v>32</v>
      </c>
      <c r="AX326" s="21">
        <v>0.4</v>
      </c>
      <c r="AY326" s="21">
        <v>50</v>
      </c>
      <c r="AZ326" s="22">
        <f>(AV326*10000)*AX326</f>
        <v>11475.22514953612</v>
      </c>
      <c r="BA326" s="22">
        <f>AZ326/AY326</f>
        <v>229.50450299072239</v>
      </c>
    </row>
    <row r="327" spans="1:53" ht="14.25" customHeight="1" x14ac:dyDescent="0.25">
      <c r="A327" s="38">
        <v>1669</v>
      </c>
      <c r="B327" s="21" t="s">
        <v>43</v>
      </c>
      <c r="C327" s="21" t="s">
        <v>1896</v>
      </c>
      <c r="E327" s="19">
        <v>355774</v>
      </c>
      <c r="F327" s="19">
        <v>361200</v>
      </c>
      <c r="G327" s="21" t="s">
        <v>124</v>
      </c>
      <c r="H327" s="39" t="s">
        <v>11</v>
      </c>
      <c r="I327" s="21" t="s">
        <v>11</v>
      </c>
      <c r="K327" s="21" t="s">
        <v>1559</v>
      </c>
      <c r="L327" s="21" t="s">
        <v>1546</v>
      </c>
      <c r="M327" s="40">
        <v>1.8967732238769499</v>
      </c>
      <c r="N327" s="21" t="s">
        <v>39</v>
      </c>
      <c r="O327" s="21" t="s">
        <v>40</v>
      </c>
      <c r="P327" s="21" t="s">
        <v>37</v>
      </c>
      <c r="Q327" s="41" t="s">
        <v>21</v>
      </c>
      <c r="R327" s="21" t="s">
        <v>16</v>
      </c>
      <c r="T327" s="42">
        <f t="shared" si="69"/>
        <v>0</v>
      </c>
      <c r="W327" s="42">
        <f t="shared" si="70"/>
        <v>0</v>
      </c>
      <c r="Y327" s="43">
        <f t="shared" si="71"/>
        <v>0</v>
      </c>
      <c r="AA327" s="42">
        <f t="shared" si="72"/>
        <v>0</v>
      </c>
      <c r="AC327" s="42">
        <f t="shared" si="73"/>
        <v>0</v>
      </c>
      <c r="AF327" s="42">
        <f t="shared" si="74"/>
        <v>0</v>
      </c>
      <c r="AI327" s="42">
        <f t="shared" si="75"/>
        <v>0</v>
      </c>
      <c r="AQ327" s="19" t="s">
        <v>1897</v>
      </c>
      <c r="AR327" s="21">
        <v>1669</v>
      </c>
      <c r="AS327" s="22" t="s">
        <v>41</v>
      </c>
      <c r="AT327" s="22" t="s">
        <v>42</v>
      </c>
      <c r="AU327" s="21">
        <v>0</v>
      </c>
      <c r="AW327" s="21" t="s">
        <v>19</v>
      </c>
    </row>
    <row r="328" spans="1:53" ht="14.25" customHeight="1" x14ac:dyDescent="0.25">
      <c r="A328" s="38">
        <v>1673</v>
      </c>
      <c r="B328" s="21" t="s">
        <v>1898</v>
      </c>
      <c r="C328" s="21" t="s">
        <v>1899</v>
      </c>
      <c r="E328" s="19">
        <v>345004.99999999901</v>
      </c>
      <c r="F328" s="19">
        <v>367971</v>
      </c>
      <c r="G328" s="21" t="s">
        <v>502</v>
      </c>
      <c r="H328" s="39" t="s">
        <v>11</v>
      </c>
      <c r="I328" s="21" t="s">
        <v>503</v>
      </c>
      <c r="J328" s="21" t="s">
        <v>504</v>
      </c>
      <c r="K328" s="21" t="s">
        <v>503</v>
      </c>
      <c r="M328" s="40">
        <v>1.87298518676757</v>
      </c>
      <c r="N328" s="21" t="s">
        <v>39</v>
      </c>
      <c r="O328" s="21" t="s">
        <v>40</v>
      </c>
      <c r="P328" s="21" t="s">
        <v>37</v>
      </c>
      <c r="Q328" s="41" t="s">
        <v>17</v>
      </c>
      <c r="R328" s="21" t="s">
        <v>16</v>
      </c>
      <c r="T328" s="42">
        <f t="shared" si="69"/>
        <v>0</v>
      </c>
      <c r="W328" s="42">
        <f t="shared" si="70"/>
        <v>0</v>
      </c>
      <c r="Y328" s="43">
        <f t="shared" si="71"/>
        <v>0</v>
      </c>
      <c r="Z328" s="21">
        <v>1.873</v>
      </c>
      <c r="AA328" s="42">
        <f t="shared" si="72"/>
        <v>1.0000079088892613</v>
      </c>
      <c r="AC328" s="42">
        <f t="shared" si="73"/>
        <v>0</v>
      </c>
      <c r="AF328" s="42">
        <f t="shared" si="74"/>
        <v>0</v>
      </c>
      <c r="AI328" s="42">
        <f t="shared" si="75"/>
        <v>0</v>
      </c>
      <c r="AQ328" s="19" t="s">
        <v>1900</v>
      </c>
      <c r="AR328" s="21">
        <v>1673</v>
      </c>
      <c r="AS328" s="22" t="s">
        <v>120</v>
      </c>
      <c r="AT328" s="22" t="s">
        <v>121</v>
      </c>
      <c r="AU328" s="21">
        <v>0.5</v>
      </c>
      <c r="AV328" s="20">
        <f>M328*AU328</f>
        <v>0.93649259338378499</v>
      </c>
      <c r="AW328" s="21" t="s">
        <v>32</v>
      </c>
      <c r="AX328" s="21">
        <v>0.4</v>
      </c>
      <c r="AY328" s="21">
        <v>50</v>
      </c>
      <c r="AZ328" s="22">
        <f>(AV328*10000)*AX328</f>
        <v>3745.9703735351404</v>
      </c>
      <c r="BA328" s="22">
        <f>AZ328/AY328</f>
        <v>74.919407470702808</v>
      </c>
    </row>
    <row r="329" spans="1:53" ht="14.25" customHeight="1" x14ac:dyDescent="0.25">
      <c r="A329" s="38">
        <v>1681</v>
      </c>
      <c r="B329" s="21" t="s">
        <v>1901</v>
      </c>
      <c r="C329" s="21" t="s">
        <v>1902</v>
      </c>
      <c r="D329" s="21" t="s">
        <v>1903</v>
      </c>
      <c r="E329" s="19">
        <v>340084.99999999901</v>
      </c>
      <c r="F329" s="19">
        <v>377407</v>
      </c>
      <c r="G329" s="21" t="s">
        <v>1028</v>
      </c>
      <c r="H329" s="39" t="s">
        <v>212</v>
      </c>
      <c r="I329" s="21" t="s">
        <v>542</v>
      </c>
      <c r="K329" s="21" t="s">
        <v>1029</v>
      </c>
      <c r="M329" s="44">
        <v>0.29315685501098598</v>
      </c>
      <c r="N329" s="21" t="s">
        <v>20</v>
      </c>
      <c r="O329" s="21" t="s">
        <v>40</v>
      </c>
      <c r="P329" s="21" t="s">
        <v>26</v>
      </c>
      <c r="R329" s="21" t="s">
        <v>16</v>
      </c>
      <c r="T329" s="42">
        <f t="shared" si="69"/>
        <v>0</v>
      </c>
      <c r="W329" s="42">
        <f t="shared" si="70"/>
        <v>0</v>
      </c>
      <c r="Y329" s="43">
        <f t="shared" si="71"/>
        <v>0</v>
      </c>
      <c r="AA329" s="42">
        <f t="shared" si="72"/>
        <v>0</v>
      </c>
      <c r="AC329" s="42">
        <f t="shared" si="73"/>
        <v>0</v>
      </c>
      <c r="AF329" s="42">
        <f t="shared" si="74"/>
        <v>0</v>
      </c>
      <c r="AI329" s="42">
        <f t="shared" si="75"/>
        <v>0</v>
      </c>
      <c r="AM329" s="21" t="s">
        <v>1030</v>
      </c>
      <c r="AQ329" s="19" t="s">
        <v>1904</v>
      </c>
      <c r="AR329" s="21">
        <v>1681</v>
      </c>
      <c r="AS329" s="21" t="s">
        <v>30</v>
      </c>
      <c r="AT329" s="22" t="s">
        <v>31</v>
      </c>
      <c r="AU329" s="19">
        <v>1</v>
      </c>
      <c r="AV329" s="20">
        <f>M329*AU329</f>
        <v>0.29315685501098598</v>
      </c>
      <c r="AW329" s="21" t="s">
        <v>32</v>
      </c>
      <c r="AX329" s="21">
        <v>0.4</v>
      </c>
      <c r="AY329" s="21">
        <v>40</v>
      </c>
      <c r="AZ329" s="22">
        <f>(AV329*10000)*AX329</f>
        <v>1172.6274200439439</v>
      </c>
      <c r="BA329" s="22">
        <f>AZ329/AY329</f>
        <v>29.315685501098596</v>
      </c>
    </row>
    <row r="330" spans="1:53" ht="14.25" customHeight="1" x14ac:dyDescent="0.25">
      <c r="A330" s="38">
        <v>1688</v>
      </c>
      <c r="B330" s="21" t="s">
        <v>1905</v>
      </c>
      <c r="C330" s="21" t="s">
        <v>1906</v>
      </c>
      <c r="E330" s="19">
        <v>353376.99999999901</v>
      </c>
      <c r="F330" s="19">
        <v>378712</v>
      </c>
      <c r="G330" s="21" t="s">
        <v>388</v>
      </c>
      <c r="H330" s="39" t="s">
        <v>11</v>
      </c>
      <c r="I330" s="21" t="s">
        <v>389</v>
      </c>
      <c r="J330" s="21" t="s">
        <v>407</v>
      </c>
      <c r="K330" s="21" t="s">
        <v>389</v>
      </c>
      <c r="L330" s="21" t="s">
        <v>389</v>
      </c>
      <c r="M330" s="40">
        <v>9.2363135574340802</v>
      </c>
      <c r="N330" s="21" t="s">
        <v>39</v>
      </c>
      <c r="O330" s="21" t="s">
        <v>40</v>
      </c>
      <c r="P330" s="21" t="s">
        <v>37</v>
      </c>
      <c r="Q330" s="41" t="s">
        <v>17</v>
      </c>
      <c r="R330" s="21" t="s">
        <v>16</v>
      </c>
      <c r="S330" s="21">
        <v>4.5640000000000001</v>
      </c>
      <c r="T330" s="42">
        <f t="shared" si="69"/>
        <v>0.4941365374420999</v>
      </c>
      <c r="U330" s="21" t="s">
        <v>16</v>
      </c>
      <c r="V330" s="21">
        <v>3.2050000000000001</v>
      </c>
      <c r="W330" s="42">
        <f t="shared" si="70"/>
        <v>0.34699991290576909</v>
      </c>
      <c r="X330" s="39">
        <v>3.2050000000000001</v>
      </c>
      <c r="Y330" s="43">
        <f t="shared" si="71"/>
        <v>0.34699991290576909</v>
      </c>
      <c r="Z330" s="21">
        <v>9.2360000000000007</v>
      </c>
      <c r="AA330" s="42">
        <f t="shared" si="72"/>
        <v>0.99996605166854402</v>
      </c>
      <c r="AC330" s="42">
        <f t="shared" si="73"/>
        <v>0</v>
      </c>
      <c r="AF330" s="42">
        <f t="shared" si="74"/>
        <v>0</v>
      </c>
      <c r="AI330" s="42">
        <f t="shared" si="75"/>
        <v>0</v>
      </c>
      <c r="AN330" s="39" t="s">
        <v>1907</v>
      </c>
      <c r="AQ330" s="19" t="s">
        <v>1908</v>
      </c>
      <c r="AR330" s="21">
        <v>1688</v>
      </c>
      <c r="AS330" s="23" t="s">
        <v>1909</v>
      </c>
      <c r="AT330" s="23" t="s">
        <v>1910</v>
      </c>
      <c r="AU330" s="21">
        <v>1</v>
      </c>
      <c r="AV330" s="20">
        <f>M330*AU330</f>
        <v>9.2363135574340802</v>
      </c>
      <c r="AW330" s="21" t="s">
        <v>32</v>
      </c>
      <c r="AX330" s="21">
        <v>0.5</v>
      </c>
      <c r="AY330" s="21">
        <v>50</v>
      </c>
      <c r="AZ330" s="22">
        <f>(AV330*10000)*AX330</f>
        <v>46181.567787170403</v>
      </c>
      <c r="BA330" s="22">
        <f>AZ330/AY330</f>
        <v>923.63135574340811</v>
      </c>
    </row>
    <row r="331" spans="1:53" ht="14.25" customHeight="1" x14ac:dyDescent="0.25">
      <c r="A331" s="38">
        <v>1697</v>
      </c>
      <c r="B331" s="21" t="s">
        <v>43</v>
      </c>
      <c r="C331" s="21" t="s">
        <v>1913</v>
      </c>
      <c r="E331" s="19">
        <v>345019</v>
      </c>
      <c r="F331" s="19">
        <v>368520.99999999901</v>
      </c>
      <c r="G331" s="21" t="s">
        <v>502</v>
      </c>
      <c r="H331" s="39" t="s">
        <v>11</v>
      </c>
      <c r="I331" s="21" t="s">
        <v>503</v>
      </c>
      <c r="J331" s="21" t="s">
        <v>504</v>
      </c>
      <c r="K331" s="21" t="s">
        <v>503</v>
      </c>
      <c r="M331" s="40">
        <v>2.3046761909484799</v>
      </c>
      <c r="N331" s="21" t="s">
        <v>39</v>
      </c>
      <c r="O331" s="21" t="s">
        <v>40</v>
      </c>
      <c r="P331" s="21" t="s">
        <v>37</v>
      </c>
      <c r="Q331" s="41" t="s">
        <v>17</v>
      </c>
      <c r="R331" s="21" t="s">
        <v>16</v>
      </c>
      <c r="T331" s="42">
        <f t="shared" si="69"/>
        <v>0</v>
      </c>
      <c r="W331" s="42">
        <f t="shared" si="70"/>
        <v>0</v>
      </c>
      <c r="Y331" s="43">
        <f t="shared" si="71"/>
        <v>0</v>
      </c>
      <c r="Z331" s="21">
        <v>2.3050000000000002</v>
      </c>
      <c r="AA331" s="42">
        <f t="shared" si="72"/>
        <v>1.0001405008880606</v>
      </c>
      <c r="AC331" s="42">
        <f t="shared" si="73"/>
        <v>0</v>
      </c>
      <c r="AF331" s="42">
        <f t="shared" si="74"/>
        <v>0</v>
      </c>
      <c r="AI331" s="42">
        <f t="shared" si="75"/>
        <v>0</v>
      </c>
      <c r="AQ331" s="19" t="s">
        <v>1914</v>
      </c>
      <c r="AR331" s="21">
        <v>1697</v>
      </c>
      <c r="AS331" s="22" t="s">
        <v>120</v>
      </c>
      <c r="AT331" s="22" t="s">
        <v>121</v>
      </c>
      <c r="AU331" s="19">
        <v>0.5</v>
      </c>
      <c r="AV331" s="20">
        <f>M331*AU331</f>
        <v>1.1523380954742399</v>
      </c>
      <c r="AW331" s="21" t="s">
        <v>32</v>
      </c>
      <c r="AX331" s="21">
        <v>0.4</v>
      </c>
      <c r="AY331" s="21">
        <v>50</v>
      </c>
      <c r="AZ331" s="22">
        <f>(AV331*10000)*AX331</f>
        <v>4609.3523818969597</v>
      </c>
      <c r="BA331" s="22">
        <f>AZ331/AY331</f>
        <v>92.187047637939202</v>
      </c>
    </row>
    <row r="332" spans="1:53" ht="14.25" customHeight="1" x14ac:dyDescent="0.25">
      <c r="A332" s="38">
        <v>1723</v>
      </c>
      <c r="B332" s="21" t="s">
        <v>43</v>
      </c>
      <c r="C332" s="21" t="s">
        <v>1915</v>
      </c>
      <c r="E332" s="19">
        <v>345632.99999999901</v>
      </c>
      <c r="F332" s="19">
        <v>364812.99999999901</v>
      </c>
      <c r="G332" s="21" t="s">
        <v>447</v>
      </c>
      <c r="H332" s="39" t="s">
        <v>11</v>
      </c>
      <c r="I332" s="21" t="s">
        <v>490</v>
      </c>
      <c r="J332" s="21" t="s">
        <v>492</v>
      </c>
      <c r="K332" s="21" t="s">
        <v>499</v>
      </c>
      <c r="M332" s="40">
        <v>4.3124788726806598</v>
      </c>
      <c r="N332" s="21" t="s">
        <v>39</v>
      </c>
      <c r="O332" s="21" t="s">
        <v>40</v>
      </c>
      <c r="P332" s="21" t="s">
        <v>37</v>
      </c>
      <c r="Q332" s="41" t="s">
        <v>17</v>
      </c>
      <c r="R332" s="21" t="s">
        <v>16</v>
      </c>
      <c r="T332" s="42">
        <f t="shared" si="69"/>
        <v>0</v>
      </c>
      <c r="W332" s="42">
        <f t="shared" si="70"/>
        <v>0</v>
      </c>
      <c r="Y332" s="43">
        <f t="shared" si="71"/>
        <v>0</v>
      </c>
      <c r="Z332" s="21">
        <v>4.3120000000000003</v>
      </c>
      <c r="AA332" s="42">
        <f t="shared" si="72"/>
        <v>0.99988895651554532</v>
      </c>
      <c r="AC332" s="42">
        <f t="shared" si="73"/>
        <v>0</v>
      </c>
      <c r="AF332" s="42">
        <f t="shared" si="74"/>
        <v>0</v>
      </c>
      <c r="AI332" s="42">
        <f t="shared" si="75"/>
        <v>0</v>
      </c>
      <c r="AQ332" s="19" t="s">
        <v>1916</v>
      </c>
      <c r="AR332" s="21">
        <v>1723</v>
      </c>
      <c r="AS332" s="22" t="s">
        <v>120</v>
      </c>
      <c r="AT332" s="22" t="s">
        <v>121</v>
      </c>
      <c r="AU332" s="21">
        <v>0.5</v>
      </c>
      <c r="AV332" s="20">
        <f>M332*AU332</f>
        <v>2.1562394363403299</v>
      </c>
      <c r="AW332" s="21" t="s">
        <v>32</v>
      </c>
      <c r="AX332" s="21">
        <v>0.4</v>
      </c>
      <c r="AY332" s="21">
        <v>50</v>
      </c>
      <c r="AZ332" s="22">
        <f>(AV332*10000)*AX332</f>
        <v>8624.9577453613201</v>
      </c>
      <c r="BA332" s="22">
        <f>AZ332/AY332</f>
        <v>172.4991549072264</v>
      </c>
    </row>
    <row r="333" spans="1:53" ht="14.25" customHeight="1" x14ac:dyDescent="0.25">
      <c r="A333" s="38">
        <v>1726</v>
      </c>
      <c r="B333" s="21" t="s">
        <v>1917</v>
      </c>
      <c r="C333" s="21" t="s">
        <v>1918</v>
      </c>
      <c r="D333" s="21" t="s">
        <v>1919</v>
      </c>
      <c r="E333" s="19">
        <v>365434</v>
      </c>
      <c r="F333" s="19">
        <v>365786</v>
      </c>
      <c r="G333" s="21" t="s">
        <v>226</v>
      </c>
      <c r="H333" s="39" t="s">
        <v>212</v>
      </c>
      <c r="I333" s="21" t="s">
        <v>213</v>
      </c>
      <c r="K333" s="21" t="s">
        <v>213</v>
      </c>
      <c r="L333" s="21" t="s">
        <v>213</v>
      </c>
      <c r="M333" s="40">
        <v>4.3385109573364202</v>
      </c>
      <c r="N333" s="21" t="s">
        <v>39</v>
      </c>
      <c r="O333" s="21" t="s">
        <v>83</v>
      </c>
      <c r="P333" s="21" t="s">
        <v>37</v>
      </c>
      <c r="Q333" s="41" t="s">
        <v>21</v>
      </c>
      <c r="R333" s="21" t="s">
        <v>16</v>
      </c>
      <c r="S333" s="21">
        <v>1E-3</v>
      </c>
      <c r="T333" s="42">
        <f t="shared" si="69"/>
        <v>2.3049382837422606E-4</v>
      </c>
      <c r="W333" s="42">
        <f t="shared" si="70"/>
        <v>0</v>
      </c>
      <c r="Y333" s="43">
        <f t="shared" si="71"/>
        <v>0</v>
      </c>
      <c r="AA333" s="42">
        <f t="shared" si="72"/>
        <v>0</v>
      </c>
      <c r="AC333" s="42">
        <f t="shared" si="73"/>
        <v>0</v>
      </c>
      <c r="AF333" s="42">
        <f t="shared" si="74"/>
        <v>0</v>
      </c>
      <c r="AI333" s="42">
        <f t="shared" si="75"/>
        <v>0</v>
      </c>
      <c r="AQ333" s="19" t="s">
        <v>1920</v>
      </c>
      <c r="AR333" s="21">
        <v>1726</v>
      </c>
      <c r="AS333" s="22" t="s">
        <v>41</v>
      </c>
      <c r="AT333" s="22" t="s">
        <v>42</v>
      </c>
      <c r="AU333" s="21">
        <v>0</v>
      </c>
      <c r="AW333" s="21" t="s">
        <v>19</v>
      </c>
    </row>
    <row r="334" spans="1:53" ht="14.25" customHeight="1" x14ac:dyDescent="0.25">
      <c r="A334" s="38">
        <v>1730</v>
      </c>
      <c r="B334" s="21" t="s">
        <v>43</v>
      </c>
      <c r="C334" s="21" t="s">
        <v>1921</v>
      </c>
      <c r="E334" s="19">
        <v>329672.99999999901</v>
      </c>
      <c r="F334" s="19">
        <v>378896.99999999901</v>
      </c>
      <c r="G334" s="21" t="s">
        <v>1487</v>
      </c>
      <c r="H334" s="39" t="s">
        <v>11</v>
      </c>
      <c r="I334" s="21" t="s">
        <v>1479</v>
      </c>
      <c r="J334" s="21" t="s">
        <v>1512</v>
      </c>
      <c r="K334" s="21" t="s">
        <v>1479</v>
      </c>
      <c r="L334" s="21" t="s">
        <v>1479</v>
      </c>
      <c r="M334" s="40">
        <v>3.4477605018615698</v>
      </c>
      <c r="N334" s="21" t="s">
        <v>39</v>
      </c>
      <c r="O334" s="21" t="s">
        <v>40</v>
      </c>
      <c r="P334" s="21" t="s">
        <v>26</v>
      </c>
      <c r="R334" s="21" t="s">
        <v>16</v>
      </c>
      <c r="T334" s="42">
        <f t="shared" si="69"/>
        <v>0</v>
      </c>
      <c r="W334" s="42">
        <f t="shared" si="70"/>
        <v>0</v>
      </c>
      <c r="Y334" s="43">
        <f t="shared" si="71"/>
        <v>0</v>
      </c>
      <c r="Z334" s="21">
        <v>3.4449999999999998</v>
      </c>
      <c r="AA334" s="42">
        <f t="shared" si="72"/>
        <v>0.99919933479715906</v>
      </c>
      <c r="AC334" s="42">
        <f t="shared" si="73"/>
        <v>0</v>
      </c>
      <c r="AF334" s="42">
        <f t="shared" si="74"/>
        <v>0</v>
      </c>
      <c r="AI334" s="42">
        <f t="shared" si="75"/>
        <v>0</v>
      </c>
      <c r="AN334" s="39" t="s">
        <v>1820</v>
      </c>
      <c r="AQ334" s="19" t="s">
        <v>1922</v>
      </c>
      <c r="AR334" s="21">
        <v>1730</v>
      </c>
      <c r="AS334" s="21" t="s">
        <v>120</v>
      </c>
      <c r="AT334" s="22" t="s">
        <v>121</v>
      </c>
      <c r="AU334" s="19">
        <v>1</v>
      </c>
      <c r="AV334" s="20">
        <f>M334*AU334</f>
        <v>3.4477605018615698</v>
      </c>
      <c r="AW334" s="21" t="s">
        <v>32</v>
      </c>
      <c r="AX334" s="21">
        <v>0.4</v>
      </c>
      <c r="AY334" s="21">
        <v>40</v>
      </c>
      <c r="AZ334" s="22">
        <f>(AV334*10000)*AX334</f>
        <v>13791.042007446282</v>
      </c>
      <c r="BA334" s="22">
        <f>AZ334/AY334</f>
        <v>344.77605018615702</v>
      </c>
    </row>
    <row r="335" spans="1:53" ht="14.25" customHeight="1" x14ac:dyDescent="0.25">
      <c r="A335" s="38">
        <v>1738</v>
      </c>
      <c r="B335" s="21" t="s">
        <v>43</v>
      </c>
      <c r="C335" s="21" t="s">
        <v>1923</v>
      </c>
      <c r="E335" s="19">
        <v>345220</v>
      </c>
      <c r="F335" s="19">
        <v>367894</v>
      </c>
      <c r="G335" s="21" t="s">
        <v>502</v>
      </c>
      <c r="H335" s="39" t="s">
        <v>11</v>
      </c>
      <c r="I335" s="21" t="s">
        <v>503</v>
      </c>
      <c r="J335" s="21" t="s">
        <v>504</v>
      </c>
      <c r="K335" s="21" t="s">
        <v>503</v>
      </c>
      <c r="M335" s="40">
        <v>3.31870349044799</v>
      </c>
      <c r="N335" s="21" t="s">
        <v>39</v>
      </c>
      <c r="O335" s="21" t="s">
        <v>40</v>
      </c>
      <c r="P335" s="21" t="s">
        <v>37</v>
      </c>
      <c r="Q335" s="41" t="s">
        <v>17</v>
      </c>
      <c r="R335" s="21" t="s">
        <v>16</v>
      </c>
      <c r="T335" s="42">
        <f t="shared" si="69"/>
        <v>0</v>
      </c>
      <c r="W335" s="42">
        <f t="shared" si="70"/>
        <v>0</v>
      </c>
      <c r="Y335" s="43">
        <f t="shared" si="71"/>
        <v>0</v>
      </c>
      <c r="Z335" s="21">
        <v>3.319</v>
      </c>
      <c r="AA335" s="42">
        <f t="shared" si="72"/>
        <v>1.0000893449965818</v>
      </c>
      <c r="AC335" s="42">
        <f t="shared" si="73"/>
        <v>0</v>
      </c>
      <c r="AF335" s="42">
        <f t="shared" si="74"/>
        <v>0</v>
      </c>
      <c r="AI335" s="42">
        <f t="shared" si="75"/>
        <v>0</v>
      </c>
      <c r="AQ335" s="19" t="s">
        <v>1924</v>
      </c>
      <c r="AR335" s="21">
        <v>1738</v>
      </c>
      <c r="AS335" s="22" t="s">
        <v>120</v>
      </c>
      <c r="AT335" s="22" t="s">
        <v>121</v>
      </c>
      <c r="AU335" s="19">
        <v>0.5</v>
      </c>
      <c r="AV335" s="20">
        <f>M335*AU335</f>
        <v>1.659351745223995</v>
      </c>
      <c r="AW335" s="21" t="s">
        <v>32</v>
      </c>
      <c r="AX335" s="21">
        <v>0.4</v>
      </c>
      <c r="AY335" s="21">
        <v>40</v>
      </c>
      <c r="AZ335" s="22">
        <f>(AV335*10000)*AX335</f>
        <v>6637.4069808959803</v>
      </c>
      <c r="BA335" s="22">
        <f>AZ335/AY335</f>
        <v>165.93517452239951</v>
      </c>
    </row>
    <row r="336" spans="1:53" ht="14.25" customHeight="1" x14ac:dyDescent="0.25">
      <c r="A336" s="38">
        <v>1740</v>
      </c>
      <c r="B336" s="21" t="s">
        <v>43</v>
      </c>
      <c r="C336" s="21" t="s">
        <v>1925</v>
      </c>
      <c r="E336" s="19">
        <v>349984.99999999901</v>
      </c>
      <c r="F336" s="19">
        <v>349259</v>
      </c>
      <c r="G336" s="21" t="s">
        <v>44</v>
      </c>
      <c r="H336" s="39" t="s">
        <v>11</v>
      </c>
      <c r="I336" s="21" t="s">
        <v>11</v>
      </c>
      <c r="K336" s="21" t="s">
        <v>61</v>
      </c>
      <c r="L336" s="21" t="s">
        <v>61</v>
      </c>
      <c r="M336" s="40">
        <v>4.4403411048889101</v>
      </c>
      <c r="N336" s="21" t="s">
        <v>39</v>
      </c>
      <c r="O336" s="21" t="s">
        <v>40</v>
      </c>
      <c r="P336" s="21" t="s">
        <v>37</v>
      </c>
      <c r="Q336" s="41" t="s">
        <v>21</v>
      </c>
      <c r="R336" s="21" t="s">
        <v>16</v>
      </c>
      <c r="T336" s="42">
        <f t="shared" si="69"/>
        <v>0</v>
      </c>
      <c r="W336" s="42">
        <f t="shared" si="70"/>
        <v>0</v>
      </c>
      <c r="Y336" s="43">
        <f t="shared" si="71"/>
        <v>0</v>
      </c>
      <c r="AA336" s="42">
        <f t="shared" si="72"/>
        <v>0</v>
      </c>
      <c r="AC336" s="42">
        <f t="shared" si="73"/>
        <v>0</v>
      </c>
      <c r="AF336" s="42">
        <f t="shared" si="74"/>
        <v>0</v>
      </c>
      <c r="AI336" s="42">
        <f t="shared" si="75"/>
        <v>0</v>
      </c>
      <c r="AN336" s="39" t="s">
        <v>1926</v>
      </c>
      <c r="AQ336" s="19" t="s">
        <v>1927</v>
      </c>
      <c r="AR336" s="21">
        <v>1740</v>
      </c>
      <c r="AS336" s="22" t="s">
        <v>41</v>
      </c>
      <c r="AT336" s="22" t="s">
        <v>42</v>
      </c>
      <c r="AU336" s="21">
        <v>0</v>
      </c>
      <c r="AW336" s="21" t="s">
        <v>19</v>
      </c>
    </row>
    <row r="337" spans="1:53" ht="14.25" customHeight="1" x14ac:dyDescent="0.25">
      <c r="A337" s="38">
        <v>1805</v>
      </c>
      <c r="B337" s="21" t="s">
        <v>43</v>
      </c>
      <c r="C337" s="21" t="s">
        <v>1929</v>
      </c>
      <c r="E337" s="19">
        <v>338331</v>
      </c>
      <c r="F337" s="19">
        <v>372711</v>
      </c>
      <c r="G337" s="21" t="s">
        <v>118</v>
      </c>
      <c r="H337" s="39" t="s">
        <v>11</v>
      </c>
      <c r="I337" s="21" t="s">
        <v>542</v>
      </c>
      <c r="J337" s="21" t="s">
        <v>867</v>
      </c>
      <c r="K337" s="21" t="s">
        <v>535</v>
      </c>
      <c r="M337" s="40">
        <v>26.3656898544311</v>
      </c>
      <c r="N337" s="21" t="s">
        <v>39</v>
      </c>
      <c r="O337" s="21" t="s">
        <v>40</v>
      </c>
      <c r="P337" s="21" t="s">
        <v>26</v>
      </c>
      <c r="R337" s="21" t="s">
        <v>16</v>
      </c>
      <c r="S337" s="21">
        <v>8.0000000000000002E-3</v>
      </c>
      <c r="T337" s="42">
        <f t="shared" si="69"/>
        <v>3.0342464180414743E-4</v>
      </c>
      <c r="U337" s="21" t="s">
        <v>27</v>
      </c>
      <c r="V337" s="21">
        <v>0</v>
      </c>
      <c r="W337" s="42">
        <f t="shared" si="70"/>
        <v>0</v>
      </c>
      <c r="X337" s="39">
        <v>0</v>
      </c>
      <c r="Y337" s="43">
        <f t="shared" si="71"/>
        <v>0</v>
      </c>
      <c r="Z337" s="21">
        <v>26.366</v>
      </c>
      <c r="AA337" s="42">
        <f t="shared" si="72"/>
        <v>1.0000117632260188</v>
      </c>
      <c r="AC337" s="42">
        <f t="shared" si="73"/>
        <v>0</v>
      </c>
      <c r="AF337" s="42">
        <f t="shared" si="74"/>
        <v>0</v>
      </c>
      <c r="AI337" s="42">
        <f t="shared" si="75"/>
        <v>0</v>
      </c>
      <c r="AN337" s="39" t="s">
        <v>1768</v>
      </c>
      <c r="AQ337" s="19" t="s">
        <v>1930</v>
      </c>
      <c r="AR337" s="21">
        <v>1805</v>
      </c>
      <c r="AS337" s="21" t="s">
        <v>120</v>
      </c>
      <c r="AT337" s="22" t="s">
        <v>121</v>
      </c>
      <c r="AU337" s="19">
        <v>1</v>
      </c>
      <c r="AV337" s="20">
        <f t="shared" ref="AV337:AV351" si="76">M337*AU337</f>
        <v>26.3656898544311</v>
      </c>
      <c r="AW337" s="21" t="s">
        <v>32</v>
      </c>
      <c r="AX337" s="21">
        <v>0.4</v>
      </c>
      <c r="AY337" s="21">
        <v>80</v>
      </c>
      <c r="AZ337" s="22">
        <f>(AV337*10000)*AX337</f>
        <v>105462.7594177244</v>
      </c>
      <c r="BA337" s="22">
        <f>AZ337/AY337</f>
        <v>1318.2844927215551</v>
      </c>
    </row>
    <row r="338" spans="1:53" ht="14.25" customHeight="1" x14ac:dyDescent="0.25">
      <c r="A338" s="38">
        <v>1822</v>
      </c>
      <c r="B338" s="21" t="s">
        <v>43</v>
      </c>
      <c r="C338" s="21" t="s">
        <v>1933</v>
      </c>
      <c r="E338" s="19">
        <v>349694</v>
      </c>
      <c r="F338" s="19">
        <v>362360.99999999901</v>
      </c>
      <c r="G338" s="21" t="s">
        <v>10</v>
      </c>
      <c r="H338" s="39" t="s">
        <v>11</v>
      </c>
      <c r="I338" s="21" t="s">
        <v>11</v>
      </c>
      <c r="K338" s="21" t="s">
        <v>122</v>
      </c>
      <c r="L338" s="21" t="s">
        <v>123</v>
      </c>
      <c r="M338" s="44">
        <v>0.18416557846069301</v>
      </c>
      <c r="N338" s="21" t="s">
        <v>39</v>
      </c>
      <c r="O338" s="21" t="s">
        <v>40</v>
      </c>
      <c r="P338" s="21" t="s">
        <v>37</v>
      </c>
      <c r="Q338" s="41" t="s">
        <v>17</v>
      </c>
      <c r="R338" s="21" t="s">
        <v>27</v>
      </c>
      <c r="S338" s="21">
        <v>0</v>
      </c>
      <c r="T338" s="42">
        <f t="shared" si="69"/>
        <v>0</v>
      </c>
      <c r="U338" s="21" t="s">
        <v>27</v>
      </c>
      <c r="V338" s="21">
        <v>0</v>
      </c>
      <c r="W338" s="42">
        <f t="shared" si="70"/>
        <v>0</v>
      </c>
      <c r="X338" s="39">
        <v>3.5000000000000003E-2</v>
      </c>
      <c r="Y338" s="43">
        <f t="shared" si="71"/>
        <v>0.19004637181681677</v>
      </c>
      <c r="AA338" s="42">
        <f t="shared" si="72"/>
        <v>0</v>
      </c>
      <c r="AC338" s="42">
        <f t="shared" si="73"/>
        <v>0</v>
      </c>
      <c r="AF338" s="42">
        <f t="shared" si="74"/>
        <v>0</v>
      </c>
      <c r="AI338" s="42">
        <f t="shared" si="75"/>
        <v>0</v>
      </c>
      <c r="AQ338" s="19" t="s">
        <v>1934</v>
      </c>
      <c r="AR338" s="21">
        <v>1822</v>
      </c>
      <c r="AS338" s="45" t="s">
        <v>731</v>
      </c>
      <c r="AT338" s="23" t="s">
        <v>732</v>
      </c>
      <c r="AU338" s="21">
        <v>0.5</v>
      </c>
      <c r="AV338" s="20">
        <f t="shared" si="76"/>
        <v>9.2082789230346504E-2</v>
      </c>
      <c r="AW338" s="21" t="s">
        <v>19</v>
      </c>
      <c r="AZ338" s="22"/>
      <c r="BA338" s="22"/>
    </row>
    <row r="339" spans="1:53" ht="14.25" customHeight="1" x14ac:dyDescent="0.25">
      <c r="A339" s="38">
        <v>1828</v>
      </c>
      <c r="B339" s="21" t="s">
        <v>1935</v>
      </c>
      <c r="C339" s="21" t="s">
        <v>1936</v>
      </c>
      <c r="E339" s="19">
        <v>362292</v>
      </c>
      <c r="F339" s="19">
        <v>366526</v>
      </c>
      <c r="G339" s="21" t="s">
        <v>201</v>
      </c>
      <c r="H339" s="39" t="s">
        <v>11</v>
      </c>
      <c r="I339" s="21" t="s">
        <v>213</v>
      </c>
      <c r="J339" s="21" t="s">
        <v>259</v>
      </c>
      <c r="K339" s="21" t="s">
        <v>213</v>
      </c>
      <c r="M339" s="40">
        <v>32.4602589096069</v>
      </c>
      <c r="N339" s="21" t="s">
        <v>39</v>
      </c>
      <c r="O339" s="21" t="s">
        <v>40</v>
      </c>
      <c r="P339" s="21" t="s">
        <v>37</v>
      </c>
      <c r="Q339" s="41" t="s">
        <v>17</v>
      </c>
      <c r="R339" s="21" t="s">
        <v>16</v>
      </c>
      <c r="T339" s="42">
        <f t="shared" si="69"/>
        <v>0</v>
      </c>
      <c r="W339" s="42">
        <f t="shared" si="70"/>
        <v>0</v>
      </c>
      <c r="Y339" s="43">
        <f t="shared" si="71"/>
        <v>0</v>
      </c>
      <c r="AA339" s="42">
        <f t="shared" si="72"/>
        <v>0</v>
      </c>
      <c r="AC339" s="42">
        <f t="shared" si="73"/>
        <v>0</v>
      </c>
      <c r="AF339" s="42">
        <f t="shared" si="74"/>
        <v>0</v>
      </c>
      <c r="AI339" s="42">
        <f t="shared" si="75"/>
        <v>0</v>
      </c>
      <c r="AQ339" s="19" t="s">
        <v>1937</v>
      </c>
      <c r="AR339" s="21">
        <v>1828</v>
      </c>
      <c r="AS339" s="22" t="s">
        <v>30</v>
      </c>
      <c r="AT339" s="22" t="s">
        <v>31</v>
      </c>
      <c r="AU339" s="21">
        <v>0.5</v>
      </c>
      <c r="AV339" s="20">
        <f t="shared" si="76"/>
        <v>16.23012945480345</v>
      </c>
      <c r="AW339" s="21" t="s">
        <v>32</v>
      </c>
      <c r="AX339" s="21">
        <v>0.4</v>
      </c>
      <c r="AY339" s="21">
        <v>80</v>
      </c>
      <c r="AZ339" s="22">
        <f t="shared" ref="AZ339:AZ348" si="77">(AV339*10000)*AX339</f>
        <v>64920.517819213797</v>
      </c>
      <c r="BA339" s="22">
        <f t="shared" ref="BA339:BA348" si="78">AZ339/AY339</f>
        <v>811.50647274017251</v>
      </c>
    </row>
    <row r="340" spans="1:53" ht="14.25" customHeight="1" x14ac:dyDescent="0.25">
      <c r="A340" s="38">
        <v>1838</v>
      </c>
      <c r="B340" s="21" t="s">
        <v>1941</v>
      </c>
      <c r="C340" s="21" t="s">
        <v>1942</v>
      </c>
      <c r="E340" s="19">
        <v>366283</v>
      </c>
      <c r="F340" s="19">
        <v>373198</v>
      </c>
      <c r="G340" s="21" t="s">
        <v>894</v>
      </c>
      <c r="H340" s="39" t="s">
        <v>11</v>
      </c>
      <c r="I340" s="21" t="s">
        <v>353</v>
      </c>
      <c r="J340" s="21" t="s">
        <v>372</v>
      </c>
      <c r="K340" s="21" t="s">
        <v>353</v>
      </c>
      <c r="L340" s="21" t="s">
        <v>353</v>
      </c>
      <c r="M340" s="40">
        <v>8.1371408889770507</v>
      </c>
      <c r="N340" s="21" t="s">
        <v>39</v>
      </c>
      <c r="O340" s="21" t="s">
        <v>40</v>
      </c>
      <c r="P340" s="21" t="s">
        <v>37</v>
      </c>
      <c r="Q340" s="41" t="s">
        <v>17</v>
      </c>
      <c r="R340" s="21" t="s">
        <v>16</v>
      </c>
      <c r="S340" s="21">
        <v>2.363</v>
      </c>
      <c r="T340" s="42">
        <f t="shared" si="69"/>
        <v>0.29039683990245635</v>
      </c>
      <c r="U340" s="21" t="s">
        <v>16</v>
      </c>
      <c r="V340" s="21">
        <v>5.4530000000000003</v>
      </c>
      <c r="W340" s="42">
        <f t="shared" si="70"/>
        <v>0.67013710029119533</v>
      </c>
      <c r="X340" s="39">
        <v>5.4530000000000003</v>
      </c>
      <c r="Y340" s="43">
        <f t="shared" si="71"/>
        <v>0.67013710029119533</v>
      </c>
      <c r="AA340" s="42">
        <f t="shared" si="72"/>
        <v>0</v>
      </c>
      <c r="AB340" s="21">
        <v>0.68</v>
      </c>
      <c r="AC340" s="42">
        <f t="shared" si="73"/>
        <v>8.3567435943152912E-2</v>
      </c>
      <c r="AF340" s="42">
        <f t="shared" si="74"/>
        <v>0</v>
      </c>
      <c r="AI340" s="42">
        <f t="shared" si="75"/>
        <v>0</v>
      </c>
      <c r="AQ340" s="19" t="s">
        <v>1943</v>
      </c>
      <c r="AR340" s="21">
        <v>1838</v>
      </c>
      <c r="AS340" s="23" t="s">
        <v>84</v>
      </c>
      <c r="AT340" s="22" t="s">
        <v>85</v>
      </c>
      <c r="AU340" s="21">
        <v>0.5</v>
      </c>
      <c r="AV340" s="20">
        <f t="shared" si="76"/>
        <v>4.0685704444885253</v>
      </c>
      <c r="AW340" s="21" t="s">
        <v>171</v>
      </c>
      <c r="AX340" s="21">
        <v>0.5</v>
      </c>
      <c r="AY340" s="21">
        <v>50</v>
      </c>
      <c r="AZ340" s="22">
        <f t="shared" si="77"/>
        <v>20342.852222442627</v>
      </c>
      <c r="BA340" s="22">
        <f t="shared" si="78"/>
        <v>406.85704444885255</v>
      </c>
    </row>
    <row r="341" spans="1:53" ht="14.25" customHeight="1" x14ac:dyDescent="0.25">
      <c r="A341" s="38">
        <v>1840</v>
      </c>
      <c r="B341" s="21" t="s">
        <v>1944</v>
      </c>
      <c r="C341" s="21" t="s">
        <v>1945</v>
      </c>
      <c r="E341" s="19">
        <v>370135</v>
      </c>
      <c r="F341" s="19">
        <v>375006</v>
      </c>
      <c r="G341" s="21" t="s">
        <v>108</v>
      </c>
      <c r="H341" s="39" t="s">
        <v>11</v>
      </c>
      <c r="I341" s="21" t="s">
        <v>353</v>
      </c>
      <c r="J341" s="21" t="s">
        <v>372</v>
      </c>
      <c r="K341" s="21" t="s">
        <v>690</v>
      </c>
      <c r="M341" s="40">
        <v>33.840044825744599</v>
      </c>
      <c r="N341" s="21" t="s">
        <v>39</v>
      </c>
      <c r="O341" s="21" t="s">
        <v>40</v>
      </c>
      <c r="P341" s="21" t="s">
        <v>37</v>
      </c>
      <c r="Q341" s="41" t="s">
        <v>16</v>
      </c>
      <c r="R341" s="21" t="s">
        <v>16</v>
      </c>
      <c r="T341" s="42">
        <f t="shared" si="69"/>
        <v>0</v>
      </c>
      <c r="W341" s="42">
        <f t="shared" si="70"/>
        <v>0</v>
      </c>
      <c r="Y341" s="43">
        <f t="shared" si="71"/>
        <v>0</v>
      </c>
      <c r="AA341" s="42">
        <f t="shared" si="72"/>
        <v>0</v>
      </c>
      <c r="AC341" s="42">
        <f t="shared" si="73"/>
        <v>0</v>
      </c>
      <c r="AD341" s="21" t="s">
        <v>295</v>
      </c>
      <c r="AE341" s="21">
        <v>0.24</v>
      </c>
      <c r="AF341" s="42">
        <f t="shared" si="74"/>
        <v>7.0921891869780984E-3</v>
      </c>
      <c r="AG341" s="21" t="s">
        <v>49</v>
      </c>
      <c r="AI341" s="42">
        <f t="shared" si="75"/>
        <v>0</v>
      </c>
      <c r="AQ341" s="19" t="s">
        <v>1946</v>
      </c>
      <c r="AR341" s="21">
        <v>1840</v>
      </c>
      <c r="AS341" s="22" t="s">
        <v>30</v>
      </c>
      <c r="AT341" s="22" t="s">
        <v>31</v>
      </c>
      <c r="AU341" s="19">
        <v>0.5</v>
      </c>
      <c r="AV341" s="20">
        <f t="shared" si="76"/>
        <v>16.920022412872299</v>
      </c>
      <c r="AW341" s="21" t="s">
        <v>32</v>
      </c>
      <c r="AX341" s="21">
        <v>0.4</v>
      </c>
      <c r="AY341" s="21">
        <v>80</v>
      </c>
      <c r="AZ341" s="22">
        <f t="shared" si="77"/>
        <v>67680.089651489208</v>
      </c>
      <c r="BA341" s="22">
        <f t="shared" si="78"/>
        <v>846.00112064361508</v>
      </c>
    </row>
    <row r="342" spans="1:53" ht="14.25" customHeight="1" x14ac:dyDescent="0.25">
      <c r="A342" s="38">
        <v>1848</v>
      </c>
      <c r="B342" s="21" t="s">
        <v>43</v>
      </c>
      <c r="C342" s="21" t="s">
        <v>1949</v>
      </c>
      <c r="E342" s="19">
        <v>347064</v>
      </c>
      <c r="F342" s="19">
        <v>360188.99999999901</v>
      </c>
      <c r="G342" s="21" t="s">
        <v>10</v>
      </c>
      <c r="H342" s="39" t="s">
        <v>11</v>
      </c>
      <c r="I342" s="21" t="s">
        <v>11</v>
      </c>
      <c r="K342" s="21" t="s">
        <v>81</v>
      </c>
      <c r="L342" s="21" t="s">
        <v>81</v>
      </c>
      <c r="M342" s="40">
        <v>1.3917351905822699</v>
      </c>
      <c r="N342" s="21" t="s">
        <v>39</v>
      </c>
      <c r="O342" s="21" t="s">
        <v>40</v>
      </c>
      <c r="P342" s="21" t="s">
        <v>26</v>
      </c>
      <c r="R342" s="21" t="s">
        <v>16</v>
      </c>
      <c r="T342" s="42">
        <f t="shared" si="69"/>
        <v>0</v>
      </c>
      <c r="W342" s="42">
        <f t="shared" si="70"/>
        <v>0</v>
      </c>
      <c r="Y342" s="43">
        <f t="shared" si="71"/>
        <v>0</v>
      </c>
      <c r="AA342" s="42">
        <f t="shared" si="72"/>
        <v>0</v>
      </c>
      <c r="AC342" s="42">
        <f t="shared" si="73"/>
        <v>0</v>
      </c>
      <c r="AF342" s="42">
        <f t="shared" si="74"/>
        <v>0</v>
      </c>
      <c r="AI342" s="42">
        <f t="shared" si="75"/>
        <v>0</v>
      </c>
      <c r="AN342" s="39" t="s">
        <v>1950</v>
      </c>
      <c r="AQ342" s="19" t="s">
        <v>1951</v>
      </c>
      <c r="AR342" s="21">
        <v>1848</v>
      </c>
      <c r="AS342" s="21" t="s">
        <v>30</v>
      </c>
      <c r="AT342" s="22" t="s">
        <v>31</v>
      </c>
      <c r="AU342" s="19">
        <v>1</v>
      </c>
      <c r="AV342" s="20">
        <f t="shared" si="76"/>
        <v>1.3917351905822699</v>
      </c>
      <c r="AW342" s="21" t="s">
        <v>171</v>
      </c>
      <c r="AX342" s="21">
        <v>0.5</v>
      </c>
      <c r="AY342" s="21">
        <v>12</v>
      </c>
      <c r="AZ342" s="22">
        <f t="shared" si="77"/>
        <v>6958.6759529113497</v>
      </c>
      <c r="BA342" s="22">
        <f t="shared" si="78"/>
        <v>579.88966274261247</v>
      </c>
    </row>
    <row r="343" spans="1:53" ht="14.25" customHeight="1" x14ac:dyDescent="0.25">
      <c r="A343" s="38">
        <v>1859</v>
      </c>
      <c r="B343" s="21" t="s">
        <v>1953</v>
      </c>
      <c r="C343" s="21" t="s">
        <v>1954</v>
      </c>
      <c r="E343" s="19">
        <v>350936.99999999901</v>
      </c>
      <c r="F343" s="19">
        <v>347907</v>
      </c>
      <c r="G343" s="21" t="s">
        <v>44</v>
      </c>
      <c r="H343" s="39" t="s">
        <v>11</v>
      </c>
      <c r="I343" s="21" t="s">
        <v>60</v>
      </c>
      <c r="J343" s="21" t="s">
        <v>63</v>
      </c>
      <c r="K343" s="21" t="s">
        <v>61</v>
      </c>
      <c r="L343" s="21" t="s">
        <v>61</v>
      </c>
      <c r="M343" s="44">
        <v>0.963584462738037</v>
      </c>
      <c r="N343" s="21" t="s">
        <v>39</v>
      </c>
      <c r="O343" s="21" t="s">
        <v>40</v>
      </c>
      <c r="P343" s="21" t="s">
        <v>37</v>
      </c>
      <c r="Q343" s="41" t="s">
        <v>17</v>
      </c>
      <c r="R343" s="21" t="s">
        <v>16</v>
      </c>
      <c r="S343" s="21">
        <v>5.0000000000000001E-3</v>
      </c>
      <c r="T343" s="42">
        <f t="shared" si="69"/>
        <v>5.1889587196045474E-3</v>
      </c>
      <c r="U343" s="21" t="s">
        <v>16</v>
      </c>
      <c r="V343" s="21">
        <v>0.01</v>
      </c>
      <c r="W343" s="42">
        <f t="shared" si="70"/>
        <v>1.0377917439209095E-2</v>
      </c>
      <c r="X343" s="39">
        <v>0.01</v>
      </c>
      <c r="Y343" s="43">
        <f t="shared" si="71"/>
        <v>1.0377917439209095E-2</v>
      </c>
      <c r="AA343" s="42">
        <f t="shared" si="72"/>
        <v>0</v>
      </c>
      <c r="AC343" s="42">
        <f t="shared" si="73"/>
        <v>0</v>
      </c>
      <c r="AF343" s="42">
        <f t="shared" si="74"/>
        <v>0</v>
      </c>
      <c r="AI343" s="42">
        <f t="shared" si="75"/>
        <v>0</v>
      </c>
      <c r="AQ343" s="19" t="s">
        <v>1955</v>
      </c>
      <c r="AR343" s="21">
        <v>1859</v>
      </c>
      <c r="AS343" s="22" t="s">
        <v>30</v>
      </c>
      <c r="AT343" s="22" t="s">
        <v>31</v>
      </c>
      <c r="AU343" s="21">
        <v>0.5</v>
      </c>
      <c r="AV343" s="20">
        <f t="shared" si="76"/>
        <v>0.4817922313690185</v>
      </c>
      <c r="AW343" s="21" t="s">
        <v>32</v>
      </c>
      <c r="AX343" s="21">
        <v>0.4</v>
      </c>
      <c r="AY343" s="21">
        <v>40</v>
      </c>
      <c r="AZ343" s="22">
        <f t="shared" si="77"/>
        <v>1927.168925476074</v>
      </c>
      <c r="BA343" s="22">
        <f t="shared" si="78"/>
        <v>48.179223136901854</v>
      </c>
    </row>
    <row r="344" spans="1:53" ht="14.25" customHeight="1" x14ac:dyDescent="0.25">
      <c r="A344" s="38">
        <v>1860</v>
      </c>
      <c r="B344" s="21" t="s">
        <v>43</v>
      </c>
      <c r="C344" s="21" t="s">
        <v>1956</v>
      </c>
      <c r="E344" s="19">
        <v>351023</v>
      </c>
      <c r="F344" s="19">
        <v>348258</v>
      </c>
      <c r="G344" s="21" t="s">
        <v>44</v>
      </c>
      <c r="H344" s="39" t="s">
        <v>11</v>
      </c>
      <c r="I344" s="21" t="s">
        <v>60</v>
      </c>
      <c r="J344" s="21" t="s">
        <v>63</v>
      </c>
      <c r="K344" s="21" t="s">
        <v>61</v>
      </c>
      <c r="L344" s="21" t="s">
        <v>61</v>
      </c>
      <c r="M344" s="40">
        <v>4.5098895843505797</v>
      </c>
      <c r="N344" s="21" t="s">
        <v>39</v>
      </c>
      <c r="O344" s="21" t="s">
        <v>40</v>
      </c>
      <c r="P344" s="21" t="s">
        <v>37</v>
      </c>
      <c r="Q344" s="41" t="s">
        <v>17</v>
      </c>
      <c r="R344" s="21" t="s">
        <v>16</v>
      </c>
      <c r="T344" s="42">
        <f t="shared" si="69"/>
        <v>0</v>
      </c>
      <c r="W344" s="42">
        <f t="shared" si="70"/>
        <v>0</v>
      </c>
      <c r="Y344" s="43">
        <f t="shared" si="71"/>
        <v>0</v>
      </c>
      <c r="AA344" s="42">
        <f t="shared" si="72"/>
        <v>0</v>
      </c>
      <c r="AC344" s="42">
        <f t="shared" si="73"/>
        <v>0</v>
      </c>
      <c r="AF344" s="42">
        <f t="shared" si="74"/>
        <v>0</v>
      </c>
      <c r="AI344" s="42">
        <f t="shared" si="75"/>
        <v>0</v>
      </c>
      <c r="AQ344" s="19" t="s">
        <v>1957</v>
      </c>
      <c r="AR344" s="21">
        <v>1860</v>
      </c>
      <c r="AS344" s="22" t="s">
        <v>30</v>
      </c>
      <c r="AT344" s="22" t="s">
        <v>31</v>
      </c>
      <c r="AU344" s="21">
        <v>0.5</v>
      </c>
      <c r="AV344" s="20">
        <f t="shared" si="76"/>
        <v>2.2549447921752899</v>
      </c>
      <c r="AW344" s="21" t="s">
        <v>32</v>
      </c>
      <c r="AX344" s="21">
        <v>0.4</v>
      </c>
      <c r="AY344" s="21">
        <v>40</v>
      </c>
      <c r="AZ344" s="22">
        <f t="shared" si="77"/>
        <v>9019.7791687011595</v>
      </c>
      <c r="BA344" s="22">
        <f t="shared" si="78"/>
        <v>225.49447921752898</v>
      </c>
    </row>
    <row r="345" spans="1:53" ht="14.25" customHeight="1" x14ac:dyDescent="0.25">
      <c r="A345" s="38">
        <v>1861</v>
      </c>
      <c r="B345" s="21" t="s">
        <v>1953</v>
      </c>
      <c r="C345" s="21" t="s">
        <v>1958</v>
      </c>
      <c r="E345" s="19">
        <v>351148.99999999901</v>
      </c>
      <c r="F345" s="19">
        <v>348082</v>
      </c>
      <c r="G345" s="21" t="s">
        <v>44</v>
      </c>
      <c r="H345" s="39" t="s">
        <v>11</v>
      </c>
      <c r="I345" s="21" t="s">
        <v>60</v>
      </c>
      <c r="J345" s="21" t="s">
        <v>63</v>
      </c>
      <c r="K345" s="21" t="s">
        <v>61</v>
      </c>
      <c r="L345" s="21" t="s">
        <v>61</v>
      </c>
      <c r="M345" s="40">
        <v>6.0702249351501401</v>
      </c>
      <c r="N345" s="21" t="s">
        <v>39</v>
      </c>
      <c r="O345" s="21" t="s">
        <v>40</v>
      </c>
      <c r="P345" s="21" t="s">
        <v>37</v>
      </c>
      <c r="Q345" s="41" t="s">
        <v>17</v>
      </c>
      <c r="R345" s="21" t="s">
        <v>16</v>
      </c>
      <c r="T345" s="42">
        <f t="shared" si="69"/>
        <v>0</v>
      </c>
      <c r="U345" s="21" t="s">
        <v>27</v>
      </c>
      <c r="V345" s="21">
        <v>0</v>
      </c>
      <c r="W345" s="42">
        <f t="shared" si="70"/>
        <v>0</v>
      </c>
      <c r="X345" s="39">
        <v>0</v>
      </c>
      <c r="Y345" s="43">
        <f t="shared" si="71"/>
        <v>0</v>
      </c>
      <c r="AA345" s="42">
        <f t="shared" si="72"/>
        <v>0</v>
      </c>
      <c r="AC345" s="42">
        <f t="shared" si="73"/>
        <v>0</v>
      </c>
      <c r="AF345" s="42">
        <f t="shared" si="74"/>
        <v>0</v>
      </c>
      <c r="AI345" s="42">
        <f t="shared" si="75"/>
        <v>0</v>
      </c>
      <c r="AQ345" s="19" t="s">
        <v>1959</v>
      </c>
      <c r="AR345" s="21">
        <v>1861</v>
      </c>
      <c r="AS345" s="22" t="s">
        <v>30</v>
      </c>
      <c r="AT345" s="22" t="s">
        <v>31</v>
      </c>
      <c r="AU345" s="21">
        <v>0.5</v>
      </c>
      <c r="AV345" s="20">
        <f t="shared" si="76"/>
        <v>3.03511246757507</v>
      </c>
      <c r="AW345" s="21" t="s">
        <v>32</v>
      </c>
      <c r="AX345" s="21">
        <v>0.4</v>
      </c>
      <c r="AY345" s="21">
        <v>80</v>
      </c>
      <c r="AZ345" s="22">
        <f t="shared" si="77"/>
        <v>12140.449870300281</v>
      </c>
      <c r="BA345" s="22">
        <f t="shared" si="78"/>
        <v>151.75562337875351</v>
      </c>
    </row>
    <row r="346" spans="1:53" ht="14.25" customHeight="1" x14ac:dyDescent="0.25">
      <c r="A346" s="38">
        <v>1862</v>
      </c>
      <c r="B346" s="21" t="s">
        <v>1960</v>
      </c>
      <c r="C346" s="21" t="s">
        <v>1961</v>
      </c>
      <c r="E346" s="19">
        <v>351306</v>
      </c>
      <c r="F346" s="19">
        <v>348258</v>
      </c>
      <c r="G346" s="21" t="s">
        <v>44</v>
      </c>
      <c r="H346" s="39" t="s">
        <v>11</v>
      </c>
      <c r="I346" s="21" t="s">
        <v>60</v>
      </c>
      <c r="J346" s="21" t="s">
        <v>63</v>
      </c>
      <c r="K346" s="21" t="s">
        <v>61</v>
      </c>
      <c r="L346" s="21" t="s">
        <v>61</v>
      </c>
      <c r="M346" s="44">
        <v>0.53758025360107398</v>
      </c>
      <c r="N346" s="21" t="s">
        <v>39</v>
      </c>
      <c r="O346" s="21" t="s">
        <v>40</v>
      </c>
      <c r="P346" s="21" t="s">
        <v>37</v>
      </c>
      <c r="Q346" s="41" t="s">
        <v>17</v>
      </c>
      <c r="R346" s="21" t="s">
        <v>16</v>
      </c>
      <c r="T346" s="42">
        <f t="shared" si="69"/>
        <v>0</v>
      </c>
      <c r="W346" s="42">
        <f t="shared" si="70"/>
        <v>0</v>
      </c>
      <c r="Y346" s="43">
        <f t="shared" si="71"/>
        <v>0</v>
      </c>
      <c r="AA346" s="42">
        <f t="shared" si="72"/>
        <v>0</v>
      </c>
      <c r="AC346" s="42">
        <f t="shared" si="73"/>
        <v>0</v>
      </c>
      <c r="AF346" s="42">
        <f t="shared" si="74"/>
        <v>0</v>
      </c>
      <c r="AI346" s="42">
        <f t="shared" si="75"/>
        <v>0</v>
      </c>
      <c r="AQ346" s="19" t="s">
        <v>1962</v>
      </c>
      <c r="AR346" s="21">
        <v>1862</v>
      </c>
      <c r="AS346" s="22" t="s">
        <v>30</v>
      </c>
      <c r="AT346" s="22" t="s">
        <v>31</v>
      </c>
      <c r="AU346" s="19">
        <v>0.5</v>
      </c>
      <c r="AV346" s="20">
        <f t="shared" si="76"/>
        <v>0.26879012680053699</v>
      </c>
      <c r="AW346" s="21" t="s">
        <v>32</v>
      </c>
      <c r="AX346" s="21">
        <v>0.4</v>
      </c>
      <c r="AY346" s="21">
        <v>40</v>
      </c>
      <c r="AZ346" s="22">
        <f t="shared" si="77"/>
        <v>1075.160507202148</v>
      </c>
      <c r="BA346" s="22">
        <f t="shared" si="78"/>
        <v>26.879012680053698</v>
      </c>
    </row>
    <row r="347" spans="1:53" ht="14.25" customHeight="1" x14ac:dyDescent="0.25">
      <c r="A347" s="38">
        <v>1876</v>
      </c>
      <c r="B347" s="21" t="s">
        <v>1967</v>
      </c>
      <c r="C347" s="21" t="s">
        <v>1968</v>
      </c>
      <c r="D347" s="21" t="s">
        <v>1928</v>
      </c>
      <c r="E347" s="19">
        <v>349896</v>
      </c>
      <c r="F347" s="19">
        <v>348984.99999999901</v>
      </c>
      <c r="G347" s="21" t="s">
        <v>44</v>
      </c>
      <c r="H347" s="39" t="s">
        <v>11</v>
      </c>
      <c r="I347" s="21" t="s">
        <v>11</v>
      </c>
      <c r="K347" s="21" t="s">
        <v>61</v>
      </c>
      <c r="M347" s="40">
        <v>1.5534447578430099</v>
      </c>
      <c r="N347" s="21" t="s">
        <v>13</v>
      </c>
      <c r="O347" s="21" t="s">
        <v>40</v>
      </c>
      <c r="P347" s="21" t="s">
        <v>37</v>
      </c>
      <c r="R347" s="21" t="s">
        <v>16</v>
      </c>
      <c r="T347" s="42">
        <f t="shared" si="69"/>
        <v>0</v>
      </c>
      <c r="W347" s="42">
        <f t="shared" si="70"/>
        <v>0</v>
      </c>
      <c r="Y347" s="43">
        <f t="shared" si="71"/>
        <v>0</v>
      </c>
      <c r="AA347" s="42">
        <f t="shared" si="72"/>
        <v>0</v>
      </c>
      <c r="AC347" s="42">
        <f t="shared" si="73"/>
        <v>0</v>
      </c>
      <c r="AF347" s="42">
        <f t="shared" si="74"/>
        <v>0</v>
      </c>
      <c r="AI347" s="42">
        <f t="shared" si="75"/>
        <v>0</v>
      </c>
      <c r="AN347" s="39" t="s">
        <v>1926</v>
      </c>
      <c r="AQ347" s="19" t="s">
        <v>1969</v>
      </c>
      <c r="AR347" s="21">
        <v>1876</v>
      </c>
      <c r="AS347" s="22" t="s">
        <v>30</v>
      </c>
      <c r="AT347" s="22" t="s">
        <v>31</v>
      </c>
      <c r="AU347" s="21">
        <v>1</v>
      </c>
      <c r="AV347" s="20">
        <f t="shared" si="76"/>
        <v>1.5534447578430099</v>
      </c>
      <c r="AW347" s="21" t="s">
        <v>171</v>
      </c>
      <c r="AX347" s="21">
        <v>0.5</v>
      </c>
      <c r="AY347" s="21">
        <v>12</v>
      </c>
      <c r="AZ347" s="22">
        <f t="shared" si="77"/>
        <v>7767.2237892150497</v>
      </c>
      <c r="BA347" s="22">
        <f t="shared" si="78"/>
        <v>647.26864910125414</v>
      </c>
    </row>
    <row r="348" spans="1:53" ht="14.25" customHeight="1" x14ac:dyDescent="0.25">
      <c r="A348" s="38">
        <v>1880</v>
      </c>
      <c r="B348" s="21" t="s">
        <v>43</v>
      </c>
      <c r="C348" s="21" t="s">
        <v>1970</v>
      </c>
      <c r="D348" s="21" t="s">
        <v>1971</v>
      </c>
      <c r="E348" s="19">
        <v>332518</v>
      </c>
      <c r="F348" s="19">
        <v>376310</v>
      </c>
      <c r="G348" s="21" t="s">
        <v>1117</v>
      </c>
      <c r="H348" s="39" t="s">
        <v>11</v>
      </c>
      <c r="I348" s="21" t="s">
        <v>11</v>
      </c>
      <c r="K348" s="21" t="s">
        <v>1029</v>
      </c>
      <c r="M348" s="44">
        <v>0.25417291183471702</v>
      </c>
      <c r="N348" s="21" t="s">
        <v>20</v>
      </c>
      <c r="O348" s="21" t="s">
        <v>40</v>
      </c>
      <c r="P348" s="21" t="s">
        <v>37</v>
      </c>
      <c r="Q348" s="41" t="s">
        <v>17</v>
      </c>
      <c r="R348" s="21" t="s">
        <v>16</v>
      </c>
      <c r="T348" s="42">
        <f t="shared" si="69"/>
        <v>0</v>
      </c>
      <c r="W348" s="42">
        <f t="shared" si="70"/>
        <v>0</v>
      </c>
      <c r="Y348" s="43">
        <f t="shared" si="71"/>
        <v>0</v>
      </c>
      <c r="Z348" s="21">
        <v>0.254</v>
      </c>
      <c r="AA348" s="42">
        <f t="shared" si="72"/>
        <v>0.99931970785765933</v>
      </c>
      <c r="AC348" s="42">
        <f t="shared" si="73"/>
        <v>0</v>
      </c>
      <c r="AF348" s="42">
        <f t="shared" si="74"/>
        <v>0</v>
      </c>
      <c r="AI348" s="42">
        <f t="shared" si="75"/>
        <v>0</v>
      </c>
      <c r="AQ348" s="19" t="s">
        <v>1972</v>
      </c>
      <c r="AR348" s="21">
        <v>1880</v>
      </c>
      <c r="AS348" s="23" t="s">
        <v>120</v>
      </c>
      <c r="AT348" s="23" t="s">
        <v>121</v>
      </c>
      <c r="AU348" s="19">
        <v>0.5</v>
      </c>
      <c r="AV348" s="20">
        <f t="shared" si="76"/>
        <v>0.12708645591735851</v>
      </c>
      <c r="AW348" s="21" t="s">
        <v>32</v>
      </c>
      <c r="AX348" s="21">
        <v>0.4</v>
      </c>
      <c r="AY348" s="21">
        <v>40</v>
      </c>
      <c r="AZ348" s="22">
        <f t="shared" si="77"/>
        <v>508.34582366943408</v>
      </c>
      <c r="BA348" s="22">
        <f t="shared" si="78"/>
        <v>12.708645591735852</v>
      </c>
    </row>
    <row r="349" spans="1:53" ht="14.25" customHeight="1" x14ac:dyDescent="0.25">
      <c r="A349" s="38">
        <v>1886</v>
      </c>
      <c r="B349" s="21" t="s">
        <v>43</v>
      </c>
      <c r="C349" s="21" t="s">
        <v>1973</v>
      </c>
      <c r="E349" s="19">
        <v>339350</v>
      </c>
      <c r="F349" s="19">
        <v>366824</v>
      </c>
      <c r="G349" s="21" t="s">
        <v>1336</v>
      </c>
      <c r="H349" s="39" t="s">
        <v>212</v>
      </c>
      <c r="I349" s="21" t="s">
        <v>459</v>
      </c>
      <c r="K349" s="21" t="s">
        <v>1337</v>
      </c>
      <c r="M349" s="44">
        <v>0.237672814178467</v>
      </c>
      <c r="N349" s="21" t="s">
        <v>20</v>
      </c>
      <c r="O349" s="21" t="s">
        <v>40</v>
      </c>
      <c r="P349" s="21" t="s">
        <v>26</v>
      </c>
      <c r="R349" s="21" t="s">
        <v>27</v>
      </c>
      <c r="T349" s="42">
        <f t="shared" si="69"/>
        <v>0</v>
      </c>
      <c r="U349" s="21" t="s">
        <v>16</v>
      </c>
      <c r="V349" s="21">
        <v>0.23799999999999999</v>
      </c>
      <c r="W349" s="42">
        <f t="shared" si="70"/>
        <v>1.0013766228277472</v>
      </c>
      <c r="X349" s="39">
        <v>0.23799999999999999</v>
      </c>
      <c r="Y349" s="43">
        <f t="shared" si="71"/>
        <v>1.0013766228277472</v>
      </c>
      <c r="AA349" s="42">
        <f t="shared" si="72"/>
        <v>0</v>
      </c>
      <c r="AC349" s="42">
        <f t="shared" si="73"/>
        <v>0</v>
      </c>
      <c r="AF349" s="42">
        <f t="shared" si="74"/>
        <v>0</v>
      </c>
      <c r="AI349" s="42">
        <f t="shared" si="75"/>
        <v>0</v>
      </c>
      <c r="AM349" s="21" t="s">
        <v>1355</v>
      </c>
      <c r="AQ349" s="19" t="s">
        <v>1974</v>
      </c>
      <c r="AR349" s="21">
        <v>1886</v>
      </c>
      <c r="AS349" s="45" t="s">
        <v>731</v>
      </c>
      <c r="AT349" s="45" t="s">
        <v>732</v>
      </c>
      <c r="AU349" s="19">
        <v>1</v>
      </c>
      <c r="AV349" s="20">
        <f t="shared" si="76"/>
        <v>0.237672814178467</v>
      </c>
      <c r="AW349" s="21" t="s">
        <v>19</v>
      </c>
      <c r="AZ349" s="22"/>
      <c r="BA349" s="22"/>
    </row>
    <row r="350" spans="1:53" ht="14.25" customHeight="1" x14ac:dyDescent="0.25">
      <c r="A350" s="38">
        <v>1887</v>
      </c>
      <c r="B350" s="21" t="s">
        <v>43</v>
      </c>
      <c r="C350" s="21" t="s">
        <v>1975</v>
      </c>
      <c r="E350" s="19">
        <v>339424.99999999901</v>
      </c>
      <c r="F350" s="19">
        <v>366972</v>
      </c>
      <c r="G350" s="21" t="s">
        <v>1336</v>
      </c>
      <c r="H350" s="39" t="s">
        <v>212</v>
      </c>
      <c r="I350" s="21" t="s">
        <v>459</v>
      </c>
      <c r="K350" s="21" t="s">
        <v>1337</v>
      </c>
      <c r="M350" s="44">
        <v>9.6428708648681999E-2</v>
      </c>
      <c r="N350" s="21" t="s">
        <v>20</v>
      </c>
      <c r="O350" s="21" t="s">
        <v>40</v>
      </c>
      <c r="P350" s="21" t="s">
        <v>26</v>
      </c>
      <c r="R350" s="21" t="s">
        <v>27</v>
      </c>
      <c r="T350" s="42">
        <f t="shared" si="69"/>
        <v>0</v>
      </c>
      <c r="U350" s="21" t="s">
        <v>16</v>
      </c>
      <c r="V350" s="21">
        <v>9.6000000000000002E-2</v>
      </c>
      <c r="W350" s="42">
        <f t="shared" si="70"/>
        <v>0.99555413885875099</v>
      </c>
      <c r="X350" s="39">
        <v>9.6000000000000002E-2</v>
      </c>
      <c r="Y350" s="43">
        <f t="shared" si="71"/>
        <v>0.99555413885875099</v>
      </c>
      <c r="AA350" s="42">
        <f t="shared" si="72"/>
        <v>0</v>
      </c>
      <c r="AC350" s="42">
        <f t="shared" si="73"/>
        <v>0</v>
      </c>
      <c r="AF350" s="42">
        <f t="shared" si="74"/>
        <v>0</v>
      </c>
      <c r="AI350" s="42">
        <f t="shared" si="75"/>
        <v>0</v>
      </c>
      <c r="AQ350" s="19" t="s">
        <v>1976</v>
      </c>
      <c r="AR350" s="21">
        <v>1887</v>
      </c>
      <c r="AS350" s="45" t="s">
        <v>731</v>
      </c>
      <c r="AT350" s="45" t="s">
        <v>732</v>
      </c>
      <c r="AU350" s="19">
        <v>1</v>
      </c>
      <c r="AV350" s="20">
        <f t="shared" si="76"/>
        <v>9.6428708648681999E-2</v>
      </c>
      <c r="AW350" s="21" t="s">
        <v>19</v>
      </c>
      <c r="AZ350" s="22"/>
      <c r="BA350" s="22"/>
    </row>
    <row r="351" spans="1:53" ht="14.25" customHeight="1" x14ac:dyDescent="0.25">
      <c r="A351" s="38">
        <v>1904</v>
      </c>
      <c r="B351" s="21" t="s">
        <v>43</v>
      </c>
      <c r="C351" s="21" t="s">
        <v>1977</v>
      </c>
      <c r="E351" s="19">
        <v>355604.99999999901</v>
      </c>
      <c r="F351" s="19">
        <v>361380</v>
      </c>
      <c r="G351" s="21" t="s">
        <v>124</v>
      </c>
      <c r="H351" s="39" t="s">
        <v>11</v>
      </c>
      <c r="I351" s="21" t="s">
        <v>11</v>
      </c>
      <c r="K351" s="21" t="s">
        <v>1559</v>
      </c>
      <c r="L351" s="21" t="s">
        <v>1546</v>
      </c>
      <c r="M351" s="40">
        <v>1.2383003082275299</v>
      </c>
      <c r="N351" s="21" t="s">
        <v>39</v>
      </c>
      <c r="O351" s="21" t="s">
        <v>40</v>
      </c>
      <c r="P351" s="21" t="s">
        <v>37</v>
      </c>
      <c r="Q351" s="41" t="s">
        <v>17</v>
      </c>
      <c r="R351" s="21" t="s">
        <v>16</v>
      </c>
      <c r="T351" s="42">
        <f t="shared" si="69"/>
        <v>0</v>
      </c>
      <c r="W351" s="42">
        <f t="shared" si="70"/>
        <v>0</v>
      </c>
      <c r="Y351" s="43">
        <f t="shared" si="71"/>
        <v>0</v>
      </c>
      <c r="AA351" s="42">
        <f t="shared" si="72"/>
        <v>0</v>
      </c>
      <c r="AC351" s="42">
        <f t="shared" si="73"/>
        <v>0</v>
      </c>
      <c r="AF351" s="42">
        <f t="shared" si="74"/>
        <v>0</v>
      </c>
      <c r="AI351" s="42">
        <f t="shared" si="75"/>
        <v>0</v>
      </c>
      <c r="AQ351" s="19" t="s">
        <v>1978</v>
      </c>
      <c r="AR351" s="21">
        <v>1904</v>
      </c>
      <c r="AS351" s="22" t="s">
        <v>30</v>
      </c>
      <c r="AT351" s="22" t="s">
        <v>31</v>
      </c>
      <c r="AU351" s="21">
        <v>0</v>
      </c>
      <c r="AV351" s="20">
        <f t="shared" si="76"/>
        <v>0</v>
      </c>
      <c r="AW351" s="21" t="s">
        <v>171</v>
      </c>
      <c r="AX351" s="21">
        <v>0.5</v>
      </c>
      <c r="AY351" s="21">
        <v>12</v>
      </c>
      <c r="AZ351" s="22">
        <f>(AV351*10000)*AX351</f>
        <v>0</v>
      </c>
      <c r="BA351" s="22">
        <f>AZ351/AY351</f>
        <v>0</v>
      </c>
    </row>
    <row r="352" spans="1:53" ht="14.25" customHeight="1" x14ac:dyDescent="0.25">
      <c r="A352" s="38">
        <v>1913</v>
      </c>
      <c r="B352" s="21" t="s">
        <v>1985</v>
      </c>
      <c r="C352" s="21" t="s">
        <v>1986</v>
      </c>
      <c r="E352" s="19">
        <v>337848.99999999901</v>
      </c>
      <c r="F352" s="19">
        <v>367600</v>
      </c>
      <c r="G352" s="21" t="s">
        <v>1336</v>
      </c>
      <c r="H352" s="39" t="s">
        <v>212</v>
      </c>
      <c r="I352" s="21" t="s">
        <v>459</v>
      </c>
      <c r="K352" s="21" t="s">
        <v>1337</v>
      </c>
      <c r="M352" s="44">
        <v>0.405896642303467</v>
      </c>
      <c r="N352" s="21" t="s">
        <v>20</v>
      </c>
      <c r="O352" s="21" t="s">
        <v>40</v>
      </c>
      <c r="P352" s="21" t="s">
        <v>37</v>
      </c>
      <c r="Q352" s="41" t="s">
        <v>21</v>
      </c>
      <c r="R352" s="21" t="s">
        <v>16</v>
      </c>
      <c r="T352" s="42">
        <f t="shared" si="69"/>
        <v>0</v>
      </c>
      <c r="W352" s="42">
        <f t="shared" si="70"/>
        <v>0</v>
      </c>
      <c r="Y352" s="43">
        <f t="shared" si="71"/>
        <v>0</v>
      </c>
      <c r="AA352" s="42">
        <f t="shared" si="72"/>
        <v>0</v>
      </c>
      <c r="AC352" s="42">
        <f t="shared" si="73"/>
        <v>0</v>
      </c>
      <c r="AF352" s="42">
        <f t="shared" si="74"/>
        <v>0</v>
      </c>
      <c r="AI352" s="42">
        <f t="shared" si="75"/>
        <v>0</v>
      </c>
      <c r="AQ352" s="19" t="s">
        <v>1987</v>
      </c>
      <c r="AR352" s="21">
        <v>1913</v>
      </c>
      <c r="AS352" s="22" t="s">
        <v>41</v>
      </c>
      <c r="AT352" s="22" t="s">
        <v>42</v>
      </c>
      <c r="AU352" s="21">
        <v>0</v>
      </c>
      <c r="AW352" s="21" t="s">
        <v>19</v>
      </c>
    </row>
    <row r="353" spans="1:53" ht="14.25" customHeight="1" x14ac:dyDescent="0.25">
      <c r="A353" s="38">
        <v>1923</v>
      </c>
      <c r="B353" s="21" t="s">
        <v>1022</v>
      </c>
      <c r="C353" s="21" t="s">
        <v>1988</v>
      </c>
      <c r="D353" s="21" t="s">
        <v>1024</v>
      </c>
      <c r="E353" s="19">
        <v>366078</v>
      </c>
      <c r="F353" s="19">
        <v>370631</v>
      </c>
      <c r="G353" s="21" t="s">
        <v>673</v>
      </c>
      <c r="H353" s="39" t="s">
        <v>11</v>
      </c>
      <c r="I353" s="21" t="s">
        <v>353</v>
      </c>
      <c r="J353" s="21" t="s">
        <v>372</v>
      </c>
      <c r="K353" s="21" t="s">
        <v>1015</v>
      </c>
      <c r="L353" s="21" t="s">
        <v>1016</v>
      </c>
      <c r="M353" s="44">
        <v>0.87906448745727495</v>
      </c>
      <c r="N353" s="21" t="s">
        <v>39</v>
      </c>
      <c r="O353" s="21" t="s">
        <v>40</v>
      </c>
      <c r="P353" s="21" t="s">
        <v>37</v>
      </c>
      <c r="Q353" s="41" t="s">
        <v>21</v>
      </c>
      <c r="R353" s="21" t="s">
        <v>16</v>
      </c>
      <c r="T353" s="42">
        <f t="shared" si="69"/>
        <v>0</v>
      </c>
      <c r="W353" s="42">
        <f t="shared" si="70"/>
        <v>0</v>
      </c>
      <c r="Y353" s="43">
        <f t="shared" si="71"/>
        <v>0</v>
      </c>
      <c r="AA353" s="42">
        <f t="shared" si="72"/>
        <v>0</v>
      </c>
      <c r="AC353" s="42">
        <f t="shared" si="73"/>
        <v>0</v>
      </c>
      <c r="AF353" s="42">
        <f t="shared" si="74"/>
        <v>0</v>
      </c>
      <c r="AI353" s="42">
        <f t="shared" si="75"/>
        <v>0</v>
      </c>
      <c r="AQ353" s="19" t="s">
        <v>1989</v>
      </c>
      <c r="AR353" s="21">
        <v>1923</v>
      </c>
      <c r="AS353" s="22" t="s">
        <v>41</v>
      </c>
      <c r="AT353" s="22" t="s">
        <v>42</v>
      </c>
      <c r="AU353" s="21">
        <v>0</v>
      </c>
      <c r="AW353" s="21" t="s">
        <v>19</v>
      </c>
    </row>
    <row r="354" spans="1:53" ht="14.25" customHeight="1" x14ac:dyDescent="0.25">
      <c r="A354" s="38">
        <v>1957</v>
      </c>
      <c r="B354" s="21" t="s">
        <v>1663</v>
      </c>
      <c r="C354" s="21" t="s">
        <v>1996</v>
      </c>
      <c r="E354" s="19">
        <v>368203</v>
      </c>
      <c r="F354" s="19">
        <v>366728</v>
      </c>
      <c r="G354" s="21" t="s">
        <v>217</v>
      </c>
      <c r="H354" s="39" t="s">
        <v>11</v>
      </c>
      <c r="I354" s="21" t="s">
        <v>213</v>
      </c>
      <c r="J354" s="21" t="s">
        <v>259</v>
      </c>
      <c r="K354" s="21" t="s">
        <v>672</v>
      </c>
      <c r="M354" s="40">
        <v>45.545239230346603</v>
      </c>
      <c r="N354" s="21" t="s">
        <v>13</v>
      </c>
      <c r="O354" s="21" t="s">
        <v>40</v>
      </c>
      <c r="P354" s="21" t="s">
        <v>26</v>
      </c>
      <c r="R354" s="21" t="s">
        <v>16</v>
      </c>
      <c r="T354" s="42">
        <f t="shared" si="69"/>
        <v>0</v>
      </c>
      <c r="W354" s="42">
        <f t="shared" si="70"/>
        <v>0</v>
      </c>
      <c r="Y354" s="43">
        <f t="shared" si="71"/>
        <v>0</v>
      </c>
      <c r="AA354" s="42">
        <f t="shared" si="72"/>
        <v>0</v>
      </c>
      <c r="AC354" s="42">
        <f t="shared" si="73"/>
        <v>0</v>
      </c>
      <c r="AF354" s="42">
        <f t="shared" si="74"/>
        <v>0</v>
      </c>
      <c r="AI354" s="42">
        <f t="shared" si="75"/>
        <v>0</v>
      </c>
      <c r="AN354" s="39" t="s">
        <v>234</v>
      </c>
      <c r="AQ354" s="19" t="s">
        <v>1997</v>
      </c>
      <c r="AR354" s="21">
        <v>1957</v>
      </c>
      <c r="AS354" s="21" t="s">
        <v>30</v>
      </c>
      <c r="AT354" s="22" t="s">
        <v>31</v>
      </c>
      <c r="AU354" s="19">
        <v>1</v>
      </c>
      <c r="AV354" s="20">
        <f>M354*AU354</f>
        <v>45.545239230346603</v>
      </c>
      <c r="AW354" s="21" t="s">
        <v>32</v>
      </c>
      <c r="AX354" s="21">
        <v>0.4</v>
      </c>
      <c r="AY354" s="21">
        <v>80</v>
      </c>
      <c r="AZ354" s="22">
        <f>(AV354*10000)*AX354</f>
        <v>182180.95692138642</v>
      </c>
      <c r="BA354" s="22">
        <f>AZ354/AY354</f>
        <v>2277.2619615173303</v>
      </c>
    </row>
    <row r="355" spans="1:53" ht="14.25" customHeight="1" x14ac:dyDescent="0.25">
      <c r="A355" s="38">
        <v>1966</v>
      </c>
      <c r="B355" s="21" t="s">
        <v>43</v>
      </c>
      <c r="C355" s="21" t="s">
        <v>2001</v>
      </c>
      <c r="E355" s="19">
        <v>342016</v>
      </c>
      <c r="F355" s="19">
        <v>366422</v>
      </c>
      <c r="G355" s="21" t="s">
        <v>1343</v>
      </c>
      <c r="H355" s="39" t="s">
        <v>212</v>
      </c>
      <c r="I355" s="21" t="s">
        <v>459</v>
      </c>
      <c r="K355" s="21" t="s">
        <v>1337</v>
      </c>
      <c r="M355" s="44">
        <v>0.219692387390137</v>
      </c>
      <c r="N355" s="21" t="s">
        <v>20</v>
      </c>
      <c r="O355" s="21" t="s">
        <v>25</v>
      </c>
      <c r="P355" s="21" t="s">
        <v>37</v>
      </c>
      <c r="Q355" s="41" t="s">
        <v>21</v>
      </c>
      <c r="R355" s="21" t="s">
        <v>27</v>
      </c>
      <c r="T355" s="42">
        <f t="shared" si="69"/>
        <v>0</v>
      </c>
      <c r="W355" s="42">
        <f t="shared" si="70"/>
        <v>0</v>
      </c>
      <c r="Y355" s="43">
        <f t="shared" si="71"/>
        <v>0</v>
      </c>
      <c r="AA355" s="42">
        <f t="shared" si="72"/>
        <v>0</v>
      </c>
      <c r="AC355" s="42">
        <f t="shared" si="73"/>
        <v>0</v>
      </c>
      <c r="AF355" s="42">
        <f t="shared" si="74"/>
        <v>0</v>
      </c>
      <c r="AI355" s="42">
        <f t="shared" si="75"/>
        <v>0</v>
      </c>
      <c r="AQ355" s="19" t="s">
        <v>2002</v>
      </c>
      <c r="AR355" s="21">
        <v>1966</v>
      </c>
      <c r="AS355" s="23" t="s">
        <v>2003</v>
      </c>
      <c r="AT355" s="22" t="s">
        <v>42</v>
      </c>
      <c r="AU355" s="21">
        <v>0</v>
      </c>
      <c r="AW355" s="21" t="s">
        <v>19</v>
      </c>
    </row>
    <row r="356" spans="1:53" ht="14.25" customHeight="1" x14ac:dyDescent="0.25">
      <c r="A356" s="38">
        <v>1974</v>
      </c>
      <c r="B356" s="21" t="s">
        <v>43</v>
      </c>
      <c r="C356" s="21" t="s">
        <v>2004</v>
      </c>
      <c r="E356" s="19">
        <v>340634</v>
      </c>
      <c r="F356" s="19">
        <v>365947</v>
      </c>
      <c r="G356" s="21" t="s">
        <v>1343</v>
      </c>
      <c r="H356" s="39" t="s">
        <v>212</v>
      </c>
      <c r="I356" s="21" t="s">
        <v>459</v>
      </c>
      <c r="K356" s="21" t="s">
        <v>1337</v>
      </c>
      <c r="M356" s="44">
        <v>2.8779629516601998E-2</v>
      </c>
      <c r="N356" s="21" t="s">
        <v>20</v>
      </c>
      <c r="O356" s="21" t="s">
        <v>36</v>
      </c>
      <c r="P356" s="21" t="s">
        <v>37</v>
      </c>
      <c r="Q356" s="41" t="s">
        <v>17</v>
      </c>
      <c r="R356" s="21" t="s">
        <v>27</v>
      </c>
      <c r="T356" s="42">
        <f t="shared" si="69"/>
        <v>0</v>
      </c>
      <c r="W356" s="42">
        <f t="shared" si="70"/>
        <v>0</v>
      </c>
      <c r="Y356" s="43">
        <f t="shared" si="71"/>
        <v>0</v>
      </c>
      <c r="AA356" s="42">
        <f t="shared" si="72"/>
        <v>0</v>
      </c>
      <c r="AC356" s="42">
        <f t="shared" si="73"/>
        <v>0</v>
      </c>
      <c r="AF356" s="42">
        <f t="shared" si="74"/>
        <v>0</v>
      </c>
      <c r="AI356" s="42">
        <f t="shared" si="75"/>
        <v>0</v>
      </c>
      <c r="AP356" s="21" t="s">
        <v>16</v>
      </c>
      <c r="AQ356" s="19" t="s">
        <v>2005</v>
      </c>
      <c r="AR356" s="21">
        <v>1974</v>
      </c>
      <c r="AS356" s="21" t="s">
        <v>69</v>
      </c>
      <c r="AT356" s="22" t="s">
        <v>69</v>
      </c>
      <c r="AU356" s="21">
        <v>0</v>
      </c>
      <c r="AV356" s="20">
        <f>M356*AU356</f>
        <v>0</v>
      </c>
      <c r="AW356" s="21" t="s">
        <v>19</v>
      </c>
    </row>
    <row r="357" spans="1:53" ht="14.25" customHeight="1" x14ac:dyDescent="0.25">
      <c r="A357" s="38">
        <v>1979</v>
      </c>
      <c r="B357" s="21" t="s">
        <v>43</v>
      </c>
      <c r="C357" s="21" t="s">
        <v>2006</v>
      </c>
      <c r="E357" s="19">
        <v>340420</v>
      </c>
      <c r="F357" s="19">
        <v>366567</v>
      </c>
      <c r="G357" s="21" t="s">
        <v>1343</v>
      </c>
      <c r="H357" s="39" t="s">
        <v>212</v>
      </c>
      <c r="I357" s="21" t="s">
        <v>459</v>
      </c>
      <c r="K357" s="21" t="s">
        <v>1337</v>
      </c>
      <c r="M357" s="44">
        <v>4.4323562622069997E-2</v>
      </c>
      <c r="N357" s="21" t="s">
        <v>20</v>
      </c>
      <c r="O357" s="21" t="s">
        <v>36</v>
      </c>
      <c r="P357" s="21" t="s">
        <v>37</v>
      </c>
      <c r="Q357" s="41" t="s">
        <v>17</v>
      </c>
      <c r="R357" s="21" t="s">
        <v>27</v>
      </c>
      <c r="T357" s="42">
        <f t="shared" si="69"/>
        <v>0</v>
      </c>
      <c r="W357" s="42">
        <f t="shared" si="70"/>
        <v>0</v>
      </c>
      <c r="Y357" s="43">
        <f t="shared" si="71"/>
        <v>0</v>
      </c>
      <c r="AA357" s="42">
        <f t="shared" si="72"/>
        <v>0</v>
      </c>
      <c r="AC357" s="42">
        <f t="shared" si="73"/>
        <v>0</v>
      </c>
      <c r="AF357" s="42">
        <f t="shared" si="74"/>
        <v>0</v>
      </c>
      <c r="AI357" s="42">
        <f t="shared" si="75"/>
        <v>0</v>
      </c>
      <c r="AP357" s="21" t="s">
        <v>16</v>
      </c>
      <c r="AQ357" s="19" t="s">
        <v>2007</v>
      </c>
      <c r="AR357" s="21">
        <v>1979</v>
      </c>
      <c r="AS357" s="21" t="s">
        <v>69</v>
      </c>
      <c r="AT357" s="22" t="s">
        <v>69</v>
      </c>
      <c r="AU357" s="21">
        <v>0</v>
      </c>
      <c r="AV357" s="20">
        <f>M357*AU357</f>
        <v>0</v>
      </c>
      <c r="AW357" s="21" t="s">
        <v>19</v>
      </c>
    </row>
    <row r="358" spans="1:53" ht="14.25" customHeight="1" x14ac:dyDescent="0.25">
      <c r="A358" s="38">
        <v>1989</v>
      </c>
      <c r="B358" s="21" t="s">
        <v>43</v>
      </c>
      <c r="C358" s="21" t="s">
        <v>2008</v>
      </c>
      <c r="E358" s="19">
        <v>362795</v>
      </c>
      <c r="F358" s="19">
        <v>365422</v>
      </c>
      <c r="G358" s="21" t="s">
        <v>201</v>
      </c>
      <c r="H358" s="39" t="s">
        <v>212</v>
      </c>
      <c r="I358" s="21" t="s">
        <v>213</v>
      </c>
      <c r="K358" s="21" t="s">
        <v>213</v>
      </c>
      <c r="L358" s="21" t="s">
        <v>213</v>
      </c>
      <c r="M358" s="40">
        <v>1.26504549484252</v>
      </c>
      <c r="N358" s="21" t="s">
        <v>20</v>
      </c>
      <c r="O358" s="21" t="s">
        <v>36</v>
      </c>
      <c r="P358" s="21" t="s">
        <v>26</v>
      </c>
      <c r="R358" s="21" t="s">
        <v>16</v>
      </c>
      <c r="T358" s="42">
        <f t="shared" si="69"/>
        <v>0</v>
      </c>
      <c r="W358" s="42">
        <f t="shared" si="70"/>
        <v>0</v>
      </c>
      <c r="Y358" s="43">
        <f t="shared" si="71"/>
        <v>0</v>
      </c>
      <c r="AA358" s="42">
        <f t="shared" si="72"/>
        <v>0</v>
      </c>
      <c r="AC358" s="42">
        <f t="shared" si="73"/>
        <v>0</v>
      </c>
      <c r="AF358" s="42">
        <f t="shared" si="74"/>
        <v>0</v>
      </c>
      <c r="AI358" s="42">
        <f t="shared" si="75"/>
        <v>0</v>
      </c>
      <c r="AM358" s="21" t="s">
        <v>214</v>
      </c>
      <c r="AQ358" s="19" t="s">
        <v>2009</v>
      </c>
      <c r="AR358" s="21">
        <v>1989</v>
      </c>
      <c r="AS358" s="21" t="s">
        <v>30</v>
      </c>
      <c r="AT358" s="22" t="s">
        <v>31</v>
      </c>
      <c r="AU358" s="19">
        <v>1</v>
      </c>
      <c r="AV358" s="20">
        <f>M358*AU358</f>
        <v>1.26504549484252</v>
      </c>
      <c r="AW358" s="21" t="s">
        <v>32</v>
      </c>
      <c r="AX358" s="21">
        <v>0.4</v>
      </c>
      <c r="AY358" s="21">
        <v>40</v>
      </c>
      <c r="AZ358" s="22">
        <f>(AV358*10000)*AX358</f>
        <v>5060.1819793700806</v>
      </c>
      <c r="BA358" s="22">
        <f>AZ358/AY358</f>
        <v>126.50454948425201</v>
      </c>
    </row>
    <row r="359" spans="1:53" ht="14.25" customHeight="1" x14ac:dyDescent="0.25">
      <c r="A359" s="38">
        <v>1993</v>
      </c>
      <c r="B359" s="21" t="s">
        <v>1119</v>
      </c>
      <c r="C359" s="21" t="s">
        <v>2010</v>
      </c>
      <c r="E359" s="19">
        <v>337008</v>
      </c>
      <c r="F359" s="19">
        <v>376988</v>
      </c>
      <c r="G359" s="21" t="s">
        <v>1055</v>
      </c>
      <c r="H359" s="39" t="s">
        <v>212</v>
      </c>
      <c r="I359" s="21" t="s">
        <v>542</v>
      </c>
      <c r="K359" s="21" t="s">
        <v>1029</v>
      </c>
      <c r="M359" s="44">
        <v>0.115636489105225</v>
      </c>
      <c r="N359" s="21" t="s">
        <v>20</v>
      </c>
      <c r="O359" s="21" t="s">
        <v>14</v>
      </c>
      <c r="P359" s="21" t="s">
        <v>37</v>
      </c>
      <c r="Q359" s="41" t="s">
        <v>21</v>
      </c>
      <c r="R359" s="21" t="s">
        <v>27</v>
      </c>
      <c r="T359" s="42">
        <f t="shared" si="69"/>
        <v>0</v>
      </c>
      <c r="W359" s="42">
        <f t="shared" si="70"/>
        <v>0</v>
      </c>
      <c r="Y359" s="43">
        <f t="shared" si="71"/>
        <v>0</v>
      </c>
      <c r="AA359" s="42">
        <f t="shared" si="72"/>
        <v>0</v>
      </c>
      <c r="AC359" s="42">
        <f t="shared" si="73"/>
        <v>0</v>
      </c>
      <c r="AF359" s="42">
        <f t="shared" si="74"/>
        <v>0</v>
      </c>
      <c r="AI359" s="42">
        <f t="shared" si="75"/>
        <v>0</v>
      </c>
      <c r="AQ359" s="19" t="s">
        <v>2011</v>
      </c>
      <c r="AR359" s="21">
        <v>1993</v>
      </c>
      <c r="AS359" s="22" t="s">
        <v>18</v>
      </c>
      <c r="AT359" s="22" t="s">
        <v>14</v>
      </c>
      <c r="AU359" s="21">
        <v>0</v>
      </c>
      <c r="AW359" s="21" t="s">
        <v>19</v>
      </c>
    </row>
    <row r="360" spans="1:53" ht="14.25" customHeight="1" x14ac:dyDescent="0.25">
      <c r="A360" s="38">
        <v>1999</v>
      </c>
      <c r="B360" s="21" t="s">
        <v>1340</v>
      </c>
      <c r="C360" s="21" t="s">
        <v>2012</v>
      </c>
      <c r="E360" s="19">
        <v>340548</v>
      </c>
      <c r="F360" s="19">
        <v>365847</v>
      </c>
      <c r="G360" s="21" t="s">
        <v>1343</v>
      </c>
      <c r="H360" s="39" t="s">
        <v>212</v>
      </c>
      <c r="I360" s="21" t="s">
        <v>459</v>
      </c>
      <c r="K360" s="21" t="s">
        <v>1337</v>
      </c>
      <c r="M360" s="44">
        <v>0.189281819915772</v>
      </c>
      <c r="N360" s="21" t="s">
        <v>20</v>
      </c>
      <c r="O360" s="21" t="s">
        <v>36</v>
      </c>
      <c r="P360" s="21" t="s">
        <v>37</v>
      </c>
      <c r="Q360" s="41" t="s">
        <v>17</v>
      </c>
      <c r="R360" s="21" t="s">
        <v>27</v>
      </c>
      <c r="T360" s="42">
        <f t="shared" si="69"/>
        <v>0</v>
      </c>
      <c r="W360" s="42">
        <f t="shared" si="70"/>
        <v>0</v>
      </c>
      <c r="Y360" s="43">
        <f t="shared" si="71"/>
        <v>0</v>
      </c>
      <c r="AA360" s="42">
        <f t="shared" si="72"/>
        <v>0</v>
      </c>
      <c r="AC360" s="42">
        <f t="shared" si="73"/>
        <v>0</v>
      </c>
      <c r="AF360" s="42">
        <f t="shared" si="74"/>
        <v>0</v>
      </c>
      <c r="AI360" s="42">
        <f t="shared" si="75"/>
        <v>0</v>
      </c>
      <c r="AP360" s="21" t="s">
        <v>16</v>
      </c>
      <c r="AQ360" s="19" t="s">
        <v>2013</v>
      </c>
      <c r="AR360" s="21">
        <v>1999</v>
      </c>
      <c r="AS360" s="21" t="s">
        <v>69</v>
      </c>
      <c r="AT360" s="22" t="s">
        <v>69</v>
      </c>
      <c r="AU360" s="21">
        <v>0</v>
      </c>
      <c r="AV360" s="20">
        <f t="shared" ref="AV360:AV365" si="79">M360*AU360</f>
        <v>0</v>
      </c>
      <c r="AW360" s="21" t="s">
        <v>19</v>
      </c>
    </row>
    <row r="361" spans="1:53" ht="14.25" customHeight="1" x14ac:dyDescent="0.25">
      <c r="A361" s="38">
        <v>2005</v>
      </c>
      <c r="B361" s="21" t="s">
        <v>43</v>
      </c>
      <c r="C361" s="21" t="s">
        <v>2014</v>
      </c>
      <c r="E361" s="19">
        <v>342548.99999999901</v>
      </c>
      <c r="F361" s="19">
        <v>375951</v>
      </c>
      <c r="G361" s="21" t="s">
        <v>502</v>
      </c>
      <c r="H361" s="39" t="s">
        <v>212</v>
      </c>
      <c r="I361" s="21" t="s">
        <v>542</v>
      </c>
      <c r="K361" s="21" t="s">
        <v>1029</v>
      </c>
      <c r="M361" s="44">
        <v>0.49050529937744097</v>
      </c>
      <c r="N361" s="21" t="s">
        <v>20</v>
      </c>
      <c r="O361" s="21" t="s">
        <v>36</v>
      </c>
      <c r="P361" s="21" t="s">
        <v>26</v>
      </c>
      <c r="R361" s="21" t="s">
        <v>16</v>
      </c>
      <c r="T361" s="42">
        <f t="shared" si="69"/>
        <v>0</v>
      </c>
      <c r="U361" s="21" t="s">
        <v>16</v>
      </c>
      <c r="V361" s="21">
        <v>0.49099999999999999</v>
      </c>
      <c r="W361" s="42">
        <f t="shared" si="70"/>
        <v>1.0010085530639259</v>
      </c>
      <c r="X361" s="39">
        <v>0.49099999999999999</v>
      </c>
      <c r="Y361" s="43">
        <f t="shared" si="71"/>
        <v>1.0010085530639259</v>
      </c>
      <c r="AA361" s="42">
        <f t="shared" si="72"/>
        <v>0</v>
      </c>
      <c r="AC361" s="42">
        <f t="shared" si="73"/>
        <v>0</v>
      </c>
      <c r="AF361" s="42">
        <f t="shared" si="74"/>
        <v>0</v>
      </c>
      <c r="AI361" s="42">
        <f t="shared" si="75"/>
        <v>0</v>
      </c>
      <c r="AM361" s="21" t="s">
        <v>560</v>
      </c>
      <c r="AQ361" s="19" t="s">
        <v>2015</v>
      </c>
      <c r="AR361" s="21">
        <v>2005</v>
      </c>
      <c r="AS361" s="21" t="s">
        <v>84</v>
      </c>
      <c r="AT361" s="22" t="s">
        <v>85</v>
      </c>
      <c r="AU361" s="19">
        <v>1</v>
      </c>
      <c r="AV361" s="20">
        <f t="shared" si="79"/>
        <v>0.49050529937744097</v>
      </c>
      <c r="AW361" s="21" t="s">
        <v>2016</v>
      </c>
      <c r="AX361" s="21">
        <v>0</v>
      </c>
      <c r="AY361" s="21">
        <v>0</v>
      </c>
      <c r="AZ361" s="22">
        <v>0</v>
      </c>
      <c r="BA361" s="22"/>
    </row>
    <row r="362" spans="1:53" ht="14.25" customHeight="1" x14ac:dyDescent="0.25">
      <c r="A362" s="38">
        <v>2006</v>
      </c>
      <c r="B362" s="21" t="s">
        <v>2017</v>
      </c>
      <c r="C362" s="21" t="s">
        <v>2018</v>
      </c>
      <c r="E362" s="19">
        <v>341736.99999999901</v>
      </c>
      <c r="F362" s="19">
        <v>375148.99999999901</v>
      </c>
      <c r="G362" s="21" t="s">
        <v>502</v>
      </c>
      <c r="H362" s="39" t="s">
        <v>212</v>
      </c>
      <c r="I362" s="21" t="s">
        <v>542</v>
      </c>
      <c r="K362" s="21" t="s">
        <v>1029</v>
      </c>
      <c r="M362" s="40">
        <v>1.96228188476562</v>
      </c>
      <c r="N362" s="21" t="s">
        <v>20</v>
      </c>
      <c r="O362" s="21" t="s">
        <v>83</v>
      </c>
      <c r="P362" s="21" t="s">
        <v>26</v>
      </c>
      <c r="R362" s="21" t="s">
        <v>16</v>
      </c>
      <c r="T362" s="42">
        <f t="shared" si="69"/>
        <v>0</v>
      </c>
      <c r="W362" s="42">
        <f t="shared" si="70"/>
        <v>0</v>
      </c>
      <c r="X362" s="39">
        <v>5.8000000000000003E-2</v>
      </c>
      <c r="Y362" s="43">
        <f t="shared" si="71"/>
        <v>2.955742518457162E-2</v>
      </c>
      <c r="AA362" s="42">
        <f t="shared" si="72"/>
        <v>0</v>
      </c>
      <c r="AC362" s="42">
        <f t="shared" si="73"/>
        <v>0</v>
      </c>
      <c r="AF362" s="42">
        <f t="shared" si="74"/>
        <v>0</v>
      </c>
      <c r="AI362" s="42">
        <f t="shared" si="75"/>
        <v>0</v>
      </c>
      <c r="AM362" s="21" t="s">
        <v>1070</v>
      </c>
      <c r="AO362" s="21" t="s">
        <v>16</v>
      </c>
      <c r="AQ362" s="19" t="s">
        <v>2019</v>
      </c>
      <c r="AR362" s="21">
        <v>2006</v>
      </c>
      <c r="AS362" s="21" t="s">
        <v>30</v>
      </c>
      <c r="AT362" s="22" t="s">
        <v>31</v>
      </c>
      <c r="AU362" s="19">
        <v>1</v>
      </c>
      <c r="AV362" s="20">
        <f t="shared" si="79"/>
        <v>1.96228188476562</v>
      </c>
      <c r="AW362" s="21" t="s">
        <v>32</v>
      </c>
      <c r="AX362" s="21">
        <v>0.4</v>
      </c>
      <c r="AY362" s="21">
        <v>40</v>
      </c>
      <c r="AZ362" s="22">
        <f>(AV362*10000)*AX362</f>
        <v>7849.1275390624796</v>
      </c>
      <c r="BA362" s="22">
        <f>AZ362/AY362</f>
        <v>196.228188476562</v>
      </c>
    </row>
    <row r="363" spans="1:53" ht="14.25" customHeight="1" x14ac:dyDescent="0.25">
      <c r="A363" s="38">
        <v>2014</v>
      </c>
      <c r="B363" s="21" t="s">
        <v>2023</v>
      </c>
      <c r="C363" s="21" t="s">
        <v>2024</v>
      </c>
      <c r="D363" s="21" t="s">
        <v>2025</v>
      </c>
      <c r="E363" s="19">
        <v>339131</v>
      </c>
      <c r="F363" s="19">
        <v>366618</v>
      </c>
      <c r="G363" s="21" t="s">
        <v>1336</v>
      </c>
      <c r="H363" s="39" t="s">
        <v>212</v>
      </c>
      <c r="I363" s="21" t="s">
        <v>459</v>
      </c>
      <c r="K363" s="21" t="s">
        <v>1337</v>
      </c>
      <c r="M363" s="44">
        <v>0.107418891143799</v>
      </c>
      <c r="N363" s="21" t="s">
        <v>20</v>
      </c>
      <c r="O363" s="21" t="s">
        <v>25</v>
      </c>
      <c r="P363" s="21" t="s">
        <v>26</v>
      </c>
      <c r="R363" s="21" t="s">
        <v>27</v>
      </c>
      <c r="T363" s="42">
        <f t="shared" si="69"/>
        <v>0</v>
      </c>
      <c r="W363" s="42">
        <f t="shared" si="70"/>
        <v>0</v>
      </c>
      <c r="Y363" s="43">
        <f t="shared" si="71"/>
        <v>0</v>
      </c>
      <c r="AA363" s="42">
        <f t="shared" si="72"/>
        <v>0</v>
      </c>
      <c r="AC363" s="42">
        <f t="shared" si="73"/>
        <v>0</v>
      </c>
      <c r="AF363" s="42">
        <f t="shared" si="74"/>
        <v>0</v>
      </c>
      <c r="AI363" s="42">
        <f t="shared" si="75"/>
        <v>0</v>
      </c>
      <c r="AL363" s="21" t="s">
        <v>2026</v>
      </c>
      <c r="AM363" s="21" t="s">
        <v>1355</v>
      </c>
      <c r="AQ363" s="19" t="s">
        <v>2027</v>
      </c>
      <c r="AR363" s="21">
        <v>2014</v>
      </c>
      <c r="AS363" s="21" t="s">
        <v>69</v>
      </c>
      <c r="AT363" s="21" t="s">
        <v>69</v>
      </c>
      <c r="AU363" s="19">
        <v>1</v>
      </c>
      <c r="AV363" s="20">
        <f t="shared" si="79"/>
        <v>0.107418891143799</v>
      </c>
      <c r="AW363" s="21" t="s">
        <v>19</v>
      </c>
    </row>
    <row r="364" spans="1:53" ht="14.25" customHeight="1" x14ac:dyDescent="0.25">
      <c r="A364" s="38">
        <v>2025</v>
      </c>
      <c r="B364" s="21" t="s">
        <v>2064</v>
      </c>
      <c r="C364" s="21" t="s">
        <v>2065</v>
      </c>
      <c r="D364" s="21" t="s">
        <v>2066</v>
      </c>
      <c r="E364" s="19">
        <v>341832.99999999901</v>
      </c>
      <c r="F364" s="19">
        <v>376731</v>
      </c>
      <c r="G364" s="21" t="s">
        <v>502</v>
      </c>
      <c r="H364" s="39" t="s">
        <v>212</v>
      </c>
      <c r="I364" s="21" t="s">
        <v>542</v>
      </c>
      <c r="K364" s="21" t="s">
        <v>1029</v>
      </c>
      <c r="M364" s="44">
        <v>0.45426838073730502</v>
      </c>
      <c r="N364" s="21" t="s">
        <v>20</v>
      </c>
      <c r="O364" s="21" t="s">
        <v>14</v>
      </c>
      <c r="P364" s="21" t="s">
        <v>26</v>
      </c>
      <c r="R364" s="21" t="s">
        <v>16</v>
      </c>
      <c r="S364" s="21">
        <v>4.7E-2</v>
      </c>
      <c r="T364" s="42">
        <f t="shared" si="69"/>
        <v>0.10346306719326614</v>
      </c>
      <c r="U364" s="21" t="s">
        <v>16</v>
      </c>
      <c r="V364" s="21">
        <v>0.34100000000000003</v>
      </c>
      <c r="W364" s="42">
        <f t="shared" si="70"/>
        <v>0.75065757261497357</v>
      </c>
      <c r="X364" s="39">
        <v>0.34100000000000003</v>
      </c>
      <c r="Y364" s="43">
        <f t="shared" si="71"/>
        <v>0.75065757261497357</v>
      </c>
      <c r="AA364" s="42">
        <f t="shared" si="72"/>
        <v>0</v>
      </c>
      <c r="AC364" s="42">
        <f t="shared" si="73"/>
        <v>0</v>
      </c>
      <c r="AF364" s="42">
        <f t="shared" si="74"/>
        <v>0</v>
      </c>
      <c r="AI364" s="42">
        <f t="shared" si="75"/>
        <v>0</v>
      </c>
      <c r="AL364" s="21" t="s">
        <v>2067</v>
      </c>
      <c r="AM364" s="21" t="s">
        <v>560</v>
      </c>
      <c r="AQ364" s="19" t="s">
        <v>2068</v>
      </c>
      <c r="AR364" s="21">
        <v>2025</v>
      </c>
      <c r="AS364" s="22" t="s">
        <v>18</v>
      </c>
      <c r="AT364" s="22" t="s">
        <v>14</v>
      </c>
      <c r="AU364" s="19">
        <v>1</v>
      </c>
      <c r="AV364" s="20">
        <f t="shared" si="79"/>
        <v>0.45426838073730502</v>
      </c>
      <c r="AW364" s="21" t="s">
        <v>19</v>
      </c>
    </row>
    <row r="365" spans="1:53" ht="14.25" customHeight="1" x14ac:dyDescent="0.25">
      <c r="A365" s="38">
        <v>2027</v>
      </c>
      <c r="B365" s="21" t="s">
        <v>2069</v>
      </c>
      <c r="C365" s="21" t="s">
        <v>2070</v>
      </c>
      <c r="D365" s="21" t="s">
        <v>2071</v>
      </c>
      <c r="E365" s="19">
        <v>341703</v>
      </c>
      <c r="F365" s="19">
        <v>374648.99999999901</v>
      </c>
      <c r="G365" s="21" t="s">
        <v>502</v>
      </c>
      <c r="H365" s="39" t="s">
        <v>212</v>
      </c>
      <c r="I365" s="21" t="s">
        <v>542</v>
      </c>
      <c r="K365" s="21" t="s">
        <v>1029</v>
      </c>
      <c r="M365" s="44">
        <v>0.20563045883178699</v>
      </c>
      <c r="N365" s="21" t="s">
        <v>20</v>
      </c>
      <c r="O365" s="21" t="s">
        <v>14</v>
      </c>
      <c r="P365" s="21" t="s">
        <v>26</v>
      </c>
      <c r="R365" s="21" t="s">
        <v>27</v>
      </c>
      <c r="T365" s="42">
        <f t="shared" si="69"/>
        <v>0</v>
      </c>
      <c r="W365" s="42">
        <f t="shared" si="70"/>
        <v>0</v>
      </c>
      <c r="Y365" s="43">
        <f t="shared" si="71"/>
        <v>0</v>
      </c>
      <c r="AA365" s="42">
        <f t="shared" si="72"/>
        <v>0</v>
      </c>
      <c r="AC365" s="42">
        <f t="shared" si="73"/>
        <v>0</v>
      </c>
      <c r="AF365" s="42">
        <f t="shared" si="74"/>
        <v>0</v>
      </c>
      <c r="AI365" s="42">
        <f t="shared" si="75"/>
        <v>0</v>
      </c>
      <c r="AL365" s="21" t="s">
        <v>2072</v>
      </c>
      <c r="AN365" s="39" t="s">
        <v>2073</v>
      </c>
      <c r="AQ365" s="19" t="s">
        <v>2074</v>
      </c>
      <c r="AR365" s="21">
        <v>2027</v>
      </c>
      <c r="AS365" s="22" t="s">
        <v>18</v>
      </c>
      <c r="AT365" s="22" t="s">
        <v>14</v>
      </c>
      <c r="AU365" s="19">
        <v>1</v>
      </c>
      <c r="AV365" s="20">
        <f t="shared" si="79"/>
        <v>0.20563045883178699</v>
      </c>
      <c r="AW365" s="21" t="s">
        <v>19</v>
      </c>
    </row>
    <row r="366" spans="1:53" ht="14.25" customHeight="1" x14ac:dyDescent="0.25">
      <c r="A366" s="38">
        <v>2029</v>
      </c>
      <c r="B366" s="21" t="s">
        <v>2079</v>
      </c>
      <c r="C366" s="21" t="s">
        <v>2080</v>
      </c>
      <c r="D366" s="21" t="s">
        <v>2081</v>
      </c>
      <c r="E366" s="19">
        <v>365734</v>
      </c>
      <c r="F366" s="19">
        <v>373886</v>
      </c>
      <c r="G366" s="21" t="s">
        <v>894</v>
      </c>
      <c r="H366" s="39" t="s">
        <v>212</v>
      </c>
      <c r="I366" s="21" t="s">
        <v>353</v>
      </c>
      <c r="K366" s="21" t="s">
        <v>353</v>
      </c>
      <c r="L366" s="21" t="s">
        <v>353</v>
      </c>
      <c r="M366" s="44">
        <v>1.2264309692382999E-2</v>
      </c>
      <c r="N366" s="21" t="s">
        <v>20</v>
      </c>
      <c r="O366" s="21" t="s">
        <v>25</v>
      </c>
      <c r="P366" s="21" t="s">
        <v>37</v>
      </c>
      <c r="Q366" s="41" t="s">
        <v>21</v>
      </c>
      <c r="R366" s="21" t="s">
        <v>27</v>
      </c>
      <c r="T366" s="42">
        <f t="shared" si="69"/>
        <v>0</v>
      </c>
      <c r="U366" s="21" t="s">
        <v>16</v>
      </c>
      <c r="V366" s="21">
        <v>1.2E-2</v>
      </c>
      <c r="W366" s="42">
        <f t="shared" si="70"/>
        <v>0.97844887327436347</v>
      </c>
      <c r="X366" s="39">
        <v>1.2E-2</v>
      </c>
      <c r="Y366" s="43">
        <f t="shared" si="71"/>
        <v>0.97844887327436347</v>
      </c>
      <c r="AA366" s="42">
        <f t="shared" si="72"/>
        <v>0</v>
      </c>
      <c r="AC366" s="42">
        <f t="shared" si="73"/>
        <v>0</v>
      </c>
      <c r="AF366" s="42">
        <f t="shared" si="74"/>
        <v>0</v>
      </c>
      <c r="AI366" s="42">
        <f t="shared" si="75"/>
        <v>0</v>
      </c>
      <c r="AL366" s="21" t="s">
        <v>2082</v>
      </c>
      <c r="AP366" s="21" t="s">
        <v>16</v>
      </c>
      <c r="AQ366" s="19" t="s">
        <v>2083</v>
      </c>
      <c r="AR366" s="21">
        <v>2029</v>
      </c>
      <c r="AS366" s="22" t="s">
        <v>41</v>
      </c>
      <c r="AT366" s="22" t="s">
        <v>42</v>
      </c>
      <c r="AU366" s="21">
        <v>0</v>
      </c>
      <c r="AW366" s="21" t="s">
        <v>19</v>
      </c>
    </row>
    <row r="367" spans="1:53" ht="14.25" customHeight="1" x14ac:dyDescent="0.25">
      <c r="A367" s="38">
        <v>2034</v>
      </c>
      <c r="B367" s="21" t="s">
        <v>2104</v>
      </c>
      <c r="C367" s="21" t="s">
        <v>2105</v>
      </c>
      <c r="D367" s="21" t="s">
        <v>2106</v>
      </c>
      <c r="E367" s="19">
        <v>365704</v>
      </c>
      <c r="F367" s="19">
        <v>367415</v>
      </c>
      <c r="G367" s="21" t="s">
        <v>217</v>
      </c>
      <c r="H367" s="39" t="s">
        <v>212</v>
      </c>
      <c r="I367" s="21" t="s">
        <v>213</v>
      </c>
      <c r="K367" s="21" t="s">
        <v>213</v>
      </c>
      <c r="L367" s="21" t="s">
        <v>213</v>
      </c>
      <c r="M367" s="40">
        <v>4.9108697830200203</v>
      </c>
      <c r="N367" s="21" t="s">
        <v>20</v>
      </c>
      <c r="O367" s="21" t="s">
        <v>25</v>
      </c>
      <c r="P367" s="21" t="s">
        <v>26</v>
      </c>
      <c r="R367" s="21" t="s">
        <v>16</v>
      </c>
      <c r="T367" s="42">
        <f t="shared" si="69"/>
        <v>0</v>
      </c>
      <c r="W367" s="42">
        <f t="shared" si="70"/>
        <v>0</v>
      </c>
      <c r="Y367" s="43">
        <f t="shared" si="71"/>
        <v>0</v>
      </c>
      <c r="AA367" s="42">
        <f t="shared" si="72"/>
        <v>0</v>
      </c>
      <c r="AC367" s="42">
        <f t="shared" si="73"/>
        <v>0</v>
      </c>
      <c r="AF367" s="42">
        <f t="shared" si="74"/>
        <v>0</v>
      </c>
      <c r="AI367" s="42">
        <f t="shared" si="75"/>
        <v>0</v>
      </c>
      <c r="AL367" s="21" t="s">
        <v>2107</v>
      </c>
      <c r="AQ367" s="19" t="s">
        <v>2108</v>
      </c>
      <c r="AR367" s="21">
        <v>2034</v>
      </c>
      <c r="AS367" s="21" t="s">
        <v>30</v>
      </c>
      <c r="AT367" s="22" t="s">
        <v>31</v>
      </c>
      <c r="AU367" s="19">
        <v>1</v>
      </c>
      <c r="AV367" s="20">
        <f>M367*AU367</f>
        <v>4.9108697830200203</v>
      </c>
      <c r="AW367" s="21" t="s">
        <v>32</v>
      </c>
      <c r="AX367" s="21">
        <v>0.4</v>
      </c>
      <c r="AY367" s="21">
        <v>80</v>
      </c>
      <c r="AZ367" s="22">
        <f>(AV367*10000)*AX367</f>
        <v>19643.479132080083</v>
      </c>
      <c r="BA367" s="22">
        <f>AZ367/AY367</f>
        <v>245.54348915100104</v>
      </c>
    </row>
    <row r="368" spans="1:53" ht="15" x14ac:dyDescent="0.25">
      <c r="A368" s="38">
        <v>2046</v>
      </c>
      <c r="B368" s="21" t="s">
        <v>2118</v>
      </c>
      <c r="C368" s="21" t="s">
        <v>2119</v>
      </c>
      <c r="D368" s="21" t="s">
        <v>2120</v>
      </c>
      <c r="E368" s="19">
        <v>340595</v>
      </c>
      <c r="F368" s="19">
        <v>366054</v>
      </c>
      <c r="G368" s="21" t="s">
        <v>1343</v>
      </c>
      <c r="H368" s="39" t="s">
        <v>212</v>
      </c>
      <c r="I368" s="21" t="s">
        <v>459</v>
      </c>
      <c r="K368" s="21" t="s">
        <v>1337</v>
      </c>
      <c r="M368" s="44">
        <v>1.1740595245361E-2</v>
      </c>
      <c r="N368" s="21" t="s">
        <v>20</v>
      </c>
      <c r="O368" s="21" t="s">
        <v>14</v>
      </c>
      <c r="P368" s="21" t="s">
        <v>37</v>
      </c>
      <c r="Q368" s="41" t="s">
        <v>21</v>
      </c>
      <c r="R368" s="21" t="s">
        <v>27</v>
      </c>
      <c r="T368" s="42">
        <f t="shared" si="69"/>
        <v>0</v>
      </c>
      <c r="W368" s="42">
        <f t="shared" si="70"/>
        <v>0</v>
      </c>
      <c r="Y368" s="43">
        <f t="shared" si="71"/>
        <v>0</v>
      </c>
      <c r="AA368" s="42">
        <f t="shared" si="72"/>
        <v>0</v>
      </c>
      <c r="AC368" s="42">
        <f t="shared" si="73"/>
        <v>0</v>
      </c>
      <c r="AF368" s="42">
        <f t="shared" si="74"/>
        <v>0</v>
      </c>
      <c r="AI368" s="42">
        <f t="shared" si="75"/>
        <v>0</v>
      </c>
      <c r="AL368" s="21" t="s">
        <v>2121</v>
      </c>
      <c r="AP368" s="21" t="s">
        <v>16</v>
      </c>
      <c r="AQ368" s="19" t="s">
        <v>2122</v>
      </c>
      <c r="AR368" s="21">
        <v>2046</v>
      </c>
      <c r="AS368" s="22" t="s">
        <v>18</v>
      </c>
      <c r="AT368" s="22" t="s">
        <v>14</v>
      </c>
      <c r="AU368" s="21">
        <v>0</v>
      </c>
      <c r="AW368" s="21" t="s">
        <v>19</v>
      </c>
    </row>
    <row r="369" spans="1:53" ht="14.25" customHeight="1" x14ac:dyDescent="0.25">
      <c r="A369" s="38">
        <v>2062</v>
      </c>
      <c r="B369" s="21" t="s">
        <v>2123</v>
      </c>
      <c r="C369" s="21" t="s">
        <v>2124</v>
      </c>
      <c r="E369" s="19">
        <v>365976</v>
      </c>
      <c r="F369" s="19">
        <v>373188</v>
      </c>
      <c r="G369" s="21" t="s">
        <v>890</v>
      </c>
      <c r="H369" s="39" t="s">
        <v>11</v>
      </c>
      <c r="I369" s="21" t="s">
        <v>353</v>
      </c>
      <c r="J369" s="21" t="s">
        <v>372</v>
      </c>
      <c r="K369" s="21" t="s">
        <v>353</v>
      </c>
      <c r="L369" s="21" t="s">
        <v>353</v>
      </c>
      <c r="M369" s="40">
        <v>1.3800456855773899</v>
      </c>
      <c r="N369" s="21" t="s">
        <v>39</v>
      </c>
      <c r="O369" s="21" t="s">
        <v>25</v>
      </c>
      <c r="P369" s="21" t="s">
        <v>26</v>
      </c>
      <c r="R369" s="21" t="s">
        <v>16</v>
      </c>
      <c r="S369" s="21">
        <v>0.122</v>
      </c>
      <c r="T369" s="42">
        <f t="shared" si="69"/>
        <v>8.8402870481028364E-2</v>
      </c>
      <c r="U369" s="21" t="s">
        <v>16</v>
      </c>
      <c r="V369" s="21">
        <v>1.018</v>
      </c>
      <c r="W369" s="42">
        <f t="shared" si="70"/>
        <v>0.73765673893185968</v>
      </c>
      <c r="X369" s="39">
        <v>1.018</v>
      </c>
      <c r="Y369" s="43">
        <f t="shared" si="71"/>
        <v>0.73765673893185968</v>
      </c>
      <c r="AA369" s="42">
        <f t="shared" si="72"/>
        <v>0</v>
      </c>
      <c r="AC369" s="42">
        <f t="shared" si="73"/>
        <v>0</v>
      </c>
      <c r="AF369" s="42">
        <f t="shared" si="74"/>
        <v>0</v>
      </c>
      <c r="AI369" s="42">
        <f t="shared" si="75"/>
        <v>0</v>
      </c>
      <c r="AQ369" s="19" t="s">
        <v>2125</v>
      </c>
      <c r="AR369" s="21">
        <v>2062</v>
      </c>
      <c r="AS369" s="21" t="s">
        <v>84</v>
      </c>
      <c r="AT369" s="22" t="s">
        <v>85</v>
      </c>
      <c r="AU369" s="19">
        <v>1</v>
      </c>
      <c r="AV369" s="20">
        <f>M369*AU369</f>
        <v>1.3800456855773899</v>
      </c>
      <c r="AW369" s="21" t="s">
        <v>171</v>
      </c>
      <c r="AX369" s="21">
        <v>0.5</v>
      </c>
      <c r="AY369" s="21">
        <v>12</v>
      </c>
      <c r="AZ369" s="22">
        <f>(AV369*10000)*AX369</f>
        <v>6900.2284278869492</v>
      </c>
      <c r="BA369" s="22">
        <f>AZ369/AY369</f>
        <v>575.01903565724581</v>
      </c>
    </row>
    <row r="370" spans="1:53" ht="14.25" customHeight="1" x14ac:dyDescent="0.25">
      <c r="A370" s="38">
        <v>2064</v>
      </c>
      <c r="B370" s="21" t="s">
        <v>2126</v>
      </c>
      <c r="C370" s="21" t="s">
        <v>2127</v>
      </c>
      <c r="D370" s="21" t="s">
        <v>2128</v>
      </c>
      <c r="E370" s="19">
        <v>365135</v>
      </c>
      <c r="F370" s="19">
        <v>366386</v>
      </c>
      <c r="G370" s="21" t="s">
        <v>201</v>
      </c>
      <c r="H370" s="39" t="s">
        <v>212</v>
      </c>
      <c r="I370" s="21" t="s">
        <v>213</v>
      </c>
      <c r="K370" s="21" t="s">
        <v>213</v>
      </c>
      <c r="L370" s="21" t="s">
        <v>213</v>
      </c>
      <c r="M370" s="44">
        <v>0.64541928558349604</v>
      </c>
      <c r="N370" s="21" t="s">
        <v>20</v>
      </c>
      <c r="O370" s="21" t="s">
        <v>25</v>
      </c>
      <c r="P370" s="21" t="s">
        <v>37</v>
      </c>
      <c r="Q370" s="41" t="s">
        <v>17</v>
      </c>
      <c r="R370" s="21" t="s">
        <v>16</v>
      </c>
      <c r="T370" s="42">
        <f t="shared" si="69"/>
        <v>0</v>
      </c>
      <c r="W370" s="42">
        <f t="shared" si="70"/>
        <v>0</v>
      </c>
      <c r="Y370" s="43">
        <f t="shared" si="71"/>
        <v>0</v>
      </c>
      <c r="AA370" s="42">
        <f t="shared" si="72"/>
        <v>0</v>
      </c>
      <c r="AC370" s="42">
        <f t="shared" si="73"/>
        <v>0</v>
      </c>
      <c r="AF370" s="42">
        <f t="shared" si="74"/>
        <v>0</v>
      </c>
      <c r="AI370" s="42">
        <f t="shared" si="75"/>
        <v>0</v>
      </c>
      <c r="AQ370" s="19" t="s">
        <v>2129</v>
      </c>
      <c r="AR370" s="21">
        <v>2064</v>
      </c>
      <c r="AS370" s="22" t="s">
        <v>30</v>
      </c>
      <c r="AT370" s="22" t="s">
        <v>31</v>
      </c>
      <c r="AU370" s="21">
        <v>0.5</v>
      </c>
      <c r="AV370" s="20">
        <f>M370*AU370</f>
        <v>0.32270964279174802</v>
      </c>
      <c r="AW370" s="21" t="s">
        <v>32</v>
      </c>
      <c r="AX370" s="21">
        <v>0.4</v>
      </c>
      <c r="AY370" s="21">
        <v>40</v>
      </c>
      <c r="AZ370" s="22">
        <f>(AV370*10000)*AX370</f>
        <v>1290.8385711669921</v>
      </c>
      <c r="BA370" s="22">
        <f>AZ370/AY370</f>
        <v>32.270964279174805</v>
      </c>
    </row>
    <row r="371" spans="1:53" ht="14.25" customHeight="1" x14ac:dyDescent="0.25">
      <c r="A371" s="38">
        <v>2068</v>
      </c>
      <c r="B371" s="21" t="s">
        <v>43</v>
      </c>
      <c r="C371" s="21" t="s">
        <v>2130</v>
      </c>
      <c r="E371" s="19">
        <v>339974</v>
      </c>
      <c r="F371" s="19">
        <v>375768</v>
      </c>
      <c r="G371" s="21" t="s">
        <v>1065</v>
      </c>
      <c r="H371" s="39" t="s">
        <v>212</v>
      </c>
      <c r="I371" s="21" t="s">
        <v>542</v>
      </c>
      <c r="K371" s="21" t="s">
        <v>1029</v>
      </c>
      <c r="M371" s="44">
        <v>0.55047073059081997</v>
      </c>
      <c r="N371" s="21" t="s">
        <v>20</v>
      </c>
      <c r="O371" s="21" t="s">
        <v>25</v>
      </c>
      <c r="P371" s="21" t="s">
        <v>37</v>
      </c>
      <c r="Q371" s="41" t="s">
        <v>21</v>
      </c>
      <c r="R371" s="21" t="s">
        <v>16</v>
      </c>
      <c r="T371" s="42">
        <f t="shared" si="69"/>
        <v>0</v>
      </c>
      <c r="W371" s="42">
        <f t="shared" si="70"/>
        <v>0</v>
      </c>
      <c r="Y371" s="43">
        <f t="shared" si="71"/>
        <v>0</v>
      </c>
      <c r="AA371" s="42">
        <f t="shared" si="72"/>
        <v>0</v>
      </c>
      <c r="AC371" s="42">
        <f t="shared" si="73"/>
        <v>0</v>
      </c>
      <c r="AF371" s="42">
        <f t="shared" si="74"/>
        <v>0</v>
      </c>
      <c r="AI371" s="42">
        <f t="shared" si="75"/>
        <v>0</v>
      </c>
      <c r="AQ371" s="19" t="s">
        <v>2131</v>
      </c>
      <c r="AR371" s="21">
        <v>2068</v>
      </c>
      <c r="AS371" s="22" t="s">
        <v>41</v>
      </c>
      <c r="AT371" s="22" t="s">
        <v>42</v>
      </c>
      <c r="AU371" s="21">
        <v>0</v>
      </c>
      <c r="AW371" s="21" t="s">
        <v>19</v>
      </c>
    </row>
    <row r="372" spans="1:53" ht="14.25" customHeight="1" x14ac:dyDescent="0.25">
      <c r="A372" s="38">
        <v>2069</v>
      </c>
      <c r="B372" s="21" t="s">
        <v>43</v>
      </c>
      <c r="C372" s="21" t="s">
        <v>2132</v>
      </c>
      <c r="E372" s="19">
        <v>339890</v>
      </c>
      <c r="F372" s="19">
        <v>375842</v>
      </c>
      <c r="G372" s="21" t="s">
        <v>1065</v>
      </c>
      <c r="H372" s="39" t="s">
        <v>212</v>
      </c>
      <c r="I372" s="21" t="s">
        <v>542</v>
      </c>
      <c r="K372" s="21" t="s">
        <v>1029</v>
      </c>
      <c r="M372" s="44">
        <v>0.87307813110351595</v>
      </c>
      <c r="N372" s="21" t="s">
        <v>20</v>
      </c>
      <c r="O372" s="21" t="s">
        <v>25</v>
      </c>
      <c r="P372" s="21" t="s">
        <v>37</v>
      </c>
      <c r="Q372" s="41" t="s">
        <v>21</v>
      </c>
      <c r="R372" s="21" t="s">
        <v>16</v>
      </c>
      <c r="T372" s="42">
        <f t="shared" si="69"/>
        <v>0</v>
      </c>
      <c r="W372" s="42">
        <f t="shared" si="70"/>
        <v>0</v>
      </c>
      <c r="Y372" s="43">
        <f t="shared" si="71"/>
        <v>0</v>
      </c>
      <c r="AA372" s="42">
        <f t="shared" si="72"/>
        <v>0</v>
      </c>
      <c r="AC372" s="42">
        <f t="shared" si="73"/>
        <v>0</v>
      </c>
      <c r="AF372" s="42">
        <f t="shared" si="74"/>
        <v>0</v>
      </c>
      <c r="AI372" s="42">
        <f t="shared" si="75"/>
        <v>0</v>
      </c>
      <c r="AP372" s="21" t="s">
        <v>16</v>
      </c>
      <c r="AQ372" s="19" t="s">
        <v>2133</v>
      </c>
      <c r="AR372" s="21">
        <v>2069</v>
      </c>
      <c r="AS372" s="22" t="s">
        <v>41</v>
      </c>
      <c r="AT372" s="22" t="s">
        <v>42</v>
      </c>
      <c r="AU372" s="21">
        <v>0</v>
      </c>
      <c r="AW372" s="21" t="s">
        <v>19</v>
      </c>
    </row>
    <row r="373" spans="1:53" ht="14.25" customHeight="1" x14ac:dyDescent="0.25">
      <c r="A373" s="38">
        <v>2076</v>
      </c>
      <c r="B373" s="21" t="s">
        <v>2134</v>
      </c>
      <c r="C373" s="21" t="s">
        <v>2135</v>
      </c>
      <c r="E373" s="19">
        <v>354070</v>
      </c>
      <c r="F373" s="19">
        <v>358634</v>
      </c>
      <c r="G373" s="21" t="s">
        <v>10</v>
      </c>
      <c r="H373" s="39" t="s">
        <v>11</v>
      </c>
      <c r="I373" s="21" t="s">
        <v>11</v>
      </c>
      <c r="K373" s="21" t="s">
        <v>1545</v>
      </c>
      <c r="L373" s="21" t="s">
        <v>1546</v>
      </c>
      <c r="M373" s="44">
        <v>0.53514900512695296</v>
      </c>
      <c r="N373" s="21" t="s">
        <v>13</v>
      </c>
      <c r="O373" s="21" t="s">
        <v>36</v>
      </c>
      <c r="P373" s="21" t="s">
        <v>37</v>
      </c>
      <c r="Q373" s="41" t="s">
        <v>21</v>
      </c>
      <c r="R373" s="21" t="s">
        <v>27</v>
      </c>
      <c r="T373" s="42">
        <f t="shared" si="69"/>
        <v>0</v>
      </c>
      <c r="W373" s="42">
        <f t="shared" si="70"/>
        <v>0</v>
      </c>
      <c r="Y373" s="43">
        <f t="shared" si="71"/>
        <v>0</v>
      </c>
      <c r="AA373" s="42">
        <f t="shared" si="72"/>
        <v>0</v>
      </c>
      <c r="AC373" s="42">
        <f t="shared" si="73"/>
        <v>0</v>
      </c>
      <c r="AF373" s="42">
        <f t="shared" si="74"/>
        <v>0</v>
      </c>
      <c r="AI373" s="42">
        <f t="shared" si="75"/>
        <v>0</v>
      </c>
      <c r="AQ373" s="19" t="s">
        <v>2136</v>
      </c>
      <c r="AR373" s="21">
        <v>2076</v>
      </c>
      <c r="AS373" s="22" t="s">
        <v>41</v>
      </c>
      <c r="AT373" s="22" t="s">
        <v>42</v>
      </c>
      <c r="AU373" s="21">
        <v>0</v>
      </c>
      <c r="AW373" s="21" t="s">
        <v>19</v>
      </c>
    </row>
    <row r="374" spans="1:53" ht="14.25" customHeight="1" x14ac:dyDescent="0.25">
      <c r="A374" s="38">
        <v>2082</v>
      </c>
      <c r="B374" s="21" t="s">
        <v>2147</v>
      </c>
      <c r="C374" s="21" t="s">
        <v>2148</v>
      </c>
      <c r="D374" s="21" t="s">
        <v>2149</v>
      </c>
      <c r="E374" s="19">
        <v>344696.99999999901</v>
      </c>
      <c r="F374" s="19">
        <v>369120.99999999901</v>
      </c>
      <c r="G374" s="21" t="s">
        <v>502</v>
      </c>
      <c r="H374" s="39" t="s">
        <v>11</v>
      </c>
      <c r="I374" s="21" t="s">
        <v>11</v>
      </c>
      <c r="K374" s="21" t="s">
        <v>583</v>
      </c>
      <c r="M374" s="44">
        <v>3.1918496704102003E-2</v>
      </c>
      <c r="N374" s="21" t="s">
        <v>20</v>
      </c>
      <c r="O374" s="21" t="s">
        <v>25</v>
      </c>
      <c r="P374" s="21" t="s">
        <v>26</v>
      </c>
      <c r="R374" s="21" t="s">
        <v>27</v>
      </c>
      <c r="T374" s="42">
        <f t="shared" si="69"/>
        <v>0</v>
      </c>
      <c r="W374" s="42">
        <f t="shared" si="70"/>
        <v>0</v>
      </c>
      <c r="Y374" s="43">
        <f t="shared" si="71"/>
        <v>0</v>
      </c>
      <c r="Z374" s="21">
        <v>3.2000000000000001E-2</v>
      </c>
      <c r="AA374" s="42">
        <f t="shared" si="72"/>
        <v>1.0025534816584116</v>
      </c>
      <c r="AC374" s="42">
        <f t="shared" si="73"/>
        <v>0</v>
      </c>
      <c r="AF374" s="42">
        <f t="shared" si="74"/>
        <v>0</v>
      </c>
      <c r="AI374" s="42">
        <f t="shared" si="75"/>
        <v>0</v>
      </c>
      <c r="AL374" s="21" t="s">
        <v>2150</v>
      </c>
      <c r="AQ374" s="19" t="s">
        <v>2151</v>
      </c>
      <c r="AR374" s="21">
        <v>2082</v>
      </c>
      <c r="AS374" s="45" t="s">
        <v>482</v>
      </c>
      <c r="AT374" s="23" t="s">
        <v>594</v>
      </c>
      <c r="AU374" s="19">
        <v>1</v>
      </c>
      <c r="AV374" s="20">
        <f t="shared" ref="AV374:AV385" si="80">M374*AU374</f>
        <v>3.1918496704102003E-2</v>
      </c>
      <c r="AW374" s="21" t="s">
        <v>19</v>
      </c>
    </row>
    <row r="375" spans="1:53" ht="14.25" customHeight="1" x14ac:dyDescent="0.25">
      <c r="A375" s="38">
        <v>2085</v>
      </c>
      <c r="B375" s="21" t="s">
        <v>2163</v>
      </c>
      <c r="C375" s="21" t="s">
        <v>2164</v>
      </c>
      <c r="D375" s="21" t="s">
        <v>527</v>
      </c>
      <c r="E375" s="19">
        <v>337212.99999999901</v>
      </c>
      <c r="F375" s="19">
        <v>374148.99999999901</v>
      </c>
      <c r="G375" s="21" t="s">
        <v>118</v>
      </c>
      <c r="H375" s="39" t="s">
        <v>11</v>
      </c>
      <c r="I375" s="21" t="s">
        <v>11</v>
      </c>
      <c r="K375" s="21" t="s">
        <v>528</v>
      </c>
      <c r="M375" s="44">
        <v>0.271017729187012</v>
      </c>
      <c r="N375" s="21" t="s">
        <v>20</v>
      </c>
      <c r="O375" s="21" t="s">
        <v>25</v>
      </c>
      <c r="P375" s="21" t="s">
        <v>26</v>
      </c>
      <c r="R375" s="21" t="s">
        <v>16</v>
      </c>
      <c r="T375" s="42">
        <f t="shared" si="69"/>
        <v>0</v>
      </c>
      <c r="W375" s="42">
        <f t="shared" si="70"/>
        <v>0</v>
      </c>
      <c r="Y375" s="43">
        <f t="shared" si="71"/>
        <v>0</v>
      </c>
      <c r="Z375" s="21">
        <v>0.27100000000000002</v>
      </c>
      <c r="AA375" s="42">
        <f t="shared" si="72"/>
        <v>0.99993458292538584</v>
      </c>
      <c r="AC375" s="42">
        <f t="shared" si="73"/>
        <v>0</v>
      </c>
      <c r="AF375" s="42">
        <f t="shared" si="74"/>
        <v>0</v>
      </c>
      <c r="AI375" s="42">
        <f t="shared" si="75"/>
        <v>0</v>
      </c>
      <c r="AL375" s="21" t="s">
        <v>2165</v>
      </c>
      <c r="AN375" s="39" t="s">
        <v>530</v>
      </c>
      <c r="AQ375" s="19" t="s">
        <v>2166</v>
      </c>
      <c r="AR375" s="21">
        <v>2085</v>
      </c>
      <c r="AS375" s="21" t="s">
        <v>120</v>
      </c>
      <c r="AT375" s="22" t="s">
        <v>121</v>
      </c>
      <c r="AU375" s="19">
        <v>1</v>
      </c>
      <c r="AV375" s="20">
        <f t="shared" si="80"/>
        <v>0.271017729187012</v>
      </c>
      <c r="AW375" s="21" t="s">
        <v>32</v>
      </c>
      <c r="AX375" s="21">
        <v>0.4</v>
      </c>
      <c r="AY375" s="21">
        <v>40</v>
      </c>
      <c r="AZ375" s="22">
        <f>(AV375*10000)*AX375</f>
        <v>1084.0709167480479</v>
      </c>
      <c r="BA375" s="22">
        <f>AZ375/AY375</f>
        <v>27.101772918701197</v>
      </c>
    </row>
    <row r="376" spans="1:53" ht="14.25" customHeight="1" x14ac:dyDescent="0.25">
      <c r="A376" s="38">
        <v>2086</v>
      </c>
      <c r="B376" s="21" t="s">
        <v>2167</v>
      </c>
      <c r="C376" s="21" t="s">
        <v>2168</v>
      </c>
      <c r="D376" s="21" t="s">
        <v>1590</v>
      </c>
      <c r="E376" s="19">
        <v>336380.99999999901</v>
      </c>
      <c r="F376" s="19">
        <v>374419</v>
      </c>
      <c r="G376" s="21" t="s">
        <v>118</v>
      </c>
      <c r="H376" s="39" t="s">
        <v>11</v>
      </c>
      <c r="I376" s="21" t="s">
        <v>11</v>
      </c>
      <c r="K376" s="21" t="s">
        <v>528</v>
      </c>
      <c r="M376" s="44">
        <v>0.116782209014893</v>
      </c>
      <c r="N376" s="21" t="s">
        <v>20</v>
      </c>
      <c r="O376" s="21" t="s">
        <v>25</v>
      </c>
      <c r="P376" s="21" t="s">
        <v>26</v>
      </c>
      <c r="R376" s="21" t="s">
        <v>27</v>
      </c>
      <c r="T376" s="42">
        <f t="shared" si="69"/>
        <v>0</v>
      </c>
      <c r="W376" s="42">
        <f t="shared" si="70"/>
        <v>0</v>
      </c>
      <c r="Y376" s="43">
        <f t="shared" si="71"/>
        <v>0</v>
      </c>
      <c r="Z376" s="21">
        <v>0.11700000000000001</v>
      </c>
      <c r="AA376" s="42">
        <f t="shared" si="72"/>
        <v>1.0018649329118208</v>
      </c>
      <c r="AC376" s="42">
        <f t="shared" si="73"/>
        <v>0</v>
      </c>
      <c r="AF376" s="42">
        <f t="shared" si="74"/>
        <v>0</v>
      </c>
      <c r="AI376" s="42">
        <f t="shared" si="75"/>
        <v>0</v>
      </c>
      <c r="AL376" s="21" t="s">
        <v>2169</v>
      </c>
      <c r="AM376" s="21" t="s">
        <v>1592</v>
      </c>
      <c r="AQ376" s="19" t="s">
        <v>2170</v>
      </c>
      <c r="AR376" s="21">
        <v>2086</v>
      </c>
      <c r="AS376" s="45" t="s">
        <v>482</v>
      </c>
      <c r="AT376" s="23" t="s">
        <v>594</v>
      </c>
      <c r="AU376" s="19">
        <v>1</v>
      </c>
      <c r="AV376" s="20">
        <f t="shared" si="80"/>
        <v>0.116782209014893</v>
      </c>
      <c r="AW376" s="21" t="s">
        <v>19</v>
      </c>
    </row>
    <row r="377" spans="1:53" ht="14.25" customHeight="1" x14ac:dyDescent="0.25">
      <c r="A377" s="38">
        <v>2087</v>
      </c>
      <c r="B377" s="21" t="s">
        <v>2171</v>
      </c>
      <c r="C377" s="21" t="s">
        <v>2172</v>
      </c>
      <c r="E377" s="19">
        <v>335726</v>
      </c>
      <c r="F377" s="19">
        <v>369566</v>
      </c>
      <c r="G377" s="21" t="s">
        <v>118</v>
      </c>
      <c r="H377" s="39" t="s">
        <v>11</v>
      </c>
      <c r="I377" s="21" t="s">
        <v>11</v>
      </c>
      <c r="J377" s="21" t="s">
        <v>1952</v>
      </c>
      <c r="K377" s="21" t="s">
        <v>2173</v>
      </c>
      <c r="M377" s="44">
        <v>6.8361461639404E-2</v>
      </c>
      <c r="N377" s="21" t="s">
        <v>20</v>
      </c>
      <c r="O377" s="21" t="s">
        <v>25</v>
      </c>
      <c r="P377" s="21" t="s">
        <v>26</v>
      </c>
      <c r="R377" s="21" t="s">
        <v>27</v>
      </c>
      <c r="S377" s="21">
        <v>0</v>
      </c>
      <c r="T377" s="42">
        <f t="shared" si="69"/>
        <v>0</v>
      </c>
      <c r="U377" s="21" t="s">
        <v>16</v>
      </c>
      <c r="V377" s="21">
        <v>6.8000000000000005E-2</v>
      </c>
      <c r="W377" s="42">
        <f t="shared" si="70"/>
        <v>0.99471249398805062</v>
      </c>
      <c r="X377" s="39">
        <v>6.8000000000000005E-2</v>
      </c>
      <c r="Y377" s="43">
        <f t="shared" si="71"/>
        <v>0.99471249398805062</v>
      </c>
      <c r="Z377" s="21">
        <v>6.8000000000000005E-2</v>
      </c>
      <c r="AA377" s="42">
        <f t="shared" si="72"/>
        <v>0.99471249398805062</v>
      </c>
      <c r="AC377" s="42">
        <f t="shared" si="73"/>
        <v>0</v>
      </c>
      <c r="AF377" s="42">
        <f t="shared" si="74"/>
        <v>0</v>
      </c>
      <c r="AI377" s="42">
        <f t="shared" si="75"/>
        <v>0</v>
      </c>
      <c r="AL377" s="21" t="s">
        <v>2174</v>
      </c>
      <c r="AQ377" s="19" t="s">
        <v>2175</v>
      </c>
      <c r="AR377" s="21">
        <v>2087</v>
      </c>
      <c r="AS377" s="45" t="s">
        <v>1334</v>
      </c>
      <c r="AT377" s="23" t="s">
        <v>1335</v>
      </c>
      <c r="AU377" s="19">
        <v>1</v>
      </c>
      <c r="AV377" s="20">
        <f t="shared" si="80"/>
        <v>6.8361461639404E-2</v>
      </c>
      <c r="AW377" s="21" t="s">
        <v>19</v>
      </c>
      <c r="AZ377" s="22"/>
      <c r="BA377" s="22"/>
    </row>
    <row r="378" spans="1:53" ht="14.25" customHeight="1" x14ac:dyDescent="0.25">
      <c r="A378" s="38">
        <v>2088</v>
      </c>
      <c r="B378" s="21" t="s">
        <v>2176</v>
      </c>
      <c r="C378" s="21" t="s">
        <v>2177</v>
      </c>
      <c r="D378" s="21" t="s">
        <v>2178</v>
      </c>
      <c r="E378" s="19">
        <v>350232.99999999901</v>
      </c>
      <c r="F378" s="19">
        <v>370843</v>
      </c>
      <c r="G378" s="21" t="s">
        <v>602</v>
      </c>
      <c r="H378" s="39" t="s">
        <v>11</v>
      </c>
      <c r="I378" s="21" t="s">
        <v>11</v>
      </c>
      <c r="K378" s="21" t="s">
        <v>2179</v>
      </c>
      <c r="M378" s="44">
        <v>0.37839252014160202</v>
      </c>
      <c r="N378" s="21" t="s">
        <v>39</v>
      </c>
      <c r="O378" s="21" t="s">
        <v>14</v>
      </c>
      <c r="P378" s="21" t="s">
        <v>26</v>
      </c>
      <c r="R378" s="21" t="s">
        <v>16</v>
      </c>
      <c r="T378" s="42">
        <f t="shared" si="69"/>
        <v>0</v>
      </c>
      <c r="W378" s="42">
        <f t="shared" si="70"/>
        <v>0</v>
      </c>
      <c r="Y378" s="43">
        <f t="shared" si="71"/>
        <v>0</v>
      </c>
      <c r="Z378" s="21">
        <v>0.378</v>
      </c>
      <c r="AA378" s="42">
        <f t="shared" si="72"/>
        <v>0.99896266411012791</v>
      </c>
      <c r="AC378" s="42">
        <f t="shared" si="73"/>
        <v>0</v>
      </c>
      <c r="AF378" s="42">
        <f t="shared" si="74"/>
        <v>0</v>
      </c>
      <c r="AI378" s="42">
        <f t="shared" si="75"/>
        <v>0</v>
      </c>
      <c r="AL378" s="21" t="s">
        <v>2180</v>
      </c>
      <c r="AO378" s="21" t="s">
        <v>16</v>
      </c>
      <c r="AQ378" s="19" t="s">
        <v>2181</v>
      </c>
      <c r="AR378" s="21">
        <v>2088</v>
      </c>
      <c r="AS378" s="23" t="s">
        <v>477</v>
      </c>
      <c r="AT378" s="23" t="s">
        <v>684</v>
      </c>
      <c r="AU378" s="19">
        <v>1</v>
      </c>
      <c r="AV378" s="20">
        <f t="shared" si="80"/>
        <v>0.37839252014160202</v>
      </c>
      <c r="AW378" s="21" t="s">
        <v>19</v>
      </c>
    </row>
    <row r="379" spans="1:53" ht="14.25" customHeight="1" x14ac:dyDescent="0.25">
      <c r="A379" s="38">
        <v>2089</v>
      </c>
      <c r="B379" s="21" t="s">
        <v>2182</v>
      </c>
      <c r="C379" s="21" t="s">
        <v>2183</v>
      </c>
      <c r="D379" s="21" t="s">
        <v>2184</v>
      </c>
      <c r="E379" s="19">
        <v>352167</v>
      </c>
      <c r="F379" s="19">
        <v>374016</v>
      </c>
      <c r="G379" s="21" t="s">
        <v>602</v>
      </c>
      <c r="H379" s="39" t="s">
        <v>11</v>
      </c>
      <c r="I379" s="21" t="s">
        <v>11</v>
      </c>
      <c r="K379" s="21" t="s">
        <v>670</v>
      </c>
      <c r="M379" s="44">
        <v>0.25782147216796902</v>
      </c>
      <c r="N379" s="21" t="s">
        <v>20</v>
      </c>
      <c r="O379" s="21" t="s">
        <v>14</v>
      </c>
      <c r="P379" s="21" t="s">
        <v>26</v>
      </c>
      <c r="R379" s="21" t="s">
        <v>16</v>
      </c>
      <c r="T379" s="42">
        <f t="shared" si="69"/>
        <v>0</v>
      </c>
      <c r="W379" s="42">
        <f t="shared" si="70"/>
        <v>0</v>
      </c>
      <c r="Y379" s="43">
        <f t="shared" si="71"/>
        <v>0</v>
      </c>
      <c r="Z379" s="21">
        <v>0.25800000000000001</v>
      </c>
      <c r="AA379" s="42">
        <f t="shared" si="72"/>
        <v>1.0006924474929484</v>
      </c>
      <c r="AC379" s="42">
        <f t="shared" si="73"/>
        <v>0</v>
      </c>
      <c r="AF379" s="42">
        <f t="shared" si="74"/>
        <v>0</v>
      </c>
      <c r="AI379" s="42">
        <f t="shared" si="75"/>
        <v>0</v>
      </c>
      <c r="AL379" s="21" t="s">
        <v>2185</v>
      </c>
      <c r="AQ379" s="19" t="s">
        <v>2186</v>
      </c>
      <c r="AR379" s="21">
        <v>2089</v>
      </c>
      <c r="AS379" s="23" t="s">
        <v>477</v>
      </c>
      <c r="AT379" s="23" t="s">
        <v>684</v>
      </c>
      <c r="AU379" s="19">
        <v>1</v>
      </c>
      <c r="AV379" s="20">
        <f t="shared" si="80"/>
        <v>0.25782147216796902</v>
      </c>
      <c r="AW379" s="21" t="s">
        <v>32</v>
      </c>
      <c r="AX379" s="21">
        <v>0.4</v>
      </c>
    </row>
    <row r="380" spans="1:53" ht="14.25" customHeight="1" x14ac:dyDescent="0.25">
      <c r="A380" s="38">
        <v>2091</v>
      </c>
      <c r="B380" s="21" t="s">
        <v>2187</v>
      </c>
      <c r="C380" s="21" t="s">
        <v>2188</v>
      </c>
      <c r="D380" s="21" t="s">
        <v>2189</v>
      </c>
      <c r="E380" s="19">
        <v>372915</v>
      </c>
      <c r="F380" s="19">
        <v>371992</v>
      </c>
      <c r="G380" s="21" t="s">
        <v>108</v>
      </c>
      <c r="H380" s="39" t="s">
        <v>11</v>
      </c>
      <c r="I380" s="21" t="s">
        <v>11</v>
      </c>
      <c r="K380" s="21" t="s">
        <v>109</v>
      </c>
      <c r="M380" s="44">
        <v>0.66378524322509802</v>
      </c>
      <c r="N380" s="21" t="s">
        <v>20</v>
      </c>
      <c r="O380" s="21" t="s">
        <v>14</v>
      </c>
      <c r="P380" s="21" t="s">
        <v>26</v>
      </c>
      <c r="R380" s="21" t="s">
        <v>16</v>
      </c>
      <c r="T380" s="42">
        <f t="shared" si="69"/>
        <v>0</v>
      </c>
      <c r="W380" s="42">
        <f t="shared" si="70"/>
        <v>0</v>
      </c>
      <c r="Y380" s="43">
        <f t="shared" si="71"/>
        <v>0</v>
      </c>
      <c r="AA380" s="42">
        <f t="shared" si="72"/>
        <v>0</v>
      </c>
      <c r="AC380" s="42">
        <f t="shared" si="73"/>
        <v>0</v>
      </c>
      <c r="AF380" s="42">
        <f t="shared" si="74"/>
        <v>0</v>
      </c>
      <c r="AI380" s="42">
        <f t="shared" si="75"/>
        <v>0</v>
      </c>
      <c r="AL380" s="21" t="s">
        <v>2190</v>
      </c>
      <c r="AO380" s="21" t="s">
        <v>16</v>
      </c>
      <c r="AQ380" s="19" t="s">
        <v>2191</v>
      </c>
      <c r="AR380" s="21">
        <v>2091</v>
      </c>
      <c r="AS380" s="22" t="s">
        <v>18</v>
      </c>
      <c r="AT380" s="22" t="s">
        <v>14</v>
      </c>
      <c r="AU380" s="19">
        <v>1</v>
      </c>
      <c r="AV380" s="20">
        <f t="shared" si="80"/>
        <v>0.66378524322509802</v>
      </c>
      <c r="AW380" s="21" t="s">
        <v>32</v>
      </c>
      <c r="AX380" s="21">
        <v>0.4</v>
      </c>
    </row>
    <row r="381" spans="1:53" ht="14.25" customHeight="1" x14ac:dyDescent="0.25">
      <c r="A381" s="38">
        <v>2093</v>
      </c>
      <c r="B381" s="21" t="s">
        <v>2196</v>
      </c>
      <c r="C381" s="21" t="s">
        <v>2197</v>
      </c>
      <c r="E381" s="19">
        <v>353306</v>
      </c>
      <c r="F381" s="19">
        <v>369090</v>
      </c>
      <c r="G381" s="21" t="s">
        <v>144</v>
      </c>
      <c r="H381" s="39" t="s">
        <v>11</v>
      </c>
      <c r="I381" s="21" t="s">
        <v>11</v>
      </c>
      <c r="K381" s="21" t="s">
        <v>646</v>
      </c>
      <c r="M381" s="44">
        <v>2.2625866699219E-2</v>
      </c>
      <c r="N381" s="21" t="s">
        <v>20</v>
      </c>
      <c r="O381" s="21" t="s">
        <v>14</v>
      </c>
      <c r="P381" s="21" t="s">
        <v>26</v>
      </c>
      <c r="R381" s="21" t="s">
        <v>27</v>
      </c>
      <c r="T381" s="42">
        <f t="shared" si="69"/>
        <v>0</v>
      </c>
      <c r="W381" s="42">
        <f t="shared" si="70"/>
        <v>0</v>
      </c>
      <c r="Y381" s="43">
        <f t="shared" si="71"/>
        <v>0</v>
      </c>
      <c r="Z381" s="21">
        <v>2.3E-2</v>
      </c>
      <c r="AA381" s="42">
        <f t="shared" si="72"/>
        <v>1.0165356450541589</v>
      </c>
      <c r="AC381" s="42">
        <f t="shared" si="73"/>
        <v>0</v>
      </c>
      <c r="AF381" s="42">
        <f t="shared" si="74"/>
        <v>0</v>
      </c>
      <c r="AI381" s="42">
        <f t="shared" si="75"/>
        <v>0</v>
      </c>
      <c r="AL381" s="21" t="s">
        <v>2198</v>
      </c>
      <c r="AQ381" s="19" t="s">
        <v>2199</v>
      </c>
      <c r="AR381" s="21">
        <v>2093</v>
      </c>
      <c r="AS381" s="23" t="s">
        <v>477</v>
      </c>
      <c r="AT381" s="23" t="s">
        <v>684</v>
      </c>
      <c r="AU381" s="19">
        <v>1</v>
      </c>
      <c r="AV381" s="20">
        <f t="shared" si="80"/>
        <v>2.2625866699219E-2</v>
      </c>
      <c r="AW381" s="21" t="s">
        <v>19</v>
      </c>
    </row>
    <row r="382" spans="1:53" ht="14.25" customHeight="1" x14ac:dyDescent="0.25">
      <c r="A382" s="38">
        <v>2094</v>
      </c>
      <c r="B382" s="21" t="s">
        <v>2200</v>
      </c>
      <c r="C382" s="21" t="s">
        <v>2201</v>
      </c>
      <c r="D382" s="21" t="s">
        <v>2202</v>
      </c>
      <c r="E382" s="19">
        <v>362139</v>
      </c>
      <c r="F382" s="19">
        <v>363710</v>
      </c>
      <c r="G382" s="21" t="s">
        <v>124</v>
      </c>
      <c r="H382" s="39" t="s">
        <v>11</v>
      </c>
      <c r="I382" s="21" t="s">
        <v>11</v>
      </c>
      <c r="K382" s="21" t="s">
        <v>126</v>
      </c>
      <c r="M382" s="44">
        <v>4.1654938507079999E-2</v>
      </c>
      <c r="N382" s="21" t="s">
        <v>20</v>
      </c>
      <c r="O382" s="21" t="s">
        <v>25</v>
      </c>
      <c r="P382" s="21" t="s">
        <v>26</v>
      </c>
      <c r="R382" s="21" t="s">
        <v>27</v>
      </c>
      <c r="T382" s="42">
        <f t="shared" si="69"/>
        <v>0</v>
      </c>
      <c r="W382" s="42">
        <f t="shared" si="70"/>
        <v>0</v>
      </c>
      <c r="Y382" s="43">
        <f t="shared" si="71"/>
        <v>0</v>
      </c>
      <c r="AA382" s="42">
        <f t="shared" si="72"/>
        <v>0</v>
      </c>
      <c r="AC382" s="42">
        <f t="shared" si="73"/>
        <v>0</v>
      </c>
      <c r="AF382" s="42">
        <f t="shared" si="74"/>
        <v>0</v>
      </c>
      <c r="AI382" s="42">
        <f t="shared" si="75"/>
        <v>0</v>
      </c>
      <c r="AL382" s="21" t="s">
        <v>2203</v>
      </c>
      <c r="AQ382" s="19" t="s">
        <v>2204</v>
      </c>
      <c r="AR382" s="21">
        <v>2094</v>
      </c>
      <c r="AS382" s="21" t="s">
        <v>69</v>
      </c>
      <c r="AT382" s="21" t="s">
        <v>69</v>
      </c>
      <c r="AU382" s="19">
        <v>1</v>
      </c>
      <c r="AV382" s="20">
        <f t="shared" si="80"/>
        <v>4.1654938507079999E-2</v>
      </c>
      <c r="AW382" s="21" t="s">
        <v>19</v>
      </c>
    </row>
    <row r="383" spans="1:53" ht="14.25" customHeight="1" x14ac:dyDescent="0.25">
      <c r="A383" s="38">
        <v>2101</v>
      </c>
      <c r="B383" s="21" t="s">
        <v>2225</v>
      </c>
      <c r="C383" s="21" t="s">
        <v>2226</v>
      </c>
      <c r="D383" s="21" t="s">
        <v>2227</v>
      </c>
      <c r="E383" s="19">
        <v>348199</v>
      </c>
      <c r="F383" s="19">
        <v>350244</v>
      </c>
      <c r="G383" s="21" t="s">
        <v>44</v>
      </c>
      <c r="H383" s="39" t="s">
        <v>11</v>
      </c>
      <c r="I383" s="21" t="s">
        <v>11</v>
      </c>
      <c r="K383" s="21" t="s">
        <v>2228</v>
      </c>
      <c r="L383" s="21" t="s">
        <v>61</v>
      </c>
      <c r="M383" s="44">
        <v>0.60638357849121105</v>
      </c>
      <c r="N383" s="21" t="s">
        <v>39</v>
      </c>
      <c r="O383" s="21" t="s">
        <v>25</v>
      </c>
      <c r="P383" s="21" t="s">
        <v>26</v>
      </c>
      <c r="R383" s="21" t="s">
        <v>16</v>
      </c>
      <c r="T383" s="42">
        <f t="shared" si="69"/>
        <v>0</v>
      </c>
      <c r="W383" s="42">
        <f t="shared" si="70"/>
        <v>0</v>
      </c>
      <c r="Y383" s="43">
        <f t="shared" si="71"/>
        <v>0</v>
      </c>
      <c r="AA383" s="42">
        <f t="shared" si="72"/>
        <v>0</v>
      </c>
      <c r="AC383" s="42">
        <f t="shared" si="73"/>
        <v>0</v>
      </c>
      <c r="AF383" s="42">
        <f t="shared" si="74"/>
        <v>0</v>
      </c>
      <c r="AI383" s="42">
        <f t="shared" si="75"/>
        <v>0</v>
      </c>
      <c r="AL383" s="21" t="s">
        <v>2229</v>
      </c>
      <c r="AQ383" s="19" t="s">
        <v>2230</v>
      </c>
      <c r="AR383" s="21">
        <v>2101</v>
      </c>
      <c r="AS383" s="21" t="s">
        <v>30</v>
      </c>
      <c r="AT383" s="22" t="s">
        <v>31</v>
      </c>
      <c r="AU383" s="19">
        <v>1</v>
      </c>
      <c r="AV383" s="20">
        <f t="shared" si="80"/>
        <v>0.60638357849121105</v>
      </c>
      <c r="AW383" s="21" t="s">
        <v>32</v>
      </c>
      <c r="AX383" s="21">
        <v>0.4</v>
      </c>
      <c r="AY383" s="21">
        <v>40</v>
      </c>
      <c r="AZ383" s="22">
        <f>(AV383*10000)*AX383</f>
        <v>2425.5343139648444</v>
      </c>
      <c r="BA383" s="22">
        <f>AZ383/AY383</f>
        <v>60.638357849121107</v>
      </c>
    </row>
    <row r="384" spans="1:53" ht="14.25" customHeight="1" x14ac:dyDescent="0.25">
      <c r="A384" s="38">
        <v>2134</v>
      </c>
      <c r="B384" s="21" t="s">
        <v>2231</v>
      </c>
      <c r="C384" s="21" t="s">
        <v>2232</v>
      </c>
      <c r="E384" s="19">
        <v>338720.99999999901</v>
      </c>
      <c r="F384" s="19">
        <v>372940</v>
      </c>
      <c r="G384" s="21" t="s">
        <v>118</v>
      </c>
      <c r="H384" s="39" t="s">
        <v>11</v>
      </c>
      <c r="I384" s="21" t="s">
        <v>542</v>
      </c>
      <c r="J384" s="21" t="s">
        <v>867</v>
      </c>
      <c r="K384" s="21" t="s">
        <v>535</v>
      </c>
      <c r="M384" s="40">
        <v>41.560485054779001</v>
      </c>
      <c r="N384" s="21" t="s">
        <v>39</v>
      </c>
      <c r="O384" s="21" t="s">
        <v>25</v>
      </c>
      <c r="P384" s="21" t="s">
        <v>37</v>
      </c>
      <c r="Q384" s="41" t="s">
        <v>17</v>
      </c>
      <c r="R384" s="21" t="s">
        <v>16</v>
      </c>
      <c r="T384" s="42">
        <f t="shared" si="69"/>
        <v>0</v>
      </c>
      <c r="W384" s="42">
        <f t="shared" si="70"/>
        <v>0</v>
      </c>
      <c r="Y384" s="43">
        <f t="shared" si="71"/>
        <v>0</v>
      </c>
      <c r="Z384" s="21">
        <v>41.56</v>
      </c>
      <c r="AA384" s="42">
        <f t="shared" si="72"/>
        <v>0.99998832894326528</v>
      </c>
      <c r="AC384" s="42">
        <f t="shared" si="73"/>
        <v>0</v>
      </c>
      <c r="AF384" s="42">
        <f t="shared" si="74"/>
        <v>0</v>
      </c>
      <c r="AI384" s="42">
        <f t="shared" si="75"/>
        <v>0</v>
      </c>
      <c r="AQ384" s="19" t="s">
        <v>2233</v>
      </c>
      <c r="AR384" s="21">
        <v>2134</v>
      </c>
      <c r="AS384" s="22" t="s">
        <v>120</v>
      </c>
      <c r="AT384" s="22" t="s">
        <v>121</v>
      </c>
      <c r="AU384" s="19">
        <v>0.5</v>
      </c>
      <c r="AV384" s="20">
        <f t="shared" si="80"/>
        <v>20.7802425273895</v>
      </c>
      <c r="AW384" s="21" t="s">
        <v>32</v>
      </c>
      <c r="AX384" s="21">
        <v>0.4</v>
      </c>
      <c r="AY384" s="21">
        <v>80</v>
      </c>
      <c r="AZ384" s="22">
        <f>(AV384*10000)*AX384</f>
        <v>83120.970109558009</v>
      </c>
      <c r="BA384" s="22">
        <f>AZ384/AY384</f>
        <v>1039.012126369475</v>
      </c>
    </row>
    <row r="385" spans="1:53" ht="14.25" customHeight="1" x14ac:dyDescent="0.25">
      <c r="A385" s="38">
        <v>2135</v>
      </c>
      <c r="B385" s="21" t="s">
        <v>43</v>
      </c>
      <c r="C385" s="21" t="s">
        <v>2234</v>
      </c>
      <c r="E385" s="19">
        <v>339936.99999999901</v>
      </c>
      <c r="F385" s="19">
        <v>373280.99999999901</v>
      </c>
      <c r="G385" s="21" t="s">
        <v>502</v>
      </c>
      <c r="H385" s="39" t="s">
        <v>11</v>
      </c>
      <c r="I385" s="21" t="s">
        <v>542</v>
      </c>
      <c r="J385" s="21" t="s">
        <v>867</v>
      </c>
      <c r="K385" s="21" t="s">
        <v>543</v>
      </c>
      <c r="M385" s="40">
        <v>66.535365468597405</v>
      </c>
      <c r="N385" s="21" t="s">
        <v>39</v>
      </c>
      <c r="O385" s="21" t="s">
        <v>36</v>
      </c>
      <c r="P385" s="21" t="s">
        <v>37</v>
      </c>
      <c r="Q385" s="41" t="s">
        <v>17</v>
      </c>
      <c r="R385" s="21" t="s">
        <v>16</v>
      </c>
      <c r="T385" s="42">
        <f t="shared" si="69"/>
        <v>0</v>
      </c>
      <c r="W385" s="42">
        <f t="shared" si="70"/>
        <v>0</v>
      </c>
      <c r="Y385" s="43">
        <f t="shared" si="71"/>
        <v>0</v>
      </c>
      <c r="Z385" s="21">
        <v>66.534999999999997</v>
      </c>
      <c r="AA385" s="42">
        <f t="shared" si="72"/>
        <v>0.9999945071527776</v>
      </c>
      <c r="AC385" s="42">
        <f t="shared" si="73"/>
        <v>0</v>
      </c>
      <c r="AF385" s="42">
        <f t="shared" si="74"/>
        <v>0</v>
      </c>
      <c r="AI385" s="42">
        <f t="shared" si="75"/>
        <v>0</v>
      </c>
      <c r="AQ385" s="19" t="s">
        <v>2235</v>
      </c>
      <c r="AR385" s="21">
        <v>2135</v>
      </c>
      <c r="AS385" s="22" t="s">
        <v>120</v>
      </c>
      <c r="AT385" s="22" t="s">
        <v>121</v>
      </c>
      <c r="AU385" s="19">
        <v>0.5</v>
      </c>
      <c r="AV385" s="20">
        <f t="shared" si="80"/>
        <v>33.267682734298702</v>
      </c>
      <c r="AW385" s="21" t="s">
        <v>171</v>
      </c>
      <c r="AX385" s="21">
        <v>0.5</v>
      </c>
      <c r="AY385" s="21">
        <v>12</v>
      </c>
      <c r="AZ385" s="22">
        <f>(AV385*10000)*AX385</f>
        <v>166338.4136714935</v>
      </c>
      <c r="BA385" s="22">
        <f>AZ385/AY385</f>
        <v>13861.534472624458</v>
      </c>
    </row>
    <row r="386" spans="1:53" ht="14.25" customHeight="1" x14ac:dyDescent="0.25">
      <c r="A386" s="38">
        <v>2148</v>
      </c>
      <c r="B386" s="21" t="s">
        <v>390</v>
      </c>
      <c r="C386" s="21" t="s">
        <v>2236</v>
      </c>
      <c r="E386" s="19">
        <v>351879</v>
      </c>
      <c r="F386" s="19">
        <v>377880</v>
      </c>
      <c r="G386" s="21" t="s">
        <v>388</v>
      </c>
      <c r="H386" s="39" t="s">
        <v>212</v>
      </c>
      <c r="I386" s="21" t="s">
        <v>389</v>
      </c>
      <c r="K386" s="21" t="s">
        <v>389</v>
      </c>
      <c r="L386" s="21" t="s">
        <v>389</v>
      </c>
      <c r="M386" s="44">
        <v>7.9320732879639005E-2</v>
      </c>
      <c r="N386" s="21" t="s">
        <v>20</v>
      </c>
      <c r="O386" s="21" t="s">
        <v>36</v>
      </c>
      <c r="P386" s="21" t="s">
        <v>26</v>
      </c>
      <c r="R386" s="21" t="s">
        <v>27</v>
      </c>
      <c r="T386" s="42">
        <f t="shared" ref="T386:T449" si="81">S386/M386</f>
        <v>0</v>
      </c>
      <c r="W386" s="42">
        <f t="shared" ref="W386:W449" si="82">V386/M386</f>
        <v>0</v>
      </c>
      <c r="Y386" s="43">
        <f t="shared" ref="Y386:Y449" si="83">X386/M386</f>
        <v>0</v>
      </c>
      <c r="AA386" s="42">
        <f t="shared" ref="AA386:AA449" si="84">Z386/M386</f>
        <v>0</v>
      </c>
      <c r="AC386" s="42">
        <f t="shared" ref="AC386:AC449" si="85">AB386/M386</f>
        <v>0</v>
      </c>
      <c r="AF386" s="42">
        <f t="shared" ref="AF386:AF449" si="86">AE386/M386</f>
        <v>0</v>
      </c>
      <c r="AG386" s="21" t="s">
        <v>49</v>
      </c>
      <c r="AI386" s="42">
        <f t="shared" ref="AI386:AI449" si="87">AH386/M386</f>
        <v>0</v>
      </c>
      <c r="AP386" s="21" t="s">
        <v>16</v>
      </c>
      <c r="AQ386" s="19" t="s">
        <v>2237</v>
      </c>
      <c r="AR386" s="21">
        <v>2148</v>
      </c>
      <c r="AS386" s="21" t="s">
        <v>69</v>
      </c>
      <c r="AT386" s="21" t="s">
        <v>69</v>
      </c>
      <c r="AU386" s="19">
        <v>1</v>
      </c>
      <c r="AW386" s="21" t="s">
        <v>19</v>
      </c>
    </row>
    <row r="387" spans="1:53" ht="14.25" customHeight="1" x14ac:dyDescent="0.25">
      <c r="A387" s="38">
        <v>2149</v>
      </c>
      <c r="B387" s="21" t="s">
        <v>43</v>
      </c>
      <c r="C387" s="21" t="s">
        <v>2238</v>
      </c>
      <c r="E387" s="19">
        <v>329164</v>
      </c>
      <c r="F387" s="19">
        <v>377586</v>
      </c>
      <c r="G387" s="21" t="s">
        <v>1487</v>
      </c>
      <c r="H387" s="39" t="s">
        <v>212</v>
      </c>
      <c r="I387" s="21" t="s">
        <v>1479</v>
      </c>
      <c r="K387" s="21" t="s">
        <v>1479</v>
      </c>
      <c r="L387" s="21" t="s">
        <v>1479</v>
      </c>
      <c r="M387" s="44">
        <v>6.7467060852050995E-2</v>
      </c>
      <c r="N387" s="21" t="s">
        <v>20</v>
      </c>
      <c r="O387" s="21" t="s">
        <v>36</v>
      </c>
      <c r="P387" s="21" t="s">
        <v>37</v>
      </c>
      <c r="Q387" s="41" t="s">
        <v>17</v>
      </c>
      <c r="R387" s="21" t="s">
        <v>16</v>
      </c>
      <c r="T387" s="42">
        <f t="shared" si="81"/>
        <v>0</v>
      </c>
      <c r="W387" s="42">
        <f t="shared" si="82"/>
        <v>0</v>
      </c>
      <c r="Y387" s="43">
        <f t="shared" si="83"/>
        <v>0</v>
      </c>
      <c r="AA387" s="42">
        <f t="shared" si="84"/>
        <v>0</v>
      </c>
      <c r="AC387" s="42">
        <f t="shared" si="85"/>
        <v>0</v>
      </c>
      <c r="AF387" s="42">
        <f t="shared" si="86"/>
        <v>0</v>
      </c>
      <c r="AI387" s="42">
        <f t="shared" si="87"/>
        <v>0</v>
      </c>
      <c r="AP387" s="21" t="s">
        <v>16</v>
      </c>
      <c r="AQ387" s="19" t="s">
        <v>2239</v>
      </c>
      <c r="AR387" s="21">
        <v>2149</v>
      </c>
      <c r="AS387" s="22" t="s">
        <v>30</v>
      </c>
      <c r="AT387" s="22" t="s">
        <v>31</v>
      </c>
      <c r="AU387" s="21">
        <v>0</v>
      </c>
      <c r="AV387" s="20">
        <f>M387*AU387</f>
        <v>0</v>
      </c>
      <c r="AW387" s="21" t="s">
        <v>171</v>
      </c>
      <c r="AX387" s="21">
        <v>0.5</v>
      </c>
      <c r="AY387" s="21">
        <v>12</v>
      </c>
      <c r="AZ387" s="22">
        <f>(AV387*10000)*AX387</f>
        <v>0</v>
      </c>
      <c r="BA387" s="22">
        <f>AZ387/AY387</f>
        <v>0</v>
      </c>
    </row>
    <row r="388" spans="1:53" ht="14.25" customHeight="1" x14ac:dyDescent="0.25">
      <c r="A388" s="38">
        <v>2173</v>
      </c>
      <c r="B388" s="21" t="s">
        <v>2247</v>
      </c>
      <c r="C388" s="21" t="s">
        <v>2248</v>
      </c>
      <c r="D388" s="21" t="s">
        <v>2249</v>
      </c>
      <c r="E388" s="19">
        <v>346180</v>
      </c>
      <c r="F388" s="19">
        <v>376332.99999999901</v>
      </c>
      <c r="G388" s="21" t="s">
        <v>502</v>
      </c>
      <c r="H388" s="39" t="s">
        <v>212</v>
      </c>
      <c r="I388" s="21" t="s">
        <v>542</v>
      </c>
      <c r="K388" s="21" t="s">
        <v>801</v>
      </c>
      <c r="M388" s="40">
        <v>4.15929674835205</v>
      </c>
      <c r="N388" s="21" t="s">
        <v>20</v>
      </c>
      <c r="O388" s="21" t="s">
        <v>83</v>
      </c>
      <c r="P388" s="21" t="s">
        <v>26</v>
      </c>
      <c r="R388" s="21" t="s">
        <v>16</v>
      </c>
      <c r="S388" s="21">
        <v>0.2</v>
      </c>
      <c r="T388" s="42">
        <f t="shared" si="81"/>
        <v>4.8085051897112603E-2</v>
      </c>
      <c r="U388" s="21" t="s">
        <v>16</v>
      </c>
      <c r="V388" s="21">
        <v>2.1720000000000002</v>
      </c>
      <c r="W388" s="42">
        <f t="shared" si="82"/>
        <v>0.52220366360264281</v>
      </c>
      <c r="X388" s="39">
        <v>2.1909999999999998</v>
      </c>
      <c r="Y388" s="43">
        <f t="shared" si="83"/>
        <v>0.52677174353286849</v>
      </c>
      <c r="Z388" s="21">
        <v>0</v>
      </c>
      <c r="AA388" s="42">
        <f t="shared" si="84"/>
        <v>0</v>
      </c>
      <c r="AC388" s="42">
        <f t="shared" si="85"/>
        <v>0</v>
      </c>
      <c r="AF388" s="42">
        <f t="shared" si="86"/>
        <v>0</v>
      </c>
      <c r="AI388" s="42">
        <f t="shared" si="87"/>
        <v>0</v>
      </c>
      <c r="AM388" s="21" t="s">
        <v>1650</v>
      </c>
      <c r="AO388" s="21" t="s">
        <v>16</v>
      </c>
      <c r="AQ388" s="19" t="s">
        <v>2250</v>
      </c>
      <c r="AR388" s="21">
        <v>2173</v>
      </c>
      <c r="AS388" s="21" t="s">
        <v>84</v>
      </c>
      <c r="AT388" s="22" t="s">
        <v>85</v>
      </c>
      <c r="AU388" s="19">
        <v>1</v>
      </c>
      <c r="AV388" s="20">
        <f>M388*AU388</f>
        <v>4.15929674835205</v>
      </c>
      <c r="AW388" s="21" t="s">
        <v>1037</v>
      </c>
      <c r="AX388" s="21">
        <v>0.4</v>
      </c>
      <c r="AY388" s="21">
        <v>80</v>
      </c>
      <c r="AZ388" s="22">
        <f>(AV388*10000)*AX388</f>
        <v>16637.186993408202</v>
      </c>
      <c r="BA388" s="22">
        <f>AZ388/AY388</f>
        <v>207.96483741760252</v>
      </c>
    </row>
    <row r="389" spans="1:53" ht="14.25" customHeight="1" x14ac:dyDescent="0.25">
      <c r="A389" s="38">
        <v>2174</v>
      </c>
      <c r="B389" s="21" t="s">
        <v>2247</v>
      </c>
      <c r="C389" s="21" t="s">
        <v>2251</v>
      </c>
      <c r="D389" s="21" t="s">
        <v>2249</v>
      </c>
      <c r="E389" s="19">
        <v>346590</v>
      </c>
      <c r="F389" s="19">
        <v>375856.99999999901</v>
      </c>
      <c r="G389" s="21" t="s">
        <v>502</v>
      </c>
      <c r="H389" s="39" t="s">
        <v>212</v>
      </c>
      <c r="I389" s="21" t="s">
        <v>542</v>
      </c>
      <c r="K389" s="21" t="s">
        <v>801</v>
      </c>
      <c r="M389" s="40">
        <v>9.28845346832275</v>
      </c>
      <c r="N389" s="21" t="s">
        <v>20</v>
      </c>
      <c r="O389" s="21" t="s">
        <v>83</v>
      </c>
      <c r="P389" s="21" t="s">
        <v>26</v>
      </c>
      <c r="R389" s="21" t="s">
        <v>16</v>
      </c>
      <c r="S389" s="21">
        <v>0.505</v>
      </c>
      <c r="T389" s="42">
        <f t="shared" si="81"/>
        <v>5.4368577258016852E-2</v>
      </c>
      <c r="U389" s="21" t="s">
        <v>16</v>
      </c>
      <c r="V389" s="21">
        <v>6.923</v>
      </c>
      <c r="W389" s="42">
        <f t="shared" si="82"/>
        <v>0.74533398090544689</v>
      </c>
      <c r="X389" s="39">
        <v>7.1719999999999997</v>
      </c>
      <c r="Y389" s="43">
        <f t="shared" si="83"/>
        <v>0.77214145761286501</v>
      </c>
      <c r="Z389" s="21">
        <v>6.6000000000000003E-2</v>
      </c>
      <c r="AA389" s="42">
        <f t="shared" si="84"/>
        <v>7.1055962357012125E-3</v>
      </c>
      <c r="AC389" s="42">
        <f t="shared" si="85"/>
        <v>0</v>
      </c>
      <c r="AF389" s="42">
        <f t="shared" si="86"/>
        <v>0</v>
      </c>
      <c r="AI389" s="42">
        <f t="shared" si="87"/>
        <v>0</v>
      </c>
      <c r="AN389" s="39" t="s">
        <v>2252</v>
      </c>
      <c r="AO389" s="21" t="s">
        <v>16</v>
      </c>
      <c r="AQ389" s="19" t="s">
        <v>2253</v>
      </c>
      <c r="AR389" s="21">
        <v>2174</v>
      </c>
      <c r="AS389" s="21" t="s">
        <v>84</v>
      </c>
      <c r="AT389" s="22" t="s">
        <v>85</v>
      </c>
      <c r="AU389" s="19">
        <v>1</v>
      </c>
      <c r="AV389" s="20">
        <f>M389*AU389</f>
        <v>9.28845346832275</v>
      </c>
      <c r="AW389" s="21" t="s">
        <v>1037</v>
      </c>
      <c r="AX389" s="21">
        <v>0.4</v>
      </c>
      <c r="AY389" s="21">
        <v>80</v>
      </c>
      <c r="AZ389" s="22">
        <f>(AV389*10000)*AX389</f>
        <v>37153.813873291001</v>
      </c>
      <c r="BA389" s="22">
        <f>AZ389/AY389</f>
        <v>464.42267341613751</v>
      </c>
    </row>
    <row r="390" spans="1:53" ht="14.25" customHeight="1" x14ac:dyDescent="0.25">
      <c r="A390" s="38">
        <v>2176</v>
      </c>
      <c r="B390" s="21" t="s">
        <v>2254</v>
      </c>
      <c r="C390" s="21" t="s">
        <v>2255</v>
      </c>
      <c r="E390" s="19">
        <v>342684.99999999901</v>
      </c>
      <c r="F390" s="19">
        <v>368883</v>
      </c>
      <c r="G390" s="21" t="s">
        <v>502</v>
      </c>
      <c r="H390" s="39" t="s">
        <v>11</v>
      </c>
      <c r="I390" s="21" t="s">
        <v>459</v>
      </c>
      <c r="K390" s="21" t="s">
        <v>583</v>
      </c>
      <c r="M390" s="40">
        <v>8.1255913589477498</v>
      </c>
      <c r="N390" s="21" t="s">
        <v>39</v>
      </c>
      <c r="O390" s="21" t="s">
        <v>40</v>
      </c>
      <c r="P390" s="21" t="s">
        <v>37</v>
      </c>
      <c r="Q390" s="41" t="s">
        <v>21</v>
      </c>
      <c r="R390" s="21" t="s">
        <v>16</v>
      </c>
      <c r="T390" s="42">
        <f t="shared" si="81"/>
        <v>0</v>
      </c>
      <c r="W390" s="42">
        <f t="shared" si="82"/>
        <v>0</v>
      </c>
      <c r="Y390" s="43">
        <f t="shared" si="83"/>
        <v>0</v>
      </c>
      <c r="Z390" s="21">
        <v>8.1259999999999994</v>
      </c>
      <c r="AA390" s="42">
        <f t="shared" si="84"/>
        <v>1.0000502906230695</v>
      </c>
      <c r="AC390" s="42">
        <f t="shared" si="85"/>
        <v>0</v>
      </c>
      <c r="AF390" s="42">
        <f t="shared" si="86"/>
        <v>0</v>
      </c>
      <c r="AI390" s="42">
        <f t="shared" si="87"/>
        <v>0</v>
      </c>
      <c r="AQ390" s="19" t="s">
        <v>2256</v>
      </c>
      <c r="AR390" s="21">
        <v>2176</v>
      </c>
      <c r="AS390" s="22" t="s">
        <v>120</v>
      </c>
      <c r="AT390" s="22" t="s">
        <v>121</v>
      </c>
      <c r="AU390" s="21">
        <v>0</v>
      </c>
      <c r="AW390" s="21" t="s">
        <v>19</v>
      </c>
    </row>
    <row r="391" spans="1:53" ht="14.25" customHeight="1" x14ac:dyDescent="0.25">
      <c r="A391" s="38">
        <v>2177</v>
      </c>
      <c r="B391" s="21" t="s">
        <v>43</v>
      </c>
      <c r="C391" s="21" t="s">
        <v>2257</v>
      </c>
      <c r="E391" s="19">
        <v>364136.99999999901</v>
      </c>
      <c r="F391" s="19">
        <v>375860</v>
      </c>
      <c r="G391" s="21" t="s">
        <v>408</v>
      </c>
      <c r="H391" s="39" t="s">
        <v>11</v>
      </c>
      <c r="I391" s="21" t="s">
        <v>353</v>
      </c>
      <c r="J391" s="21" t="s">
        <v>678</v>
      </c>
      <c r="K391" s="21" t="s">
        <v>734</v>
      </c>
      <c r="M391" s="40">
        <v>65.423808055877601</v>
      </c>
      <c r="N391" s="21" t="s">
        <v>39</v>
      </c>
      <c r="O391" s="21" t="s">
        <v>40</v>
      </c>
      <c r="P391" s="21" t="s">
        <v>37</v>
      </c>
      <c r="Q391" s="41" t="s">
        <v>21</v>
      </c>
      <c r="R391" s="21" t="s">
        <v>16</v>
      </c>
      <c r="T391" s="42">
        <f t="shared" si="81"/>
        <v>0</v>
      </c>
      <c r="W391" s="42">
        <f t="shared" si="82"/>
        <v>0</v>
      </c>
      <c r="Y391" s="43">
        <f t="shared" si="83"/>
        <v>0</v>
      </c>
      <c r="Z391" s="21">
        <v>65.405000000000001</v>
      </c>
      <c r="AA391" s="42">
        <f t="shared" si="84"/>
        <v>0.99971251970136721</v>
      </c>
      <c r="AC391" s="42">
        <f t="shared" si="85"/>
        <v>0</v>
      </c>
      <c r="AF391" s="42">
        <f t="shared" si="86"/>
        <v>0</v>
      </c>
      <c r="AI391" s="42">
        <f t="shared" si="87"/>
        <v>0</v>
      </c>
      <c r="AQ391" s="19" t="s">
        <v>2258</v>
      </c>
      <c r="AR391" s="21">
        <v>2177</v>
      </c>
      <c r="AS391" s="22" t="s">
        <v>120</v>
      </c>
      <c r="AT391" s="22" t="s">
        <v>121</v>
      </c>
      <c r="AU391" s="21">
        <v>0</v>
      </c>
      <c r="AW391" s="21" t="s">
        <v>19</v>
      </c>
    </row>
    <row r="392" spans="1:53" ht="14.25" customHeight="1" x14ac:dyDescent="0.25">
      <c r="A392" s="38">
        <v>2179</v>
      </c>
      <c r="B392" s="21" t="s">
        <v>43</v>
      </c>
      <c r="C392" s="21" t="s">
        <v>2259</v>
      </c>
      <c r="E392" s="19">
        <v>340527</v>
      </c>
      <c r="F392" s="19">
        <v>374058</v>
      </c>
      <c r="G392" s="21" t="s">
        <v>547</v>
      </c>
      <c r="H392" s="39" t="s">
        <v>212</v>
      </c>
      <c r="I392" s="21" t="s">
        <v>542</v>
      </c>
      <c r="K392" s="21" t="s">
        <v>1029</v>
      </c>
      <c r="M392" s="40">
        <v>3.2541387992858799</v>
      </c>
      <c r="N392" s="21" t="s">
        <v>20</v>
      </c>
      <c r="O392" s="21" t="s">
        <v>40</v>
      </c>
      <c r="P392" s="21" t="s">
        <v>37</v>
      </c>
      <c r="Q392" s="41" t="s">
        <v>17</v>
      </c>
      <c r="R392" s="21" t="s">
        <v>16</v>
      </c>
      <c r="T392" s="42">
        <f t="shared" si="81"/>
        <v>0</v>
      </c>
      <c r="W392" s="42">
        <f t="shared" si="82"/>
        <v>0</v>
      </c>
      <c r="Y392" s="43">
        <f t="shared" si="83"/>
        <v>0</v>
      </c>
      <c r="Z392" s="21">
        <v>2.1999999999999999E-2</v>
      </c>
      <c r="AA392" s="42">
        <f t="shared" si="84"/>
        <v>6.7606212755362168E-3</v>
      </c>
      <c r="AC392" s="42">
        <f t="shared" si="85"/>
        <v>0</v>
      </c>
      <c r="AF392" s="42">
        <f t="shared" si="86"/>
        <v>0</v>
      </c>
      <c r="AI392" s="42">
        <f t="shared" si="87"/>
        <v>0</v>
      </c>
      <c r="AM392" s="21" t="s">
        <v>1144</v>
      </c>
      <c r="AQ392" s="19" t="s">
        <v>2260</v>
      </c>
      <c r="AR392" s="21">
        <v>2179</v>
      </c>
      <c r="AS392" s="22" t="s">
        <v>30</v>
      </c>
      <c r="AT392" s="22" t="s">
        <v>31</v>
      </c>
      <c r="AU392" s="21">
        <v>0.5</v>
      </c>
      <c r="AV392" s="20">
        <f>M392*AU392</f>
        <v>1.62706939964294</v>
      </c>
      <c r="AW392" s="21" t="s">
        <v>171</v>
      </c>
      <c r="AX392" s="21">
        <v>0.5</v>
      </c>
      <c r="AY392" s="21">
        <v>12</v>
      </c>
      <c r="AZ392" s="22">
        <f>(AV392*10000)*AX392</f>
        <v>8135.3469982146999</v>
      </c>
      <c r="BA392" s="22">
        <f>AZ392/AY392</f>
        <v>677.94558318455836</v>
      </c>
    </row>
    <row r="393" spans="1:53" ht="14.25" customHeight="1" x14ac:dyDescent="0.25">
      <c r="A393" s="38">
        <v>2192</v>
      </c>
      <c r="B393" s="21" t="s">
        <v>2266</v>
      </c>
      <c r="C393" s="21" t="s">
        <v>2267</v>
      </c>
      <c r="D393" s="21" t="s">
        <v>2268</v>
      </c>
      <c r="E393" s="19">
        <v>351660</v>
      </c>
      <c r="F393" s="19">
        <v>377926</v>
      </c>
      <c r="G393" s="21" t="s">
        <v>388</v>
      </c>
      <c r="H393" s="39" t="s">
        <v>212</v>
      </c>
      <c r="I393" s="21" t="s">
        <v>389</v>
      </c>
      <c r="K393" s="21" t="s">
        <v>389</v>
      </c>
      <c r="L393" s="21" t="s">
        <v>389</v>
      </c>
      <c r="M393" s="44">
        <v>8.5454861450194999E-2</v>
      </c>
      <c r="N393" s="21" t="s">
        <v>20</v>
      </c>
      <c r="O393" s="21" t="s">
        <v>14</v>
      </c>
      <c r="P393" s="21" t="s">
        <v>37</v>
      </c>
      <c r="Q393" s="41" t="s">
        <v>17</v>
      </c>
      <c r="R393" s="21" t="s">
        <v>16</v>
      </c>
      <c r="T393" s="42">
        <f t="shared" si="81"/>
        <v>0</v>
      </c>
      <c r="W393" s="42">
        <f t="shared" si="82"/>
        <v>0</v>
      </c>
      <c r="Y393" s="43">
        <f t="shared" si="83"/>
        <v>0</v>
      </c>
      <c r="AA393" s="42">
        <f t="shared" si="84"/>
        <v>0</v>
      </c>
      <c r="AC393" s="42">
        <f t="shared" si="85"/>
        <v>0</v>
      </c>
      <c r="AF393" s="42">
        <f t="shared" si="86"/>
        <v>0</v>
      </c>
      <c r="AI393" s="42">
        <f t="shared" si="87"/>
        <v>0</v>
      </c>
      <c r="AL393" s="21" t="s">
        <v>2269</v>
      </c>
      <c r="AP393" s="21" t="s">
        <v>16</v>
      </c>
      <c r="AQ393" s="19" t="s">
        <v>2270</v>
      </c>
      <c r="AR393" s="21">
        <v>2192</v>
      </c>
      <c r="AS393" s="22" t="s">
        <v>18</v>
      </c>
      <c r="AT393" s="22" t="s">
        <v>14</v>
      </c>
      <c r="AU393" s="21">
        <v>0</v>
      </c>
      <c r="AV393" s="20">
        <f>M393*AU393</f>
        <v>0</v>
      </c>
    </row>
    <row r="394" spans="1:53" ht="15" x14ac:dyDescent="0.25">
      <c r="A394" s="38">
        <v>2201</v>
      </c>
      <c r="B394" s="21" t="s">
        <v>2275</v>
      </c>
      <c r="C394" s="21" t="s">
        <v>2276</v>
      </c>
      <c r="D394" s="21" t="s">
        <v>2277</v>
      </c>
      <c r="E394" s="19">
        <v>365008</v>
      </c>
      <c r="F394" s="19">
        <v>366303</v>
      </c>
      <c r="G394" s="21" t="s">
        <v>201</v>
      </c>
      <c r="H394" s="39" t="s">
        <v>212</v>
      </c>
      <c r="I394" s="21" t="s">
        <v>213</v>
      </c>
      <c r="K394" s="21" t="s">
        <v>213</v>
      </c>
      <c r="L394" s="21" t="s">
        <v>213</v>
      </c>
      <c r="M394" s="44">
        <v>3.0356511688231998E-2</v>
      </c>
      <c r="N394" s="21" t="s">
        <v>20</v>
      </c>
      <c r="O394" s="21" t="s">
        <v>14</v>
      </c>
      <c r="P394" s="21" t="s">
        <v>37</v>
      </c>
      <c r="Q394" s="41" t="s">
        <v>21</v>
      </c>
      <c r="R394" s="21" t="s">
        <v>27</v>
      </c>
      <c r="T394" s="42">
        <f t="shared" si="81"/>
        <v>0</v>
      </c>
      <c r="W394" s="42">
        <f t="shared" si="82"/>
        <v>0</v>
      </c>
      <c r="Y394" s="43">
        <f t="shared" si="83"/>
        <v>0</v>
      </c>
      <c r="AA394" s="42">
        <f t="shared" si="84"/>
        <v>0</v>
      </c>
      <c r="AC394" s="42">
        <f t="shared" si="85"/>
        <v>0</v>
      </c>
      <c r="AF394" s="42">
        <f t="shared" si="86"/>
        <v>0</v>
      </c>
      <c r="AI394" s="42">
        <f t="shared" si="87"/>
        <v>0</v>
      </c>
      <c r="AL394" s="21" t="s">
        <v>2278</v>
      </c>
      <c r="AN394" s="39" t="s">
        <v>216</v>
      </c>
      <c r="AQ394" s="19" t="s">
        <v>2279</v>
      </c>
      <c r="AR394" s="21">
        <v>2201</v>
      </c>
      <c r="AS394" s="22" t="s">
        <v>18</v>
      </c>
      <c r="AT394" s="22" t="s">
        <v>14</v>
      </c>
      <c r="AU394" s="21">
        <v>0</v>
      </c>
    </row>
    <row r="395" spans="1:53" ht="14.25" customHeight="1" x14ac:dyDescent="0.25">
      <c r="A395" s="38">
        <v>2204</v>
      </c>
      <c r="B395" s="21" t="s">
        <v>2280</v>
      </c>
      <c r="C395" s="21" t="s">
        <v>2281</v>
      </c>
      <c r="D395" s="21" t="s">
        <v>2282</v>
      </c>
      <c r="E395" s="19">
        <v>365195</v>
      </c>
      <c r="F395" s="19">
        <v>367095</v>
      </c>
      <c r="G395" s="21" t="s">
        <v>201</v>
      </c>
      <c r="H395" s="39" t="s">
        <v>212</v>
      </c>
      <c r="I395" s="21" t="s">
        <v>213</v>
      </c>
      <c r="K395" s="21" t="s">
        <v>213</v>
      </c>
      <c r="L395" s="21" t="s">
        <v>213</v>
      </c>
      <c r="M395" s="44">
        <v>0.26694265823364299</v>
      </c>
      <c r="N395" s="21" t="s">
        <v>20</v>
      </c>
      <c r="O395" s="21" t="s">
        <v>14</v>
      </c>
      <c r="P395" s="21" t="s">
        <v>26</v>
      </c>
      <c r="R395" s="21" t="s">
        <v>27</v>
      </c>
      <c r="S395" s="21">
        <v>5.0000000000000001E-3</v>
      </c>
      <c r="T395" s="42">
        <f t="shared" si="81"/>
        <v>1.8730614406423284E-2</v>
      </c>
      <c r="W395" s="42">
        <f t="shared" si="82"/>
        <v>0</v>
      </c>
      <c r="Y395" s="43">
        <f t="shared" si="83"/>
        <v>0</v>
      </c>
      <c r="AA395" s="42">
        <f t="shared" si="84"/>
        <v>0</v>
      </c>
      <c r="AC395" s="42">
        <f t="shared" si="85"/>
        <v>0</v>
      </c>
      <c r="AF395" s="42">
        <f t="shared" si="86"/>
        <v>0</v>
      </c>
      <c r="AI395" s="42">
        <f t="shared" si="87"/>
        <v>0</v>
      </c>
      <c r="AL395" s="21" t="s">
        <v>2283</v>
      </c>
      <c r="AQ395" s="19" t="s">
        <v>2284</v>
      </c>
      <c r="AR395" s="21">
        <v>2204</v>
      </c>
      <c r="AS395" s="22" t="s">
        <v>18</v>
      </c>
      <c r="AT395" s="22" t="s">
        <v>14</v>
      </c>
      <c r="AU395" s="19">
        <v>1</v>
      </c>
    </row>
    <row r="396" spans="1:53" ht="14.25" customHeight="1" x14ac:dyDescent="0.25">
      <c r="A396" s="38">
        <v>2209</v>
      </c>
      <c r="B396" s="21" t="s">
        <v>2285</v>
      </c>
      <c r="C396" s="21" t="s">
        <v>2286</v>
      </c>
      <c r="E396" s="19">
        <v>369863</v>
      </c>
      <c r="F396" s="19">
        <v>375226</v>
      </c>
      <c r="G396" s="21" t="s">
        <v>108</v>
      </c>
      <c r="H396" s="39" t="s">
        <v>212</v>
      </c>
      <c r="I396" s="21" t="s">
        <v>353</v>
      </c>
      <c r="K396" s="21" t="s">
        <v>1565</v>
      </c>
      <c r="M396" s="44">
        <v>0.349893502807617</v>
      </c>
      <c r="N396" s="21" t="s">
        <v>20</v>
      </c>
      <c r="O396" s="21" t="s">
        <v>14</v>
      </c>
      <c r="P396" s="21" t="s">
        <v>26</v>
      </c>
      <c r="R396" s="21" t="s">
        <v>16</v>
      </c>
      <c r="T396" s="42">
        <f t="shared" si="81"/>
        <v>0</v>
      </c>
      <c r="W396" s="42">
        <f t="shared" si="82"/>
        <v>0</v>
      </c>
      <c r="Y396" s="43">
        <f t="shared" si="83"/>
        <v>0</v>
      </c>
      <c r="AA396" s="42">
        <f t="shared" si="84"/>
        <v>0</v>
      </c>
      <c r="AC396" s="42">
        <f t="shared" si="85"/>
        <v>0</v>
      </c>
      <c r="AF396" s="42">
        <f t="shared" si="86"/>
        <v>0</v>
      </c>
      <c r="AI396" s="42">
        <f t="shared" si="87"/>
        <v>0</v>
      </c>
      <c r="AL396" s="21" t="s">
        <v>2287</v>
      </c>
      <c r="AQ396" s="19" t="s">
        <v>2288</v>
      </c>
      <c r="AR396" s="21">
        <v>2209</v>
      </c>
      <c r="AS396" s="22" t="s">
        <v>18</v>
      </c>
      <c r="AT396" s="22" t="s">
        <v>14</v>
      </c>
      <c r="AU396" s="19">
        <v>1</v>
      </c>
      <c r="AV396" s="20">
        <f t="shared" ref="AV396:AV429" si="88">M396*AU396</f>
        <v>0.349893502807617</v>
      </c>
      <c r="AW396" s="21" t="s">
        <v>171</v>
      </c>
      <c r="AX396" s="21">
        <v>0.4</v>
      </c>
      <c r="AY396" s="21">
        <v>12</v>
      </c>
    </row>
    <row r="397" spans="1:53" ht="14.25" customHeight="1" x14ac:dyDescent="0.25">
      <c r="A397" s="38">
        <v>2214</v>
      </c>
      <c r="B397" s="21" t="s">
        <v>2289</v>
      </c>
      <c r="C397" s="21" t="s">
        <v>2290</v>
      </c>
      <c r="D397" s="21" t="s">
        <v>2047</v>
      </c>
      <c r="E397" s="19">
        <v>340571</v>
      </c>
      <c r="F397" s="19">
        <v>366176</v>
      </c>
      <c r="G397" s="21" t="s">
        <v>1343</v>
      </c>
      <c r="H397" s="39" t="s">
        <v>212</v>
      </c>
      <c r="I397" s="21" t="s">
        <v>459</v>
      </c>
      <c r="K397" s="21" t="s">
        <v>1337</v>
      </c>
      <c r="M397" s="44">
        <v>1.9176665496825999E-2</v>
      </c>
      <c r="N397" s="21" t="s">
        <v>20</v>
      </c>
      <c r="O397" s="21" t="s">
        <v>14</v>
      </c>
      <c r="P397" s="21" t="s">
        <v>37</v>
      </c>
      <c r="R397" s="21" t="s">
        <v>27</v>
      </c>
      <c r="T397" s="42">
        <f t="shared" si="81"/>
        <v>0</v>
      </c>
      <c r="W397" s="42">
        <f t="shared" si="82"/>
        <v>0</v>
      </c>
      <c r="Y397" s="43">
        <f t="shared" si="83"/>
        <v>0</v>
      </c>
      <c r="AA397" s="42">
        <f t="shared" si="84"/>
        <v>0</v>
      </c>
      <c r="AC397" s="42">
        <f t="shared" si="85"/>
        <v>0</v>
      </c>
      <c r="AF397" s="42">
        <f t="shared" si="86"/>
        <v>0</v>
      </c>
      <c r="AI397" s="42">
        <f t="shared" si="87"/>
        <v>0</v>
      </c>
      <c r="AL397" s="21" t="s">
        <v>2291</v>
      </c>
      <c r="AP397" s="21" t="s">
        <v>16</v>
      </c>
      <c r="AQ397" s="19" t="s">
        <v>2292</v>
      </c>
      <c r="AR397" s="21">
        <v>2214</v>
      </c>
      <c r="AS397" s="22" t="s">
        <v>18</v>
      </c>
      <c r="AT397" s="22" t="s">
        <v>14</v>
      </c>
      <c r="AU397" s="21">
        <v>0</v>
      </c>
      <c r="AV397" s="20">
        <f t="shared" si="88"/>
        <v>0</v>
      </c>
    </row>
    <row r="398" spans="1:53" ht="14.25" customHeight="1" x14ac:dyDescent="0.25">
      <c r="A398" s="38">
        <v>2215</v>
      </c>
      <c r="B398" s="21" t="s">
        <v>2293</v>
      </c>
      <c r="C398" s="21" t="s">
        <v>2294</v>
      </c>
      <c r="D398" s="21" t="s">
        <v>2295</v>
      </c>
      <c r="E398" s="19">
        <v>357724</v>
      </c>
      <c r="F398" s="19">
        <v>371564.99999999901</v>
      </c>
      <c r="G398" s="21" t="s">
        <v>177</v>
      </c>
      <c r="H398" s="39" t="s">
        <v>11</v>
      </c>
      <c r="I398" s="21" t="s">
        <v>11</v>
      </c>
      <c r="K398" s="21" t="s">
        <v>178</v>
      </c>
      <c r="M398" s="44">
        <v>0.184645709228516</v>
      </c>
      <c r="N398" s="21" t="s">
        <v>39</v>
      </c>
      <c r="O398" s="21" t="s">
        <v>14</v>
      </c>
      <c r="P398" s="21" t="s">
        <v>26</v>
      </c>
      <c r="R398" s="21" t="s">
        <v>27</v>
      </c>
      <c r="S398" s="21">
        <v>1.2999999999999999E-2</v>
      </c>
      <c r="T398" s="42">
        <f t="shared" si="81"/>
        <v>7.0405102042806242E-2</v>
      </c>
      <c r="U398" s="21" t="s">
        <v>27</v>
      </c>
      <c r="V398" s="21">
        <v>0</v>
      </c>
      <c r="W398" s="42">
        <f t="shared" si="82"/>
        <v>0</v>
      </c>
      <c r="X398" s="39">
        <v>0</v>
      </c>
      <c r="Y398" s="43">
        <f t="shared" si="83"/>
        <v>0</v>
      </c>
      <c r="Z398" s="21">
        <v>0.185</v>
      </c>
      <c r="AA398" s="42">
        <f t="shared" si="84"/>
        <v>1.0019187598399351</v>
      </c>
      <c r="AC398" s="42">
        <f t="shared" si="85"/>
        <v>0</v>
      </c>
      <c r="AF398" s="42">
        <f t="shared" si="86"/>
        <v>0</v>
      </c>
      <c r="AI398" s="42">
        <f t="shared" si="87"/>
        <v>0</v>
      </c>
      <c r="AL398" s="21" t="s">
        <v>2296</v>
      </c>
      <c r="AQ398" s="19" t="s">
        <v>2297</v>
      </c>
      <c r="AR398" s="21">
        <v>2215</v>
      </c>
      <c r="AS398" s="23" t="s">
        <v>477</v>
      </c>
      <c r="AT398" s="23" t="s">
        <v>684</v>
      </c>
      <c r="AU398" s="19">
        <v>1</v>
      </c>
      <c r="AV398" s="20">
        <f t="shared" si="88"/>
        <v>0.184645709228516</v>
      </c>
    </row>
    <row r="399" spans="1:53" ht="14.25" customHeight="1" x14ac:dyDescent="0.25">
      <c r="A399" s="38">
        <v>2216</v>
      </c>
      <c r="B399" s="21" t="s">
        <v>2298</v>
      </c>
      <c r="C399" s="21" t="s">
        <v>2299</v>
      </c>
      <c r="D399" s="21" t="s">
        <v>105</v>
      </c>
      <c r="E399" s="19">
        <v>350380</v>
      </c>
      <c r="F399" s="19">
        <v>359711</v>
      </c>
      <c r="G399" s="21" t="s">
        <v>10</v>
      </c>
      <c r="H399" s="39" t="s">
        <v>11</v>
      </c>
      <c r="I399" s="21" t="s">
        <v>11</v>
      </c>
      <c r="K399" s="21" t="s">
        <v>81</v>
      </c>
      <c r="L399" s="21" t="s">
        <v>81</v>
      </c>
      <c r="M399" s="44">
        <v>0.57798727188110399</v>
      </c>
      <c r="N399" s="21" t="s">
        <v>39</v>
      </c>
      <c r="O399" s="21" t="s">
        <v>14</v>
      </c>
      <c r="P399" s="21" t="s">
        <v>26</v>
      </c>
      <c r="R399" s="21" t="s">
        <v>16</v>
      </c>
      <c r="T399" s="42">
        <f t="shared" si="81"/>
        <v>0</v>
      </c>
      <c r="W399" s="42">
        <f t="shared" si="82"/>
        <v>0</v>
      </c>
      <c r="Y399" s="43">
        <f t="shared" si="83"/>
        <v>0</v>
      </c>
      <c r="AA399" s="42">
        <f t="shared" si="84"/>
        <v>0</v>
      </c>
      <c r="AC399" s="42">
        <f t="shared" si="85"/>
        <v>0</v>
      </c>
      <c r="AF399" s="42">
        <f t="shared" si="86"/>
        <v>0</v>
      </c>
      <c r="AI399" s="42">
        <f t="shared" si="87"/>
        <v>0</v>
      </c>
      <c r="AL399" s="21" t="s">
        <v>2300</v>
      </c>
      <c r="AO399" s="21" t="s">
        <v>16</v>
      </c>
      <c r="AQ399" s="19" t="s">
        <v>2301</v>
      </c>
      <c r="AR399" s="21">
        <v>2216</v>
      </c>
      <c r="AS399" s="22" t="s">
        <v>18</v>
      </c>
      <c r="AT399" s="22" t="s">
        <v>14</v>
      </c>
      <c r="AU399" s="19">
        <v>1</v>
      </c>
      <c r="AV399" s="20">
        <f t="shared" si="88"/>
        <v>0.57798727188110399</v>
      </c>
    </row>
    <row r="400" spans="1:53" ht="14.25" customHeight="1" x14ac:dyDescent="0.25">
      <c r="A400" s="38">
        <v>2221</v>
      </c>
      <c r="B400" s="21" t="s">
        <v>2302</v>
      </c>
      <c r="C400" s="21" t="s">
        <v>2303</v>
      </c>
      <c r="D400" s="21" t="s">
        <v>2304</v>
      </c>
      <c r="E400" s="19">
        <v>340128.99999999901</v>
      </c>
      <c r="F400" s="19">
        <v>375567</v>
      </c>
      <c r="G400" s="21" t="s">
        <v>1065</v>
      </c>
      <c r="H400" s="39" t="s">
        <v>212</v>
      </c>
      <c r="I400" s="21" t="s">
        <v>542</v>
      </c>
      <c r="K400" s="21" t="s">
        <v>1029</v>
      </c>
      <c r="M400" s="44">
        <v>1.6317051696777E-2</v>
      </c>
      <c r="N400" s="21" t="s">
        <v>20</v>
      </c>
      <c r="O400" s="21" t="s">
        <v>14</v>
      </c>
      <c r="P400" s="21" t="s">
        <v>26</v>
      </c>
      <c r="R400" s="21" t="s">
        <v>27</v>
      </c>
      <c r="T400" s="42">
        <f t="shared" si="81"/>
        <v>0</v>
      </c>
      <c r="W400" s="42">
        <f t="shared" si="82"/>
        <v>0</v>
      </c>
      <c r="Y400" s="43">
        <f t="shared" si="83"/>
        <v>0</v>
      </c>
      <c r="AA400" s="42">
        <f t="shared" si="84"/>
        <v>0</v>
      </c>
      <c r="AC400" s="42">
        <f t="shared" si="85"/>
        <v>0</v>
      </c>
      <c r="AF400" s="42">
        <f t="shared" si="86"/>
        <v>0</v>
      </c>
      <c r="AI400" s="42">
        <f t="shared" si="87"/>
        <v>0</v>
      </c>
      <c r="AL400" s="21" t="s">
        <v>2305</v>
      </c>
      <c r="AQ400" s="19" t="s">
        <v>2306</v>
      </c>
      <c r="AR400" s="21">
        <v>2221</v>
      </c>
      <c r="AS400" s="22" t="s">
        <v>18</v>
      </c>
      <c r="AT400" s="22" t="s">
        <v>14</v>
      </c>
      <c r="AU400" s="19">
        <v>1</v>
      </c>
      <c r="AV400" s="20">
        <f t="shared" si="88"/>
        <v>1.6317051696777E-2</v>
      </c>
    </row>
    <row r="401" spans="1:53" ht="14.25" customHeight="1" x14ac:dyDescent="0.25">
      <c r="A401" s="38">
        <v>2226</v>
      </c>
      <c r="B401" s="21" t="s">
        <v>2307</v>
      </c>
      <c r="C401" s="21" t="s">
        <v>2308</v>
      </c>
      <c r="E401" s="19">
        <v>367686</v>
      </c>
      <c r="F401" s="19">
        <v>366174</v>
      </c>
      <c r="G401" s="21" t="s">
        <v>225</v>
      </c>
      <c r="H401" s="39" t="s">
        <v>212</v>
      </c>
      <c r="I401" s="21" t="s">
        <v>213</v>
      </c>
      <c r="K401" s="21" t="s">
        <v>213</v>
      </c>
      <c r="L401" s="21" t="s">
        <v>213</v>
      </c>
      <c r="M401" s="44">
        <v>0.36178818893432602</v>
      </c>
      <c r="N401" s="21" t="s">
        <v>20</v>
      </c>
      <c r="O401" s="21" t="s">
        <v>14</v>
      </c>
      <c r="P401" s="21" t="s">
        <v>26</v>
      </c>
      <c r="R401" s="21" t="s">
        <v>16</v>
      </c>
      <c r="T401" s="42">
        <f t="shared" si="81"/>
        <v>0</v>
      </c>
      <c r="W401" s="42">
        <f t="shared" si="82"/>
        <v>0</v>
      </c>
      <c r="Y401" s="43">
        <f t="shared" si="83"/>
        <v>0</v>
      </c>
      <c r="AA401" s="42">
        <f t="shared" si="84"/>
        <v>0</v>
      </c>
      <c r="AC401" s="42">
        <f t="shared" si="85"/>
        <v>0</v>
      </c>
      <c r="AF401" s="42">
        <f t="shared" si="86"/>
        <v>0</v>
      </c>
      <c r="AI401" s="42">
        <f t="shared" si="87"/>
        <v>0</v>
      </c>
      <c r="AL401" s="21" t="s">
        <v>2309</v>
      </c>
      <c r="AM401" s="21" t="s">
        <v>229</v>
      </c>
      <c r="AO401" s="21" t="s">
        <v>16</v>
      </c>
      <c r="AQ401" s="19" t="s">
        <v>2310</v>
      </c>
      <c r="AR401" s="21">
        <v>2226</v>
      </c>
      <c r="AS401" s="22" t="s">
        <v>18</v>
      </c>
      <c r="AT401" s="22" t="s">
        <v>14</v>
      </c>
      <c r="AU401" s="19">
        <v>1</v>
      </c>
      <c r="AV401" s="20">
        <f t="shared" si="88"/>
        <v>0.36178818893432602</v>
      </c>
    </row>
    <row r="402" spans="1:53" ht="15" x14ac:dyDescent="0.25">
      <c r="A402" s="38">
        <v>2229</v>
      </c>
      <c r="B402" s="21" t="s">
        <v>2311</v>
      </c>
      <c r="C402" s="21" t="s">
        <v>2312</v>
      </c>
      <c r="E402" s="19">
        <v>340490</v>
      </c>
      <c r="F402" s="19">
        <v>366215</v>
      </c>
      <c r="G402" s="21" t="s">
        <v>1343</v>
      </c>
      <c r="H402" s="39" t="s">
        <v>212</v>
      </c>
      <c r="I402" s="21" t="s">
        <v>459</v>
      </c>
      <c r="K402" s="21" t="s">
        <v>1337</v>
      </c>
      <c r="M402" s="44">
        <v>7.1758138275146002E-2</v>
      </c>
      <c r="N402" s="21" t="s">
        <v>20</v>
      </c>
      <c r="O402" s="21" t="s">
        <v>14</v>
      </c>
      <c r="P402" s="21" t="s">
        <v>37</v>
      </c>
      <c r="Q402" s="41" t="s">
        <v>17</v>
      </c>
      <c r="R402" s="21" t="s">
        <v>16</v>
      </c>
      <c r="T402" s="42">
        <f t="shared" si="81"/>
        <v>0</v>
      </c>
      <c r="W402" s="42">
        <f t="shared" si="82"/>
        <v>0</v>
      </c>
      <c r="Y402" s="43">
        <f t="shared" si="83"/>
        <v>0</v>
      </c>
      <c r="AA402" s="42">
        <f t="shared" si="84"/>
        <v>0</v>
      </c>
      <c r="AC402" s="42">
        <f t="shared" si="85"/>
        <v>0</v>
      </c>
      <c r="AF402" s="42">
        <f t="shared" si="86"/>
        <v>0</v>
      </c>
      <c r="AI402" s="42">
        <f t="shared" si="87"/>
        <v>0</v>
      </c>
      <c r="AL402" s="21" t="s">
        <v>2313</v>
      </c>
      <c r="AP402" s="21" t="s">
        <v>16</v>
      </c>
      <c r="AQ402" s="19" t="s">
        <v>2314</v>
      </c>
      <c r="AR402" s="21">
        <v>2229</v>
      </c>
      <c r="AS402" s="22" t="s">
        <v>18</v>
      </c>
      <c r="AT402" s="22" t="s">
        <v>14</v>
      </c>
      <c r="AU402" s="21">
        <v>0</v>
      </c>
      <c r="AV402" s="20">
        <f t="shared" si="88"/>
        <v>0</v>
      </c>
    </row>
    <row r="403" spans="1:53" ht="14.25" customHeight="1" x14ac:dyDescent="0.25">
      <c r="A403" s="38">
        <v>2232</v>
      </c>
      <c r="B403" s="21" t="s">
        <v>2315</v>
      </c>
      <c r="C403" s="21" t="s">
        <v>2316</v>
      </c>
      <c r="D403" s="21" t="s">
        <v>2317</v>
      </c>
      <c r="E403" s="19">
        <v>365251</v>
      </c>
      <c r="F403" s="19">
        <v>366626</v>
      </c>
      <c r="G403" s="21" t="s">
        <v>201</v>
      </c>
      <c r="H403" s="39" t="s">
        <v>212</v>
      </c>
      <c r="I403" s="21" t="s">
        <v>213</v>
      </c>
      <c r="K403" s="21" t="s">
        <v>213</v>
      </c>
      <c r="L403" s="21" t="s">
        <v>213</v>
      </c>
      <c r="M403" s="44">
        <v>3.4388090515136999E-2</v>
      </c>
      <c r="N403" s="21" t="s">
        <v>20</v>
      </c>
      <c r="O403" s="21" t="s">
        <v>14</v>
      </c>
      <c r="P403" s="21" t="s">
        <v>26</v>
      </c>
      <c r="R403" s="21" t="s">
        <v>27</v>
      </c>
      <c r="T403" s="42">
        <f t="shared" si="81"/>
        <v>0</v>
      </c>
      <c r="W403" s="42">
        <f t="shared" si="82"/>
        <v>0</v>
      </c>
      <c r="Y403" s="43">
        <f t="shared" si="83"/>
        <v>0</v>
      </c>
      <c r="AA403" s="42">
        <f t="shared" si="84"/>
        <v>0</v>
      </c>
      <c r="AC403" s="42">
        <f t="shared" si="85"/>
        <v>0</v>
      </c>
      <c r="AF403" s="42">
        <f t="shared" si="86"/>
        <v>0</v>
      </c>
      <c r="AI403" s="42">
        <f t="shared" si="87"/>
        <v>0</v>
      </c>
      <c r="AL403" s="21" t="s">
        <v>2318</v>
      </c>
      <c r="AQ403" s="19" t="s">
        <v>2319</v>
      </c>
      <c r="AR403" s="21">
        <v>2232</v>
      </c>
      <c r="AS403" s="22" t="s">
        <v>18</v>
      </c>
      <c r="AT403" s="22" t="s">
        <v>14</v>
      </c>
      <c r="AU403" s="19">
        <v>1</v>
      </c>
      <c r="AV403" s="20">
        <f t="shared" si="88"/>
        <v>3.4388090515136999E-2</v>
      </c>
    </row>
    <row r="404" spans="1:53" ht="14.25" customHeight="1" x14ac:dyDescent="0.25">
      <c r="A404" s="38">
        <v>2244</v>
      </c>
      <c r="B404" s="21" t="s">
        <v>2328</v>
      </c>
      <c r="C404" s="21" t="s">
        <v>2329</v>
      </c>
      <c r="E404" s="19">
        <v>366388.99999999901</v>
      </c>
      <c r="F404" s="19">
        <v>374352.99999999901</v>
      </c>
      <c r="G404" s="21" t="s">
        <v>894</v>
      </c>
      <c r="H404" s="39" t="s">
        <v>212</v>
      </c>
      <c r="I404" s="21" t="s">
        <v>353</v>
      </c>
      <c r="K404" s="21" t="s">
        <v>353</v>
      </c>
      <c r="L404" s="21" t="s">
        <v>353</v>
      </c>
      <c r="M404" s="44">
        <v>0.34600505065918002</v>
      </c>
      <c r="N404" s="21" t="s">
        <v>20</v>
      </c>
      <c r="O404" s="21" t="s">
        <v>25</v>
      </c>
      <c r="P404" s="21" t="s">
        <v>26</v>
      </c>
      <c r="R404" s="21" t="s">
        <v>16</v>
      </c>
      <c r="T404" s="42">
        <f t="shared" si="81"/>
        <v>0</v>
      </c>
      <c r="W404" s="42">
        <f t="shared" si="82"/>
        <v>0</v>
      </c>
      <c r="Y404" s="43">
        <f t="shared" si="83"/>
        <v>0</v>
      </c>
      <c r="AA404" s="42">
        <f t="shared" si="84"/>
        <v>0</v>
      </c>
      <c r="AC404" s="42">
        <f t="shared" si="85"/>
        <v>0</v>
      </c>
      <c r="AF404" s="42">
        <f t="shared" si="86"/>
        <v>0</v>
      </c>
      <c r="AG404" s="21" t="s">
        <v>49</v>
      </c>
      <c r="AI404" s="42">
        <f t="shared" si="87"/>
        <v>0</v>
      </c>
      <c r="AP404" s="21" t="s">
        <v>16</v>
      </c>
      <c r="AQ404" s="19" t="s">
        <v>2330</v>
      </c>
      <c r="AR404" s="21">
        <v>2244</v>
      </c>
      <c r="AS404" s="21" t="s">
        <v>30</v>
      </c>
      <c r="AT404" s="22" t="s">
        <v>31</v>
      </c>
      <c r="AU404" s="19">
        <v>1</v>
      </c>
      <c r="AV404" s="20">
        <f t="shared" si="88"/>
        <v>0.34600505065918002</v>
      </c>
      <c r="AW404" s="21" t="s">
        <v>171</v>
      </c>
      <c r="AX404" s="21">
        <v>0.7</v>
      </c>
      <c r="AY404" s="21">
        <v>12</v>
      </c>
      <c r="AZ404" s="22">
        <f>(AV404*10000)*AX404</f>
        <v>2422.0353546142601</v>
      </c>
      <c r="BA404" s="22">
        <f>AZ404/AY404</f>
        <v>201.83627955118834</v>
      </c>
    </row>
    <row r="405" spans="1:53" ht="14.25" customHeight="1" x14ac:dyDescent="0.25">
      <c r="A405" s="38">
        <v>2246</v>
      </c>
      <c r="C405" s="21" t="s">
        <v>2331</v>
      </c>
      <c r="E405" s="19">
        <v>340340.99999999901</v>
      </c>
      <c r="F405" s="19">
        <v>367771</v>
      </c>
      <c r="G405" s="21" t="s">
        <v>1428</v>
      </c>
      <c r="H405" s="39" t="s">
        <v>212</v>
      </c>
      <c r="I405" s="21" t="s">
        <v>459</v>
      </c>
      <c r="K405" s="21" t="s">
        <v>1337</v>
      </c>
      <c r="M405" s="44">
        <v>0.14954743499755899</v>
      </c>
      <c r="N405" s="21" t="s">
        <v>20</v>
      </c>
      <c r="O405" s="21" t="s">
        <v>25</v>
      </c>
      <c r="P405" s="21" t="s">
        <v>26</v>
      </c>
      <c r="R405" s="21" t="s">
        <v>27</v>
      </c>
      <c r="T405" s="42">
        <f t="shared" si="81"/>
        <v>0</v>
      </c>
      <c r="W405" s="42">
        <f t="shared" si="82"/>
        <v>0</v>
      </c>
      <c r="Y405" s="43">
        <f t="shared" si="83"/>
        <v>0</v>
      </c>
      <c r="AA405" s="42">
        <f t="shared" si="84"/>
        <v>0</v>
      </c>
      <c r="AC405" s="42">
        <f t="shared" si="85"/>
        <v>0</v>
      </c>
      <c r="AF405" s="42">
        <f t="shared" si="86"/>
        <v>0</v>
      </c>
      <c r="AI405" s="42">
        <f t="shared" si="87"/>
        <v>0</v>
      </c>
      <c r="AQ405" s="19" t="s">
        <v>2332</v>
      </c>
      <c r="AR405" s="21">
        <v>2246</v>
      </c>
      <c r="AS405" s="21" t="s">
        <v>69</v>
      </c>
      <c r="AT405" s="21" t="s">
        <v>69</v>
      </c>
      <c r="AU405" s="19">
        <v>1</v>
      </c>
      <c r="AV405" s="20">
        <f t="shared" si="88"/>
        <v>0.14954743499755899</v>
      </c>
    </row>
    <row r="406" spans="1:53" ht="14.25" customHeight="1" x14ac:dyDescent="0.25">
      <c r="A406" s="38">
        <v>2250</v>
      </c>
      <c r="B406" s="21" t="s">
        <v>2333</v>
      </c>
      <c r="C406" s="21" t="s">
        <v>2334</v>
      </c>
      <c r="D406" s="21" t="s">
        <v>2025</v>
      </c>
      <c r="E406" s="19">
        <v>339116.99999999901</v>
      </c>
      <c r="F406" s="19">
        <v>366688</v>
      </c>
      <c r="G406" s="21" t="s">
        <v>1336</v>
      </c>
      <c r="H406" s="39" t="s">
        <v>212</v>
      </c>
      <c r="I406" s="21" t="s">
        <v>459</v>
      </c>
      <c r="K406" s="21" t="s">
        <v>1337</v>
      </c>
      <c r="M406" s="44">
        <v>0.19390831146240201</v>
      </c>
      <c r="N406" s="21" t="s">
        <v>20</v>
      </c>
      <c r="O406" s="21" t="s">
        <v>14</v>
      </c>
      <c r="P406" s="21" t="s">
        <v>26</v>
      </c>
      <c r="R406" s="21" t="s">
        <v>16</v>
      </c>
      <c r="S406" s="21">
        <v>1.7000000000000001E-2</v>
      </c>
      <c r="T406" s="42">
        <f t="shared" si="81"/>
        <v>8.7670300833372114E-2</v>
      </c>
      <c r="U406" s="21" t="s">
        <v>16</v>
      </c>
      <c r="V406" s="21">
        <v>0.17299999999999999</v>
      </c>
      <c r="W406" s="42">
        <f t="shared" si="82"/>
        <v>0.89217423789255135</v>
      </c>
      <c r="X406" s="39">
        <v>0.17299999999999999</v>
      </c>
      <c r="Y406" s="43">
        <f t="shared" si="83"/>
        <v>0.89217423789255135</v>
      </c>
      <c r="AA406" s="42">
        <f t="shared" si="84"/>
        <v>0</v>
      </c>
      <c r="AC406" s="42">
        <f t="shared" si="85"/>
        <v>0</v>
      </c>
      <c r="AF406" s="42">
        <f t="shared" si="86"/>
        <v>0</v>
      </c>
      <c r="AI406" s="42">
        <f t="shared" si="87"/>
        <v>0</v>
      </c>
      <c r="AL406" s="21" t="s">
        <v>2335</v>
      </c>
      <c r="AM406" s="21" t="s">
        <v>1355</v>
      </c>
      <c r="AO406" s="21" t="s">
        <v>16</v>
      </c>
      <c r="AQ406" s="19" t="s">
        <v>2336</v>
      </c>
      <c r="AR406" s="21">
        <v>2250</v>
      </c>
      <c r="AS406" s="23" t="s">
        <v>1261</v>
      </c>
      <c r="AT406" s="23" t="s">
        <v>821</v>
      </c>
      <c r="AU406" s="19">
        <v>1</v>
      </c>
      <c r="AV406" s="20">
        <f t="shared" si="88"/>
        <v>0.19390831146240201</v>
      </c>
      <c r="BA406" s="22"/>
    </row>
    <row r="407" spans="1:53" ht="14.25" customHeight="1" x14ac:dyDescent="0.25">
      <c r="A407" s="38">
        <v>2251</v>
      </c>
      <c r="B407" s="21" t="s">
        <v>2337</v>
      </c>
      <c r="C407" s="21" t="s">
        <v>2338</v>
      </c>
      <c r="D407" s="21" t="s">
        <v>111</v>
      </c>
      <c r="E407" s="19">
        <v>374920.99999999901</v>
      </c>
      <c r="F407" s="19">
        <v>371176.99999999901</v>
      </c>
      <c r="G407" s="21" t="s">
        <v>108</v>
      </c>
      <c r="H407" s="39" t="s">
        <v>11</v>
      </c>
      <c r="I407" s="21" t="s">
        <v>11</v>
      </c>
      <c r="K407" s="21" t="s">
        <v>109</v>
      </c>
      <c r="M407" s="44">
        <v>0.90751067352294901</v>
      </c>
      <c r="N407" s="21" t="s">
        <v>20</v>
      </c>
      <c r="O407" s="21" t="s">
        <v>14</v>
      </c>
      <c r="P407" s="21" t="s">
        <v>26</v>
      </c>
      <c r="R407" s="21" t="s">
        <v>16</v>
      </c>
      <c r="T407" s="42">
        <f t="shared" si="81"/>
        <v>0</v>
      </c>
      <c r="W407" s="42">
        <f t="shared" si="82"/>
        <v>0</v>
      </c>
      <c r="Y407" s="43">
        <f t="shared" si="83"/>
        <v>0</v>
      </c>
      <c r="AA407" s="42">
        <f t="shared" si="84"/>
        <v>0</v>
      </c>
      <c r="AC407" s="42">
        <f t="shared" si="85"/>
        <v>0</v>
      </c>
      <c r="AF407" s="42">
        <f t="shared" si="86"/>
        <v>0</v>
      </c>
      <c r="AI407" s="42">
        <f t="shared" si="87"/>
        <v>0</v>
      </c>
      <c r="AL407" s="21" t="s">
        <v>2339</v>
      </c>
      <c r="AO407" s="21" t="s">
        <v>16</v>
      </c>
      <c r="AQ407" s="19" t="s">
        <v>2340</v>
      </c>
      <c r="AR407" s="21">
        <v>2251</v>
      </c>
      <c r="AS407" s="22" t="s">
        <v>18</v>
      </c>
      <c r="AT407" s="22" t="s">
        <v>14</v>
      </c>
      <c r="AU407" s="19">
        <v>1</v>
      </c>
      <c r="AV407" s="20">
        <f t="shared" si="88"/>
        <v>0.90751067352294901</v>
      </c>
    </row>
    <row r="408" spans="1:53" ht="14.25" customHeight="1" x14ac:dyDescent="0.25">
      <c r="A408" s="38">
        <v>2256</v>
      </c>
      <c r="B408" s="21" t="s">
        <v>2346</v>
      </c>
      <c r="C408" s="21" t="s">
        <v>2347</v>
      </c>
      <c r="D408" s="21" t="s">
        <v>2348</v>
      </c>
      <c r="E408" s="19">
        <v>366920</v>
      </c>
      <c r="F408" s="19">
        <v>367006</v>
      </c>
      <c r="G408" s="21" t="s">
        <v>217</v>
      </c>
      <c r="H408" s="39" t="s">
        <v>212</v>
      </c>
      <c r="I408" s="21" t="s">
        <v>213</v>
      </c>
      <c r="K408" s="21" t="s">
        <v>213</v>
      </c>
      <c r="L408" s="21" t="s">
        <v>213</v>
      </c>
      <c r="M408" s="44">
        <v>0.523269869232178</v>
      </c>
      <c r="N408" s="21" t="s">
        <v>20</v>
      </c>
      <c r="O408" s="21" t="s">
        <v>14</v>
      </c>
      <c r="P408" s="21" t="s">
        <v>26</v>
      </c>
      <c r="R408" s="21" t="s">
        <v>16</v>
      </c>
      <c r="T408" s="42">
        <f t="shared" si="81"/>
        <v>0</v>
      </c>
      <c r="W408" s="42">
        <f t="shared" si="82"/>
        <v>0</v>
      </c>
      <c r="Y408" s="43">
        <f t="shared" si="83"/>
        <v>0</v>
      </c>
      <c r="AA408" s="42">
        <f t="shared" si="84"/>
        <v>0</v>
      </c>
      <c r="AC408" s="42">
        <f t="shared" si="85"/>
        <v>0</v>
      </c>
      <c r="AF408" s="42">
        <f t="shared" si="86"/>
        <v>0</v>
      </c>
      <c r="AI408" s="42">
        <f t="shared" si="87"/>
        <v>0</v>
      </c>
      <c r="AL408" s="21" t="s">
        <v>2349</v>
      </c>
      <c r="AM408" s="21" t="s">
        <v>229</v>
      </c>
      <c r="AO408" s="21" t="s">
        <v>16</v>
      </c>
      <c r="AQ408" s="19" t="s">
        <v>2350</v>
      </c>
      <c r="AR408" s="21">
        <v>2256</v>
      </c>
      <c r="AS408" s="22" t="s">
        <v>18</v>
      </c>
      <c r="AT408" s="22" t="s">
        <v>14</v>
      </c>
      <c r="AU408" s="19">
        <v>1</v>
      </c>
      <c r="AV408" s="20">
        <f t="shared" si="88"/>
        <v>0.523269869232178</v>
      </c>
    </row>
    <row r="409" spans="1:53" ht="14.25" customHeight="1" x14ac:dyDescent="0.25">
      <c r="A409" s="38">
        <v>2259</v>
      </c>
      <c r="B409" s="21" t="s">
        <v>2351</v>
      </c>
      <c r="C409" s="21" t="s">
        <v>2352</v>
      </c>
      <c r="D409" s="21" t="s">
        <v>2353</v>
      </c>
      <c r="E409" s="19">
        <v>367319</v>
      </c>
      <c r="F409" s="19">
        <v>374438</v>
      </c>
      <c r="G409" s="21" t="s">
        <v>894</v>
      </c>
      <c r="H409" s="39" t="s">
        <v>212</v>
      </c>
      <c r="I409" s="21" t="s">
        <v>353</v>
      </c>
      <c r="K409" s="21" t="s">
        <v>353</v>
      </c>
      <c r="L409" s="21" t="s">
        <v>353</v>
      </c>
      <c r="M409" s="44">
        <v>0.115191928100586</v>
      </c>
      <c r="N409" s="21" t="s">
        <v>20</v>
      </c>
      <c r="O409" s="21" t="s">
        <v>14</v>
      </c>
      <c r="P409" s="21" t="s">
        <v>26</v>
      </c>
      <c r="R409" s="21" t="s">
        <v>27</v>
      </c>
      <c r="T409" s="42">
        <f t="shared" si="81"/>
        <v>0</v>
      </c>
      <c r="W409" s="42">
        <f t="shared" si="82"/>
        <v>0</v>
      </c>
      <c r="Y409" s="43">
        <f t="shared" si="83"/>
        <v>0</v>
      </c>
      <c r="AA409" s="42">
        <f t="shared" si="84"/>
        <v>0</v>
      </c>
      <c r="AC409" s="42">
        <f t="shared" si="85"/>
        <v>0</v>
      </c>
      <c r="AF409" s="42">
        <f t="shared" si="86"/>
        <v>0</v>
      </c>
      <c r="AI409" s="42">
        <f t="shared" si="87"/>
        <v>0</v>
      </c>
      <c r="AL409" s="21" t="s">
        <v>2354</v>
      </c>
      <c r="AM409" s="21" t="s">
        <v>901</v>
      </c>
      <c r="AQ409" s="19" t="s">
        <v>2355</v>
      </c>
      <c r="AR409" s="21">
        <v>2259</v>
      </c>
      <c r="AS409" s="22" t="s">
        <v>18</v>
      </c>
      <c r="AT409" s="22" t="s">
        <v>14</v>
      </c>
      <c r="AU409" s="19">
        <v>1</v>
      </c>
      <c r="AV409" s="20">
        <f t="shared" si="88"/>
        <v>0.115191928100586</v>
      </c>
    </row>
    <row r="410" spans="1:53" ht="14.25" customHeight="1" x14ac:dyDescent="0.25">
      <c r="A410" s="38">
        <v>2261</v>
      </c>
      <c r="B410" s="21" t="s">
        <v>2356</v>
      </c>
      <c r="C410" s="21" t="s">
        <v>2357</v>
      </c>
      <c r="D410" s="21" t="s">
        <v>2358</v>
      </c>
      <c r="E410" s="19">
        <v>367352.99999999901</v>
      </c>
      <c r="F410" s="19">
        <v>367003</v>
      </c>
      <c r="G410" s="21" t="s">
        <v>217</v>
      </c>
      <c r="H410" s="39" t="s">
        <v>212</v>
      </c>
      <c r="I410" s="21" t="s">
        <v>213</v>
      </c>
      <c r="K410" s="21" t="s">
        <v>213</v>
      </c>
      <c r="L410" s="21" t="s">
        <v>213</v>
      </c>
      <c r="M410" s="44">
        <v>6.2932044982909996E-2</v>
      </c>
      <c r="N410" s="21" t="s">
        <v>20</v>
      </c>
      <c r="O410" s="21" t="s">
        <v>14</v>
      </c>
      <c r="P410" s="21" t="s">
        <v>26</v>
      </c>
      <c r="R410" s="21" t="s">
        <v>27</v>
      </c>
      <c r="T410" s="42">
        <f t="shared" si="81"/>
        <v>0</v>
      </c>
      <c r="W410" s="42">
        <f t="shared" si="82"/>
        <v>0</v>
      </c>
      <c r="Y410" s="43">
        <f t="shared" si="83"/>
        <v>0</v>
      </c>
      <c r="AA410" s="42">
        <f t="shared" si="84"/>
        <v>0</v>
      </c>
      <c r="AC410" s="42">
        <f t="shared" si="85"/>
        <v>0</v>
      </c>
      <c r="AF410" s="42">
        <f t="shared" si="86"/>
        <v>0</v>
      </c>
      <c r="AI410" s="42">
        <f t="shared" si="87"/>
        <v>0</v>
      </c>
      <c r="AL410" s="21" t="s">
        <v>2359</v>
      </c>
      <c r="AM410" s="21" t="s">
        <v>229</v>
      </c>
      <c r="AQ410" s="19" t="s">
        <v>2360</v>
      </c>
      <c r="AR410" s="21">
        <v>2261</v>
      </c>
      <c r="AS410" s="22" t="s">
        <v>18</v>
      </c>
      <c r="AT410" s="22" t="s">
        <v>14</v>
      </c>
      <c r="AU410" s="19">
        <v>1</v>
      </c>
      <c r="AV410" s="20">
        <f t="shared" si="88"/>
        <v>6.2932044982909996E-2</v>
      </c>
    </row>
    <row r="411" spans="1:53" ht="14.25" customHeight="1" x14ac:dyDescent="0.25">
      <c r="A411" s="38">
        <v>2262</v>
      </c>
      <c r="B411" s="21" t="s">
        <v>2361</v>
      </c>
      <c r="C411" s="21" t="s">
        <v>2362</v>
      </c>
      <c r="D411" s="21" t="s">
        <v>2363</v>
      </c>
      <c r="E411" s="19">
        <v>372851</v>
      </c>
      <c r="F411" s="19">
        <v>370182</v>
      </c>
      <c r="G411" s="21" t="s">
        <v>108</v>
      </c>
      <c r="H411" s="39" t="s">
        <v>11</v>
      </c>
      <c r="I411" s="21" t="s">
        <v>11</v>
      </c>
      <c r="K411" s="21" t="s">
        <v>686</v>
      </c>
      <c r="M411" s="44">
        <v>0.20294770355224601</v>
      </c>
      <c r="N411" s="21" t="s">
        <v>20</v>
      </c>
      <c r="O411" s="21" t="s">
        <v>14</v>
      </c>
      <c r="P411" s="21" t="s">
        <v>26</v>
      </c>
      <c r="R411" s="21" t="s">
        <v>16</v>
      </c>
      <c r="T411" s="42">
        <f t="shared" si="81"/>
        <v>0</v>
      </c>
      <c r="W411" s="42">
        <f t="shared" si="82"/>
        <v>0</v>
      </c>
      <c r="Y411" s="43">
        <f t="shared" si="83"/>
        <v>0</v>
      </c>
      <c r="AA411" s="42">
        <f t="shared" si="84"/>
        <v>0</v>
      </c>
      <c r="AC411" s="42">
        <f t="shared" si="85"/>
        <v>0</v>
      </c>
      <c r="AF411" s="42">
        <f t="shared" si="86"/>
        <v>0</v>
      </c>
      <c r="AI411" s="42">
        <f t="shared" si="87"/>
        <v>0</v>
      </c>
      <c r="AL411" s="21" t="s">
        <v>2364</v>
      </c>
      <c r="AO411" s="21" t="s">
        <v>16</v>
      </c>
      <c r="AQ411" s="19" t="s">
        <v>2365</v>
      </c>
      <c r="AR411" s="21">
        <v>2262</v>
      </c>
      <c r="AS411" s="22" t="s">
        <v>18</v>
      </c>
      <c r="AT411" s="22" t="s">
        <v>14</v>
      </c>
      <c r="AU411" s="19">
        <v>1</v>
      </c>
      <c r="AV411" s="20">
        <f t="shared" si="88"/>
        <v>0.20294770355224601</v>
      </c>
    </row>
    <row r="412" spans="1:53" ht="14.25" customHeight="1" x14ac:dyDescent="0.25">
      <c r="A412" s="38">
        <v>2265</v>
      </c>
      <c r="B412" s="21" t="s">
        <v>43</v>
      </c>
      <c r="C412" s="21" t="s">
        <v>2371</v>
      </c>
      <c r="D412" s="21" t="s">
        <v>2372</v>
      </c>
      <c r="E412" s="19">
        <v>339024.99999999901</v>
      </c>
      <c r="F412" s="19">
        <v>366646</v>
      </c>
      <c r="G412" s="21" t="s">
        <v>1336</v>
      </c>
      <c r="H412" s="39" t="s">
        <v>212</v>
      </c>
      <c r="I412" s="21" t="s">
        <v>459</v>
      </c>
      <c r="K412" s="21" t="s">
        <v>1337</v>
      </c>
      <c r="M412" s="44">
        <v>8.1576976776122995E-2</v>
      </c>
      <c r="N412" s="21" t="s">
        <v>20</v>
      </c>
      <c r="O412" s="21" t="s">
        <v>14</v>
      </c>
      <c r="P412" s="21" t="s">
        <v>26</v>
      </c>
      <c r="R412" s="21" t="s">
        <v>27</v>
      </c>
      <c r="S412" s="21">
        <v>2E-3</v>
      </c>
      <c r="T412" s="42">
        <f t="shared" si="81"/>
        <v>2.4516721249535026E-2</v>
      </c>
      <c r="U412" s="21" t="s">
        <v>16</v>
      </c>
      <c r="V412" s="21">
        <v>5.0000000000000001E-3</v>
      </c>
      <c r="W412" s="42">
        <f t="shared" si="82"/>
        <v>6.1291803123837571E-2</v>
      </c>
      <c r="X412" s="39">
        <v>5.0000000000000001E-3</v>
      </c>
      <c r="Y412" s="43">
        <f t="shared" si="83"/>
        <v>6.1291803123837571E-2</v>
      </c>
      <c r="AA412" s="42">
        <f t="shared" si="84"/>
        <v>0</v>
      </c>
      <c r="AC412" s="42">
        <f t="shared" si="85"/>
        <v>0</v>
      </c>
      <c r="AF412" s="42">
        <f t="shared" si="86"/>
        <v>0</v>
      </c>
      <c r="AI412" s="42">
        <f t="shared" si="87"/>
        <v>0</v>
      </c>
      <c r="AL412" s="21" t="s">
        <v>2373</v>
      </c>
      <c r="AM412" s="21" t="s">
        <v>1355</v>
      </c>
      <c r="AQ412" s="19" t="s">
        <v>2374</v>
      </c>
      <c r="AR412" s="21">
        <v>2265</v>
      </c>
      <c r="AS412" s="22" t="s">
        <v>18</v>
      </c>
      <c r="AT412" s="22" t="s">
        <v>14</v>
      </c>
      <c r="AU412" s="19">
        <v>1</v>
      </c>
      <c r="AV412" s="20">
        <f t="shared" si="88"/>
        <v>8.1576976776122995E-2</v>
      </c>
    </row>
    <row r="413" spans="1:53" ht="14.25" customHeight="1" x14ac:dyDescent="0.25">
      <c r="A413" s="38">
        <v>2266</v>
      </c>
      <c r="B413" s="21" t="s">
        <v>2375</v>
      </c>
      <c r="C413" s="21" t="s">
        <v>2376</v>
      </c>
      <c r="D413" s="21" t="s">
        <v>2377</v>
      </c>
      <c r="E413" s="19">
        <v>372800.99999999901</v>
      </c>
      <c r="F413" s="19">
        <v>370038</v>
      </c>
      <c r="G413" s="21" t="s">
        <v>108</v>
      </c>
      <c r="H413" s="39" t="s">
        <v>11</v>
      </c>
      <c r="I413" s="21" t="s">
        <v>11</v>
      </c>
      <c r="K413" s="21" t="s">
        <v>686</v>
      </c>
      <c r="M413" s="44">
        <v>0.45410449371337902</v>
      </c>
      <c r="N413" s="21" t="s">
        <v>20</v>
      </c>
      <c r="O413" s="21" t="s">
        <v>14</v>
      </c>
      <c r="P413" s="21" t="s">
        <v>26</v>
      </c>
      <c r="R413" s="21" t="s">
        <v>16</v>
      </c>
      <c r="T413" s="42">
        <f t="shared" si="81"/>
        <v>0</v>
      </c>
      <c r="W413" s="42">
        <f t="shared" si="82"/>
        <v>0</v>
      </c>
      <c r="Y413" s="43">
        <f t="shared" si="83"/>
        <v>0</v>
      </c>
      <c r="AA413" s="42">
        <f t="shared" si="84"/>
        <v>0</v>
      </c>
      <c r="AC413" s="42">
        <f t="shared" si="85"/>
        <v>0</v>
      </c>
      <c r="AF413" s="42">
        <f t="shared" si="86"/>
        <v>0</v>
      </c>
      <c r="AI413" s="42">
        <f t="shared" si="87"/>
        <v>0</v>
      </c>
      <c r="AL413" s="21" t="s">
        <v>2378</v>
      </c>
      <c r="AO413" s="21" t="s">
        <v>16</v>
      </c>
      <c r="AQ413" s="19" t="s">
        <v>2379</v>
      </c>
      <c r="AR413" s="21">
        <v>2266</v>
      </c>
      <c r="AS413" s="22" t="s">
        <v>18</v>
      </c>
      <c r="AT413" s="22" t="s">
        <v>14</v>
      </c>
      <c r="AU413" s="19">
        <v>1</v>
      </c>
      <c r="AV413" s="20">
        <f t="shared" si="88"/>
        <v>0.45410449371337902</v>
      </c>
    </row>
    <row r="414" spans="1:53" ht="14.25" customHeight="1" x14ac:dyDescent="0.25">
      <c r="A414" s="38">
        <v>2277</v>
      </c>
      <c r="B414" s="21" t="s">
        <v>2385</v>
      </c>
      <c r="C414" s="21" t="s">
        <v>2386</v>
      </c>
      <c r="D414" s="21" t="s">
        <v>2387</v>
      </c>
      <c r="E414" s="19">
        <v>338302</v>
      </c>
      <c r="F414" s="19">
        <v>366634</v>
      </c>
      <c r="G414" s="21" t="s">
        <v>1336</v>
      </c>
      <c r="H414" s="39" t="s">
        <v>212</v>
      </c>
      <c r="I414" s="21" t="s">
        <v>459</v>
      </c>
      <c r="K414" s="21" t="s">
        <v>1337</v>
      </c>
      <c r="M414" s="44">
        <v>0.367281038665771</v>
      </c>
      <c r="N414" s="21" t="s">
        <v>20</v>
      </c>
      <c r="O414" s="21" t="s">
        <v>14</v>
      </c>
      <c r="P414" s="21" t="s">
        <v>26</v>
      </c>
      <c r="R414" s="21" t="s">
        <v>16</v>
      </c>
      <c r="T414" s="42">
        <f t="shared" si="81"/>
        <v>0</v>
      </c>
      <c r="U414" s="21" t="s">
        <v>16</v>
      </c>
      <c r="V414" s="21">
        <v>0.36699999999999999</v>
      </c>
      <c r="W414" s="42">
        <f t="shared" si="82"/>
        <v>0.99923481302821415</v>
      </c>
      <c r="X414" s="39">
        <v>0.36699999999999999</v>
      </c>
      <c r="Y414" s="43">
        <f t="shared" si="83"/>
        <v>0.99923481302821415</v>
      </c>
      <c r="AA414" s="42">
        <f t="shared" si="84"/>
        <v>0</v>
      </c>
      <c r="AC414" s="42">
        <f t="shared" si="85"/>
        <v>0</v>
      </c>
      <c r="AF414" s="42">
        <f t="shared" si="86"/>
        <v>0</v>
      </c>
      <c r="AI414" s="42">
        <f t="shared" si="87"/>
        <v>0</v>
      </c>
      <c r="AL414" s="21" t="s">
        <v>2388</v>
      </c>
      <c r="AM414" s="21" t="s">
        <v>1355</v>
      </c>
      <c r="AO414" s="21" t="s">
        <v>16</v>
      </c>
      <c r="AQ414" s="19" t="s">
        <v>2389</v>
      </c>
      <c r="AR414" s="21">
        <v>2277</v>
      </c>
      <c r="AS414" s="23" t="s">
        <v>1261</v>
      </c>
      <c r="AT414" s="23" t="s">
        <v>821</v>
      </c>
      <c r="AU414" s="19">
        <v>1</v>
      </c>
      <c r="AV414" s="20">
        <f t="shared" si="88"/>
        <v>0.367281038665771</v>
      </c>
      <c r="BA414" s="22"/>
    </row>
    <row r="415" spans="1:53" ht="14.25" customHeight="1" x14ac:dyDescent="0.25">
      <c r="A415" s="38">
        <v>2279</v>
      </c>
      <c r="B415" s="21" t="s">
        <v>2390</v>
      </c>
      <c r="C415" s="21" t="s">
        <v>2391</v>
      </c>
      <c r="D415" s="21" t="s">
        <v>2392</v>
      </c>
      <c r="E415" s="19">
        <v>367856</v>
      </c>
      <c r="F415" s="19">
        <v>372400</v>
      </c>
      <c r="G415" s="21" t="s">
        <v>352</v>
      </c>
      <c r="H415" s="39" t="s">
        <v>212</v>
      </c>
      <c r="I415" s="21" t="s">
        <v>353</v>
      </c>
      <c r="K415" s="21" t="s">
        <v>354</v>
      </c>
      <c r="M415" s="44">
        <v>5.8405639648438E-2</v>
      </c>
      <c r="N415" s="21" t="s">
        <v>20</v>
      </c>
      <c r="O415" s="21" t="s">
        <v>14</v>
      </c>
      <c r="P415" s="21" t="s">
        <v>26</v>
      </c>
      <c r="R415" s="21" t="s">
        <v>27</v>
      </c>
      <c r="T415" s="42">
        <f t="shared" si="81"/>
        <v>0</v>
      </c>
      <c r="W415" s="42">
        <f t="shared" si="82"/>
        <v>0</v>
      </c>
      <c r="Y415" s="43">
        <f t="shared" si="83"/>
        <v>0</v>
      </c>
      <c r="AA415" s="42">
        <f t="shared" si="84"/>
        <v>0</v>
      </c>
      <c r="AC415" s="42">
        <f t="shared" si="85"/>
        <v>0</v>
      </c>
      <c r="AF415" s="42">
        <f t="shared" si="86"/>
        <v>0</v>
      </c>
      <c r="AI415" s="42">
        <f t="shared" si="87"/>
        <v>0</v>
      </c>
      <c r="AL415" s="21" t="s">
        <v>2393</v>
      </c>
      <c r="AM415" s="21" t="s">
        <v>364</v>
      </c>
      <c r="AQ415" s="19" t="s">
        <v>2394</v>
      </c>
      <c r="AR415" s="21">
        <v>2279</v>
      </c>
      <c r="AS415" s="22" t="s">
        <v>18</v>
      </c>
      <c r="AT415" s="22" t="s">
        <v>14</v>
      </c>
      <c r="AU415" s="19">
        <v>1</v>
      </c>
      <c r="AV415" s="20">
        <f t="shared" si="88"/>
        <v>5.8405639648438E-2</v>
      </c>
    </row>
    <row r="416" spans="1:53" ht="14.25" customHeight="1" x14ac:dyDescent="0.25">
      <c r="A416" s="38">
        <v>2282</v>
      </c>
      <c r="B416" s="21" t="s">
        <v>2395</v>
      </c>
      <c r="C416" s="21" t="s">
        <v>2396</v>
      </c>
      <c r="D416" s="21" t="s">
        <v>2397</v>
      </c>
      <c r="E416" s="19">
        <v>367134</v>
      </c>
      <c r="F416" s="19">
        <v>366412.99999999901</v>
      </c>
      <c r="G416" s="21" t="s">
        <v>225</v>
      </c>
      <c r="H416" s="39" t="s">
        <v>212</v>
      </c>
      <c r="I416" s="21" t="s">
        <v>213</v>
      </c>
      <c r="K416" s="21" t="s">
        <v>213</v>
      </c>
      <c r="L416" s="21" t="s">
        <v>213</v>
      </c>
      <c r="M416" s="40">
        <v>1.25265464324951</v>
      </c>
      <c r="N416" s="21" t="s">
        <v>20</v>
      </c>
      <c r="O416" s="21" t="s">
        <v>14</v>
      </c>
      <c r="P416" s="21" t="s">
        <v>26</v>
      </c>
      <c r="R416" s="21" t="s">
        <v>16</v>
      </c>
      <c r="T416" s="42">
        <f t="shared" si="81"/>
        <v>0</v>
      </c>
      <c r="W416" s="42">
        <f t="shared" si="82"/>
        <v>0</v>
      </c>
      <c r="Y416" s="43">
        <f t="shared" si="83"/>
        <v>0</v>
      </c>
      <c r="AA416" s="42">
        <f t="shared" si="84"/>
        <v>0</v>
      </c>
      <c r="AC416" s="42">
        <f t="shared" si="85"/>
        <v>0</v>
      </c>
      <c r="AF416" s="42">
        <f t="shared" si="86"/>
        <v>0</v>
      </c>
      <c r="AI416" s="42">
        <f t="shared" si="87"/>
        <v>0</v>
      </c>
      <c r="AL416" s="21" t="s">
        <v>2398</v>
      </c>
      <c r="AM416" s="21" t="s">
        <v>229</v>
      </c>
      <c r="AQ416" s="19" t="s">
        <v>2399</v>
      </c>
      <c r="AR416" s="21">
        <v>2282</v>
      </c>
      <c r="AS416" s="22" t="s">
        <v>18</v>
      </c>
      <c r="AT416" s="22" t="s">
        <v>14</v>
      </c>
      <c r="AU416" s="19">
        <v>1</v>
      </c>
      <c r="AV416" s="20">
        <f t="shared" si="88"/>
        <v>1.25265464324951</v>
      </c>
      <c r="AW416" s="21" t="s">
        <v>32</v>
      </c>
      <c r="AX416" s="21">
        <v>0.4</v>
      </c>
      <c r="AY416" s="21">
        <v>40</v>
      </c>
    </row>
    <row r="417" spans="1:53" ht="14.25" customHeight="1" x14ac:dyDescent="0.25">
      <c r="A417" s="38">
        <v>2286</v>
      </c>
      <c r="B417" s="21" t="s">
        <v>2400</v>
      </c>
      <c r="C417" s="21" t="s">
        <v>2401</v>
      </c>
      <c r="E417" s="19">
        <v>341016.99999999901</v>
      </c>
      <c r="F417" s="19">
        <v>376158</v>
      </c>
      <c r="G417" s="21" t="s">
        <v>1065</v>
      </c>
      <c r="H417" s="39" t="s">
        <v>212</v>
      </c>
      <c r="I417" s="21" t="s">
        <v>542</v>
      </c>
      <c r="K417" s="21" t="s">
        <v>1029</v>
      </c>
      <c r="M417" s="44">
        <v>7.6681968688964999E-2</v>
      </c>
      <c r="N417" s="21" t="s">
        <v>20</v>
      </c>
      <c r="O417" s="21" t="s">
        <v>14</v>
      </c>
      <c r="P417" s="21" t="s">
        <v>26</v>
      </c>
      <c r="R417" s="21" t="s">
        <v>27</v>
      </c>
      <c r="T417" s="42">
        <f t="shared" si="81"/>
        <v>0</v>
      </c>
      <c r="W417" s="42">
        <f t="shared" si="82"/>
        <v>0</v>
      </c>
      <c r="Y417" s="43">
        <f t="shared" si="83"/>
        <v>0</v>
      </c>
      <c r="AA417" s="42">
        <f t="shared" si="84"/>
        <v>0</v>
      </c>
      <c r="AC417" s="42">
        <f t="shared" si="85"/>
        <v>0</v>
      </c>
      <c r="AF417" s="42">
        <f t="shared" si="86"/>
        <v>0</v>
      </c>
      <c r="AI417" s="42">
        <f t="shared" si="87"/>
        <v>0</v>
      </c>
      <c r="AL417" s="21" t="s">
        <v>2402</v>
      </c>
      <c r="AN417" s="39" t="s">
        <v>551</v>
      </c>
      <c r="AQ417" s="19" t="s">
        <v>2403</v>
      </c>
      <c r="AR417" s="21">
        <v>2286</v>
      </c>
      <c r="AS417" s="22" t="s">
        <v>18</v>
      </c>
      <c r="AT417" s="22" t="s">
        <v>14</v>
      </c>
      <c r="AU417" s="19">
        <v>1</v>
      </c>
      <c r="AV417" s="20">
        <f t="shared" si="88"/>
        <v>7.6681968688964999E-2</v>
      </c>
    </row>
    <row r="418" spans="1:53" ht="14.25" customHeight="1" x14ac:dyDescent="0.25">
      <c r="A418" s="38">
        <v>2287</v>
      </c>
      <c r="B418" s="21" t="s">
        <v>2404</v>
      </c>
      <c r="C418" s="21" t="s">
        <v>2405</v>
      </c>
      <c r="D418" s="21" t="s">
        <v>2406</v>
      </c>
      <c r="E418" s="19">
        <v>341298</v>
      </c>
      <c r="F418" s="19">
        <v>355300.99999999901</v>
      </c>
      <c r="G418" s="21" t="s">
        <v>415</v>
      </c>
      <c r="H418" s="39" t="s">
        <v>11</v>
      </c>
      <c r="I418" s="21" t="s">
        <v>11</v>
      </c>
      <c r="K418" s="21" t="s">
        <v>417</v>
      </c>
      <c r="L418" s="21" t="s">
        <v>417</v>
      </c>
      <c r="M418" s="44">
        <v>0.88720858840942396</v>
      </c>
      <c r="N418" s="21" t="s">
        <v>20</v>
      </c>
      <c r="O418" s="21" t="s">
        <v>14</v>
      </c>
      <c r="P418" s="21" t="s">
        <v>26</v>
      </c>
      <c r="R418" s="21" t="s">
        <v>16</v>
      </c>
      <c r="T418" s="42">
        <f t="shared" si="81"/>
        <v>0</v>
      </c>
      <c r="W418" s="42">
        <f t="shared" si="82"/>
        <v>0</v>
      </c>
      <c r="Y418" s="43">
        <f t="shared" si="83"/>
        <v>0</v>
      </c>
      <c r="AA418" s="42">
        <f t="shared" si="84"/>
        <v>0</v>
      </c>
      <c r="AC418" s="42">
        <f t="shared" si="85"/>
        <v>0</v>
      </c>
      <c r="AF418" s="42">
        <f t="shared" si="86"/>
        <v>0</v>
      </c>
      <c r="AI418" s="42">
        <f t="shared" si="87"/>
        <v>0</v>
      </c>
      <c r="AL418" s="21" t="s">
        <v>2407</v>
      </c>
      <c r="AM418" s="21" t="s">
        <v>421</v>
      </c>
      <c r="AQ418" s="19" t="s">
        <v>2408</v>
      </c>
      <c r="AR418" s="21">
        <v>2287</v>
      </c>
      <c r="AS418" s="22" t="s">
        <v>18</v>
      </c>
      <c r="AT418" s="22" t="s">
        <v>14</v>
      </c>
      <c r="AU418" s="19">
        <v>1</v>
      </c>
      <c r="AV418" s="20">
        <f t="shared" si="88"/>
        <v>0.88720858840942396</v>
      </c>
      <c r="AW418" s="21" t="s">
        <v>32</v>
      </c>
      <c r="AX418" s="21">
        <v>0.4</v>
      </c>
      <c r="AY418" s="21">
        <v>40</v>
      </c>
    </row>
    <row r="419" spans="1:53" ht="14.25" customHeight="1" x14ac:dyDescent="0.25">
      <c r="A419" s="38">
        <v>2289</v>
      </c>
      <c r="B419" s="21" t="s">
        <v>2409</v>
      </c>
      <c r="C419" s="21" t="s">
        <v>2410</v>
      </c>
      <c r="D419" s="21" t="s">
        <v>2411</v>
      </c>
      <c r="E419" s="19">
        <v>340694</v>
      </c>
      <c r="F419" s="19">
        <v>374716</v>
      </c>
      <c r="G419" s="21" t="s">
        <v>2412</v>
      </c>
      <c r="H419" s="39" t="s">
        <v>212</v>
      </c>
      <c r="I419" s="21" t="s">
        <v>542</v>
      </c>
      <c r="K419" s="21" t="s">
        <v>1029</v>
      </c>
      <c r="M419" s="44">
        <v>3.9609268188479999E-3</v>
      </c>
      <c r="N419" s="21" t="s">
        <v>20</v>
      </c>
      <c r="O419" s="21" t="s">
        <v>14</v>
      </c>
      <c r="P419" s="21" t="s">
        <v>26</v>
      </c>
      <c r="R419" s="21" t="s">
        <v>27</v>
      </c>
      <c r="T419" s="42">
        <f t="shared" si="81"/>
        <v>0</v>
      </c>
      <c r="W419" s="42">
        <f t="shared" si="82"/>
        <v>0</v>
      </c>
      <c r="Y419" s="43">
        <f t="shared" si="83"/>
        <v>0</v>
      </c>
      <c r="AA419" s="42">
        <f t="shared" si="84"/>
        <v>0</v>
      </c>
      <c r="AC419" s="42">
        <f t="shared" si="85"/>
        <v>0</v>
      </c>
      <c r="AF419" s="42">
        <f t="shared" si="86"/>
        <v>0</v>
      </c>
      <c r="AI419" s="42">
        <f t="shared" si="87"/>
        <v>0</v>
      </c>
      <c r="AL419" s="21" t="s">
        <v>2413</v>
      </c>
      <c r="AM419" s="21" t="s">
        <v>2414</v>
      </c>
      <c r="AQ419" s="19" t="s">
        <v>2415</v>
      </c>
      <c r="AR419" s="21">
        <v>2289</v>
      </c>
      <c r="AS419" s="22" t="s">
        <v>18</v>
      </c>
      <c r="AT419" s="22" t="s">
        <v>14</v>
      </c>
      <c r="AU419" s="19">
        <v>1</v>
      </c>
      <c r="AV419" s="20">
        <f t="shared" si="88"/>
        <v>3.9609268188479999E-3</v>
      </c>
    </row>
    <row r="420" spans="1:53" ht="14.25" customHeight="1" x14ac:dyDescent="0.25">
      <c r="A420" s="38">
        <v>2295</v>
      </c>
      <c r="B420" s="21" t="s">
        <v>2416</v>
      </c>
      <c r="C420" s="21" t="s">
        <v>2417</v>
      </c>
      <c r="E420" s="19">
        <v>336630</v>
      </c>
      <c r="F420" s="19">
        <v>360152</v>
      </c>
      <c r="G420" s="21" t="s">
        <v>447</v>
      </c>
      <c r="H420" s="39" t="s">
        <v>11</v>
      </c>
      <c r="I420" s="21" t="s">
        <v>11</v>
      </c>
      <c r="K420" s="21" t="s">
        <v>469</v>
      </c>
      <c r="M420" s="44">
        <v>5.319762802124E-2</v>
      </c>
      <c r="N420" s="21" t="s">
        <v>20</v>
      </c>
      <c r="O420" s="21" t="s">
        <v>14</v>
      </c>
      <c r="P420" s="21" t="s">
        <v>26</v>
      </c>
      <c r="R420" s="21" t="s">
        <v>16</v>
      </c>
      <c r="T420" s="42">
        <f t="shared" si="81"/>
        <v>0</v>
      </c>
      <c r="W420" s="42">
        <f t="shared" si="82"/>
        <v>0</v>
      </c>
      <c r="Y420" s="43">
        <f t="shared" si="83"/>
        <v>0</v>
      </c>
      <c r="Z420" s="21">
        <v>5.2999999999999999E-2</v>
      </c>
      <c r="AA420" s="42">
        <f t="shared" si="84"/>
        <v>0.99628502193441604</v>
      </c>
      <c r="AC420" s="42">
        <f t="shared" si="85"/>
        <v>0</v>
      </c>
      <c r="AF420" s="42">
        <f t="shared" si="86"/>
        <v>0</v>
      </c>
      <c r="AI420" s="42">
        <f t="shared" si="87"/>
        <v>0</v>
      </c>
      <c r="AL420" s="21" t="s">
        <v>2418</v>
      </c>
      <c r="AO420" s="21" t="s">
        <v>16</v>
      </c>
      <c r="AQ420" s="19" t="s">
        <v>2419</v>
      </c>
      <c r="AR420" s="21">
        <v>2295</v>
      </c>
      <c r="AS420" s="23" t="s">
        <v>477</v>
      </c>
      <c r="AT420" s="23" t="s">
        <v>684</v>
      </c>
      <c r="AU420" s="19">
        <v>1</v>
      </c>
      <c r="AV420" s="20">
        <f t="shared" si="88"/>
        <v>5.319762802124E-2</v>
      </c>
    </row>
    <row r="421" spans="1:53" ht="14.25" customHeight="1" x14ac:dyDescent="0.25">
      <c r="A421" s="38">
        <v>2297</v>
      </c>
      <c r="B421" s="21" t="s">
        <v>2420</v>
      </c>
      <c r="C421" s="21" t="s">
        <v>2421</v>
      </c>
      <c r="D421" s="21" t="s">
        <v>1590</v>
      </c>
      <c r="E421" s="19">
        <v>336382</v>
      </c>
      <c r="F421" s="19">
        <v>374539</v>
      </c>
      <c r="G421" s="21" t="s">
        <v>118</v>
      </c>
      <c r="H421" s="39" t="s">
        <v>11</v>
      </c>
      <c r="I421" s="21" t="s">
        <v>11</v>
      </c>
      <c r="K421" s="21" t="s">
        <v>1584</v>
      </c>
      <c r="M421" s="44">
        <v>3.2320847320556997E-2</v>
      </c>
      <c r="N421" s="21" t="s">
        <v>20</v>
      </c>
      <c r="O421" s="21" t="s">
        <v>14</v>
      </c>
      <c r="P421" s="21" t="s">
        <v>26</v>
      </c>
      <c r="R421" s="21" t="s">
        <v>27</v>
      </c>
      <c r="T421" s="42">
        <f t="shared" si="81"/>
        <v>0</v>
      </c>
      <c r="W421" s="42">
        <f t="shared" si="82"/>
        <v>0</v>
      </c>
      <c r="Y421" s="43">
        <f t="shared" si="83"/>
        <v>0</v>
      </c>
      <c r="Z421" s="21">
        <v>3.2000000000000001E-2</v>
      </c>
      <c r="AA421" s="42">
        <f t="shared" si="84"/>
        <v>0.99007305355039599</v>
      </c>
      <c r="AC421" s="42">
        <f t="shared" si="85"/>
        <v>0</v>
      </c>
      <c r="AF421" s="42">
        <f t="shared" si="86"/>
        <v>0</v>
      </c>
      <c r="AI421" s="42">
        <f t="shared" si="87"/>
        <v>0</v>
      </c>
      <c r="AL421" s="21" t="s">
        <v>2422</v>
      </c>
      <c r="AM421" s="21" t="s">
        <v>1592</v>
      </c>
      <c r="AQ421" s="19" t="s">
        <v>2423</v>
      </c>
      <c r="AR421" s="21">
        <v>2297</v>
      </c>
      <c r="AS421" s="23" t="s">
        <v>477</v>
      </c>
      <c r="AT421" s="23" t="s">
        <v>684</v>
      </c>
      <c r="AU421" s="19">
        <v>1</v>
      </c>
      <c r="AV421" s="20">
        <f t="shared" si="88"/>
        <v>3.2320847320556997E-2</v>
      </c>
    </row>
    <row r="422" spans="1:53" ht="14.25" customHeight="1" x14ac:dyDescent="0.25">
      <c r="A422" s="38">
        <v>2299</v>
      </c>
      <c r="B422" s="21" t="s">
        <v>2424</v>
      </c>
      <c r="C422" s="21" t="s">
        <v>2425</v>
      </c>
      <c r="D422" s="21" t="s">
        <v>2426</v>
      </c>
      <c r="E422" s="19">
        <v>340284.99999999901</v>
      </c>
      <c r="F422" s="19">
        <v>360794</v>
      </c>
      <c r="G422" s="21" t="s">
        <v>894</v>
      </c>
      <c r="H422" s="39" t="s">
        <v>11</v>
      </c>
      <c r="I422" s="21" t="s">
        <v>11</v>
      </c>
      <c r="K422" s="21" t="s">
        <v>454</v>
      </c>
      <c r="M422" s="44">
        <v>0.58106327896118204</v>
      </c>
      <c r="N422" s="21" t="s">
        <v>20</v>
      </c>
      <c r="O422" s="21" t="s">
        <v>14</v>
      </c>
      <c r="P422" s="21" t="s">
        <v>26</v>
      </c>
      <c r="R422" s="21" t="s">
        <v>16</v>
      </c>
      <c r="T422" s="42">
        <f t="shared" si="81"/>
        <v>0</v>
      </c>
      <c r="W422" s="42">
        <f t="shared" si="82"/>
        <v>0</v>
      </c>
      <c r="Y422" s="43">
        <f t="shared" si="83"/>
        <v>0</v>
      </c>
      <c r="Z422" s="21">
        <v>0.58099999999999996</v>
      </c>
      <c r="AA422" s="42">
        <f t="shared" si="84"/>
        <v>0.99989109798627229</v>
      </c>
      <c r="AC422" s="42">
        <f t="shared" si="85"/>
        <v>0</v>
      </c>
      <c r="AF422" s="42">
        <f t="shared" si="86"/>
        <v>0</v>
      </c>
      <c r="AI422" s="42">
        <f t="shared" si="87"/>
        <v>0</v>
      </c>
      <c r="AJ422" s="21" t="s">
        <v>16</v>
      </c>
      <c r="AL422" s="21" t="s">
        <v>2427</v>
      </c>
      <c r="AQ422" s="19" t="s">
        <v>2428</v>
      </c>
      <c r="AR422" s="21">
        <v>2299</v>
      </c>
      <c r="AS422" s="23" t="s">
        <v>2429</v>
      </c>
      <c r="AT422" s="23" t="s">
        <v>2430</v>
      </c>
      <c r="AU422" s="19">
        <v>1</v>
      </c>
      <c r="AV422" s="20">
        <f t="shared" si="88"/>
        <v>0.58106327896118204</v>
      </c>
      <c r="AW422" s="21" t="s">
        <v>171</v>
      </c>
      <c r="AX422" s="21">
        <v>0.5</v>
      </c>
      <c r="AY422" s="21">
        <v>12</v>
      </c>
      <c r="AZ422" s="22">
        <f>(AV422*10000)*AX422</f>
        <v>2905.31639480591</v>
      </c>
      <c r="BA422" s="22">
        <f>AZ422/AY422</f>
        <v>242.10969956715917</v>
      </c>
    </row>
    <row r="423" spans="1:53" ht="14.25" customHeight="1" x14ac:dyDescent="0.25">
      <c r="A423" s="38">
        <v>2303</v>
      </c>
      <c r="B423" s="21" t="s">
        <v>2431</v>
      </c>
      <c r="C423" s="21" t="s">
        <v>2432</v>
      </c>
      <c r="D423" s="21" t="s">
        <v>2433</v>
      </c>
      <c r="E423" s="19">
        <v>367679</v>
      </c>
      <c r="F423" s="19">
        <v>372258</v>
      </c>
      <c r="G423" s="21" t="s">
        <v>352</v>
      </c>
      <c r="H423" s="39" t="s">
        <v>212</v>
      </c>
      <c r="I423" s="21" t="s">
        <v>353</v>
      </c>
      <c r="K423" s="21" t="s">
        <v>354</v>
      </c>
      <c r="M423" s="40">
        <v>1.6311871070861801</v>
      </c>
      <c r="N423" s="21" t="s">
        <v>20</v>
      </c>
      <c r="O423" s="21" t="s">
        <v>14</v>
      </c>
      <c r="P423" s="21" t="s">
        <v>26</v>
      </c>
      <c r="R423" s="21" t="s">
        <v>16</v>
      </c>
      <c r="S423" s="21">
        <v>2.8000000000000001E-2</v>
      </c>
      <c r="T423" s="42">
        <f t="shared" si="81"/>
        <v>1.7165412771081131E-2</v>
      </c>
      <c r="U423" s="21" t="s">
        <v>16</v>
      </c>
      <c r="V423" s="21">
        <v>6.6000000000000003E-2</v>
      </c>
      <c r="W423" s="42">
        <f t="shared" si="82"/>
        <v>4.0461330103262666E-2</v>
      </c>
      <c r="X423" s="39">
        <v>6.6000000000000003E-2</v>
      </c>
      <c r="Y423" s="43">
        <f t="shared" si="83"/>
        <v>4.0461330103262666E-2</v>
      </c>
      <c r="AA423" s="42">
        <f t="shared" si="84"/>
        <v>0</v>
      </c>
      <c r="AC423" s="42">
        <f t="shared" si="85"/>
        <v>0</v>
      </c>
      <c r="AF423" s="42">
        <f t="shared" si="86"/>
        <v>0</v>
      </c>
      <c r="AI423" s="42">
        <f t="shared" si="87"/>
        <v>0</v>
      </c>
      <c r="AL423" s="21" t="s">
        <v>2434</v>
      </c>
      <c r="AM423" s="21" t="s">
        <v>364</v>
      </c>
      <c r="AQ423" s="19" t="s">
        <v>2435</v>
      </c>
      <c r="AR423" s="21">
        <v>2303</v>
      </c>
      <c r="AS423" s="22" t="s">
        <v>18</v>
      </c>
      <c r="AT423" s="22" t="s">
        <v>14</v>
      </c>
      <c r="AU423" s="19">
        <v>1</v>
      </c>
      <c r="AV423" s="20">
        <f t="shared" si="88"/>
        <v>1.6311871070861801</v>
      </c>
    </row>
    <row r="424" spans="1:53" ht="14.25" customHeight="1" x14ac:dyDescent="0.25">
      <c r="A424" s="38">
        <v>2306</v>
      </c>
      <c r="B424" s="21" t="s">
        <v>2436</v>
      </c>
      <c r="C424" s="21" t="s">
        <v>2437</v>
      </c>
      <c r="D424" s="21" t="s">
        <v>1590</v>
      </c>
      <c r="E424" s="19">
        <v>336534</v>
      </c>
      <c r="F424" s="19">
        <v>374167</v>
      </c>
      <c r="G424" s="21" t="s">
        <v>118</v>
      </c>
      <c r="H424" s="39" t="s">
        <v>11</v>
      </c>
      <c r="I424" s="21" t="s">
        <v>11</v>
      </c>
      <c r="K424" s="21" t="s">
        <v>528</v>
      </c>
      <c r="M424" s="40">
        <v>1.34714585952758</v>
      </c>
      <c r="N424" s="21" t="s">
        <v>20</v>
      </c>
      <c r="O424" s="21" t="s">
        <v>14</v>
      </c>
      <c r="P424" s="21" t="s">
        <v>26</v>
      </c>
      <c r="R424" s="21" t="s">
        <v>16</v>
      </c>
      <c r="T424" s="42">
        <f t="shared" si="81"/>
        <v>0</v>
      </c>
      <c r="W424" s="42">
        <f t="shared" si="82"/>
        <v>0</v>
      </c>
      <c r="Y424" s="43">
        <f t="shared" si="83"/>
        <v>0</v>
      </c>
      <c r="Z424" s="21">
        <v>1.347</v>
      </c>
      <c r="AA424" s="42">
        <f t="shared" si="84"/>
        <v>0.99989172699708162</v>
      </c>
      <c r="AC424" s="42">
        <f t="shared" si="85"/>
        <v>0</v>
      </c>
      <c r="AF424" s="42">
        <f t="shared" si="86"/>
        <v>0</v>
      </c>
      <c r="AI424" s="42">
        <f t="shared" si="87"/>
        <v>0</v>
      </c>
      <c r="AL424" s="21" t="s">
        <v>2438</v>
      </c>
      <c r="AM424" s="21" t="s">
        <v>1592</v>
      </c>
      <c r="AQ424" s="19" t="s">
        <v>2439</v>
      </c>
      <c r="AR424" s="21">
        <v>2306</v>
      </c>
      <c r="AS424" s="23" t="s">
        <v>477</v>
      </c>
      <c r="AT424" s="23" t="s">
        <v>684</v>
      </c>
      <c r="AU424" s="19">
        <v>1</v>
      </c>
      <c r="AV424" s="20">
        <f t="shared" si="88"/>
        <v>1.34714585952758</v>
      </c>
      <c r="AW424" s="21" t="s">
        <v>32</v>
      </c>
      <c r="AX424" s="21">
        <v>0.4</v>
      </c>
    </row>
    <row r="425" spans="1:53" ht="14.25" customHeight="1" x14ac:dyDescent="0.25">
      <c r="A425" s="38">
        <v>2307</v>
      </c>
      <c r="B425" s="21" t="s">
        <v>2440</v>
      </c>
      <c r="C425" s="21" t="s">
        <v>2441</v>
      </c>
      <c r="D425" s="21" t="s">
        <v>363</v>
      </c>
      <c r="E425" s="19">
        <v>368104</v>
      </c>
      <c r="F425" s="19">
        <v>372231</v>
      </c>
      <c r="G425" s="21" t="s">
        <v>2442</v>
      </c>
      <c r="H425" s="39" t="s">
        <v>11</v>
      </c>
      <c r="I425" s="21" t="s">
        <v>353</v>
      </c>
      <c r="J425" s="21" t="s">
        <v>372</v>
      </c>
      <c r="K425" s="21" t="s">
        <v>354</v>
      </c>
      <c r="M425" s="44">
        <v>0.38522176971435601</v>
      </c>
      <c r="N425" s="21" t="s">
        <v>20</v>
      </c>
      <c r="O425" s="21" t="s">
        <v>14</v>
      </c>
      <c r="P425" s="21" t="s">
        <v>26</v>
      </c>
      <c r="R425" s="21" t="s">
        <v>16</v>
      </c>
      <c r="S425" s="21">
        <v>0</v>
      </c>
      <c r="T425" s="42">
        <f t="shared" si="81"/>
        <v>0</v>
      </c>
      <c r="W425" s="42">
        <f t="shared" si="82"/>
        <v>0</v>
      </c>
      <c r="Y425" s="43">
        <f t="shared" si="83"/>
        <v>0</v>
      </c>
      <c r="AA425" s="42">
        <f t="shared" si="84"/>
        <v>0</v>
      </c>
      <c r="AC425" s="42">
        <f t="shared" si="85"/>
        <v>0</v>
      </c>
      <c r="AF425" s="42">
        <f t="shared" si="86"/>
        <v>0</v>
      </c>
      <c r="AI425" s="42">
        <f t="shared" si="87"/>
        <v>0</v>
      </c>
      <c r="AL425" s="21" t="s">
        <v>2443</v>
      </c>
      <c r="AM425" s="21" t="s">
        <v>364</v>
      </c>
      <c r="AQ425" s="19" t="s">
        <v>2444</v>
      </c>
      <c r="AR425" s="21">
        <v>2307</v>
      </c>
      <c r="AS425" s="22" t="s">
        <v>18</v>
      </c>
      <c r="AT425" s="22" t="s">
        <v>14</v>
      </c>
      <c r="AU425" s="19">
        <v>1</v>
      </c>
      <c r="AV425" s="20">
        <f t="shared" si="88"/>
        <v>0.38522176971435601</v>
      </c>
      <c r="AW425" s="21" t="s">
        <v>171</v>
      </c>
      <c r="AX425" s="21">
        <v>0.4</v>
      </c>
      <c r="AY425" s="21">
        <v>12</v>
      </c>
    </row>
    <row r="426" spans="1:53" ht="14.25" customHeight="1" x14ac:dyDescent="0.25">
      <c r="A426" s="38">
        <v>2339</v>
      </c>
      <c r="B426" s="21" t="s">
        <v>2455</v>
      </c>
      <c r="C426" s="21" t="s">
        <v>2456</v>
      </c>
      <c r="E426" s="19">
        <v>340416</v>
      </c>
      <c r="F426" s="19">
        <v>374022</v>
      </c>
      <c r="G426" s="21" t="s">
        <v>547</v>
      </c>
      <c r="H426" s="39" t="s">
        <v>212</v>
      </c>
      <c r="I426" s="21" t="s">
        <v>542</v>
      </c>
      <c r="K426" s="21" t="s">
        <v>1029</v>
      </c>
      <c r="M426" s="44">
        <v>0.46029404067993201</v>
      </c>
      <c r="N426" s="21" t="s">
        <v>39</v>
      </c>
      <c r="O426" s="21" t="s">
        <v>83</v>
      </c>
      <c r="P426" s="21" t="s">
        <v>26</v>
      </c>
      <c r="R426" s="21" t="s">
        <v>16</v>
      </c>
      <c r="T426" s="42">
        <f t="shared" si="81"/>
        <v>0</v>
      </c>
      <c r="W426" s="42">
        <f t="shared" si="82"/>
        <v>0</v>
      </c>
      <c r="Y426" s="43">
        <f t="shared" si="83"/>
        <v>0</v>
      </c>
      <c r="AA426" s="42">
        <f t="shared" si="84"/>
        <v>0</v>
      </c>
      <c r="AC426" s="42">
        <f t="shared" si="85"/>
        <v>0</v>
      </c>
      <c r="AF426" s="42">
        <f t="shared" si="86"/>
        <v>0</v>
      </c>
      <c r="AI426" s="42">
        <f t="shared" si="87"/>
        <v>0</v>
      </c>
      <c r="AM426" s="21" t="s">
        <v>1144</v>
      </c>
      <c r="AO426" s="21" t="s">
        <v>16</v>
      </c>
      <c r="AQ426" s="19" t="s">
        <v>2457</v>
      </c>
      <c r="AR426" s="21">
        <v>2339</v>
      </c>
      <c r="AS426" s="21" t="s">
        <v>30</v>
      </c>
      <c r="AT426" s="22" t="s">
        <v>31</v>
      </c>
      <c r="AU426" s="19">
        <v>1</v>
      </c>
      <c r="AV426" s="20">
        <f t="shared" si="88"/>
        <v>0.46029404067993201</v>
      </c>
      <c r="AW426" s="21" t="s">
        <v>171</v>
      </c>
      <c r="AX426" s="21">
        <v>0.4</v>
      </c>
      <c r="AY426" s="21">
        <v>12</v>
      </c>
      <c r="AZ426" s="22">
        <f>(AV426*10000)*AX426</f>
        <v>1841.1761627197282</v>
      </c>
      <c r="BA426" s="22">
        <f>AZ426/AY426</f>
        <v>153.43134689331069</v>
      </c>
    </row>
    <row r="427" spans="1:53" ht="14.25" customHeight="1" x14ac:dyDescent="0.25">
      <c r="A427" s="38">
        <v>2340</v>
      </c>
      <c r="B427" s="21" t="s">
        <v>2458</v>
      </c>
      <c r="C427" s="21" t="s">
        <v>2459</v>
      </c>
      <c r="E427" s="19">
        <v>367048.99999999901</v>
      </c>
      <c r="F427" s="19">
        <v>367372.99999999901</v>
      </c>
      <c r="G427" s="21" t="s">
        <v>217</v>
      </c>
      <c r="H427" s="39" t="s">
        <v>212</v>
      </c>
      <c r="I427" s="21" t="s">
        <v>213</v>
      </c>
      <c r="K427" s="21" t="s">
        <v>213</v>
      </c>
      <c r="L427" s="21" t="s">
        <v>213</v>
      </c>
      <c r="M427" s="40">
        <v>1.71340149154663</v>
      </c>
      <c r="N427" s="21" t="s">
        <v>39</v>
      </c>
      <c r="O427" s="21" t="s">
        <v>25</v>
      </c>
      <c r="P427" s="21" t="s">
        <v>26</v>
      </c>
      <c r="R427" s="21" t="s">
        <v>16</v>
      </c>
      <c r="T427" s="42">
        <f t="shared" si="81"/>
        <v>0</v>
      </c>
      <c r="W427" s="42">
        <f t="shared" si="82"/>
        <v>0</v>
      </c>
      <c r="Y427" s="43">
        <f t="shared" si="83"/>
        <v>0</v>
      </c>
      <c r="AA427" s="42">
        <f t="shared" si="84"/>
        <v>0</v>
      </c>
      <c r="AC427" s="42">
        <f t="shared" si="85"/>
        <v>0</v>
      </c>
      <c r="AF427" s="42">
        <f t="shared" si="86"/>
        <v>0</v>
      </c>
      <c r="AI427" s="42">
        <f t="shared" si="87"/>
        <v>0</v>
      </c>
      <c r="AL427" s="21" t="s">
        <v>2460</v>
      </c>
      <c r="AN427" s="39" t="s">
        <v>234</v>
      </c>
      <c r="AO427" s="21" t="s">
        <v>16</v>
      </c>
      <c r="AQ427" s="19" t="s">
        <v>2461</v>
      </c>
      <c r="AR427" s="21">
        <v>2340</v>
      </c>
      <c r="AS427" s="21" t="s">
        <v>30</v>
      </c>
      <c r="AT427" s="22" t="s">
        <v>31</v>
      </c>
      <c r="AU427" s="19">
        <v>1</v>
      </c>
      <c r="AV427" s="20">
        <f t="shared" si="88"/>
        <v>1.71340149154663</v>
      </c>
      <c r="AW427" s="21" t="s">
        <v>32</v>
      </c>
      <c r="AX427" s="21">
        <v>0.4</v>
      </c>
      <c r="AY427" s="21">
        <v>40</v>
      </c>
      <c r="AZ427" s="22">
        <f>(AV427*10000)*AX427</f>
        <v>6853.6059661865211</v>
      </c>
      <c r="BA427" s="22">
        <f>AZ427/AY427</f>
        <v>171.34014915466304</v>
      </c>
    </row>
    <row r="428" spans="1:53" ht="14.25" customHeight="1" x14ac:dyDescent="0.25">
      <c r="A428" s="38">
        <v>2341</v>
      </c>
      <c r="B428" s="21" t="s">
        <v>314</v>
      </c>
      <c r="C428" s="21" t="s">
        <v>2462</v>
      </c>
      <c r="E428" s="19">
        <v>366720.99999999901</v>
      </c>
      <c r="F428" s="19">
        <v>367904.99999999901</v>
      </c>
      <c r="G428" s="21" t="s">
        <v>217</v>
      </c>
      <c r="H428" s="39" t="s">
        <v>212</v>
      </c>
      <c r="I428" s="21" t="s">
        <v>213</v>
      </c>
      <c r="K428" s="21" t="s">
        <v>213</v>
      </c>
      <c r="L428" s="21" t="s">
        <v>213</v>
      </c>
      <c r="M428" s="44">
        <v>0.51156418762207001</v>
      </c>
      <c r="N428" s="21" t="s">
        <v>39</v>
      </c>
      <c r="O428" s="21" t="s">
        <v>25</v>
      </c>
      <c r="P428" s="21" t="s">
        <v>26</v>
      </c>
      <c r="R428" s="21" t="s">
        <v>15</v>
      </c>
      <c r="T428" s="42">
        <f t="shared" si="81"/>
        <v>0</v>
      </c>
      <c r="W428" s="42">
        <f t="shared" si="82"/>
        <v>0</v>
      </c>
      <c r="Y428" s="43">
        <f t="shared" si="83"/>
        <v>0</v>
      </c>
      <c r="AA428" s="42">
        <f t="shared" si="84"/>
        <v>0</v>
      </c>
      <c r="AC428" s="42">
        <f t="shared" si="85"/>
        <v>0</v>
      </c>
      <c r="AF428" s="42">
        <f t="shared" si="86"/>
        <v>0</v>
      </c>
      <c r="AI428" s="42">
        <f t="shared" si="87"/>
        <v>0</v>
      </c>
      <c r="AL428" s="21" t="s">
        <v>2463</v>
      </c>
      <c r="AN428" s="39" t="s">
        <v>234</v>
      </c>
      <c r="AQ428" s="19" t="s">
        <v>2464</v>
      </c>
      <c r="AR428" s="21">
        <v>2341</v>
      </c>
      <c r="AS428" s="21" t="s">
        <v>30</v>
      </c>
      <c r="AT428" s="22" t="s">
        <v>31</v>
      </c>
      <c r="AU428" s="19">
        <v>1</v>
      </c>
      <c r="AV428" s="20">
        <f t="shared" si="88"/>
        <v>0.51156418762207001</v>
      </c>
      <c r="AW428" s="21" t="s">
        <v>32</v>
      </c>
      <c r="AX428" s="21">
        <v>0.4</v>
      </c>
      <c r="AY428" s="21">
        <v>40</v>
      </c>
      <c r="AZ428" s="22">
        <f>(AV428*10000)*AX428</f>
        <v>2046.2567504882802</v>
      </c>
      <c r="BA428" s="22">
        <f>AZ428/AY428</f>
        <v>51.156418762207004</v>
      </c>
    </row>
    <row r="429" spans="1:53" ht="15" x14ac:dyDescent="0.25">
      <c r="A429" s="38">
        <v>2346</v>
      </c>
      <c r="B429" s="21" t="s">
        <v>2465</v>
      </c>
      <c r="C429" s="21" t="s">
        <v>2466</v>
      </c>
      <c r="D429" s="21" t="s">
        <v>1928</v>
      </c>
      <c r="E429" s="19">
        <v>349798</v>
      </c>
      <c r="F429" s="19">
        <v>349026</v>
      </c>
      <c r="G429" s="21" t="s">
        <v>44</v>
      </c>
      <c r="H429" s="39" t="s">
        <v>11</v>
      </c>
      <c r="I429" s="21" t="s">
        <v>11</v>
      </c>
      <c r="K429" s="21" t="s">
        <v>61</v>
      </c>
      <c r="M429" s="44">
        <v>0.40149968261718699</v>
      </c>
      <c r="N429" s="21" t="s">
        <v>13</v>
      </c>
      <c r="O429" s="21" t="s">
        <v>14</v>
      </c>
      <c r="P429" s="21" t="s">
        <v>26</v>
      </c>
      <c r="R429" s="21" t="s">
        <v>16</v>
      </c>
      <c r="T429" s="42">
        <f t="shared" si="81"/>
        <v>0</v>
      </c>
      <c r="W429" s="42">
        <f t="shared" si="82"/>
        <v>0</v>
      </c>
      <c r="Y429" s="43">
        <f t="shared" si="83"/>
        <v>0</v>
      </c>
      <c r="AA429" s="42">
        <f t="shared" si="84"/>
        <v>0</v>
      </c>
      <c r="AC429" s="42">
        <f t="shared" si="85"/>
        <v>0</v>
      </c>
      <c r="AF429" s="42">
        <f t="shared" si="86"/>
        <v>0</v>
      </c>
      <c r="AI429" s="42">
        <f t="shared" si="87"/>
        <v>0</v>
      </c>
      <c r="AL429" s="21" t="s">
        <v>2467</v>
      </c>
      <c r="AN429" s="39" t="s">
        <v>1926</v>
      </c>
      <c r="AQ429" s="19" t="s">
        <v>2468</v>
      </c>
      <c r="AR429" s="21">
        <v>2346</v>
      </c>
      <c r="AS429" s="22" t="s">
        <v>18</v>
      </c>
      <c r="AT429" s="22" t="s">
        <v>14</v>
      </c>
      <c r="AU429" s="19">
        <v>1</v>
      </c>
      <c r="AV429" s="20">
        <f t="shared" si="88"/>
        <v>0.40149968261718699</v>
      </c>
    </row>
    <row r="430" spans="1:53" ht="14.25" customHeight="1" x14ac:dyDescent="0.25">
      <c r="A430" s="38">
        <v>2347</v>
      </c>
      <c r="C430" s="21" t="s">
        <v>2469</v>
      </c>
      <c r="E430" s="19">
        <v>355166</v>
      </c>
      <c r="F430" s="19">
        <v>360064</v>
      </c>
      <c r="G430" s="21" t="s">
        <v>10</v>
      </c>
      <c r="H430" s="39" t="s">
        <v>11</v>
      </c>
      <c r="I430" s="21" t="s">
        <v>1545</v>
      </c>
      <c r="K430" s="21" t="s">
        <v>1559</v>
      </c>
      <c r="M430" s="40">
        <v>2.2088728706359801</v>
      </c>
      <c r="N430" s="21" t="s">
        <v>39</v>
      </c>
      <c r="O430" s="21" t="s">
        <v>40</v>
      </c>
      <c r="P430" s="21" t="s">
        <v>37</v>
      </c>
      <c r="Q430" s="41" t="s">
        <v>21</v>
      </c>
      <c r="R430" s="21" t="s">
        <v>16</v>
      </c>
      <c r="S430" s="21">
        <v>5.0000000000000001E-3</v>
      </c>
      <c r="T430" s="42">
        <f t="shared" si="81"/>
        <v>2.2635979039211961E-3</v>
      </c>
      <c r="U430" s="21" t="s">
        <v>16</v>
      </c>
      <c r="V430" s="21">
        <v>2E-3</v>
      </c>
      <c r="W430" s="42">
        <f t="shared" si="82"/>
        <v>9.054391615684785E-4</v>
      </c>
      <c r="X430" s="39">
        <v>2E-3</v>
      </c>
      <c r="Y430" s="43">
        <f t="shared" si="83"/>
        <v>9.054391615684785E-4</v>
      </c>
      <c r="AA430" s="42">
        <f t="shared" si="84"/>
        <v>0</v>
      </c>
      <c r="AC430" s="42">
        <f t="shared" si="85"/>
        <v>0</v>
      </c>
      <c r="AF430" s="42">
        <f t="shared" si="86"/>
        <v>0</v>
      </c>
      <c r="AI430" s="42">
        <f t="shared" si="87"/>
        <v>0</v>
      </c>
      <c r="AQ430" s="19" t="s">
        <v>2470</v>
      </c>
      <c r="AR430" s="21">
        <v>2347</v>
      </c>
      <c r="AS430" s="22" t="s">
        <v>41</v>
      </c>
      <c r="AT430" s="22" t="s">
        <v>42</v>
      </c>
      <c r="AU430" s="21">
        <v>0</v>
      </c>
    </row>
    <row r="431" spans="1:53" ht="14.25" customHeight="1" x14ac:dyDescent="0.25">
      <c r="A431" s="38">
        <v>2348</v>
      </c>
      <c r="C431" s="21" t="s">
        <v>2471</v>
      </c>
      <c r="E431" s="19">
        <v>355208.99999999901</v>
      </c>
      <c r="F431" s="19">
        <v>359410</v>
      </c>
      <c r="G431" s="21" t="s">
        <v>10</v>
      </c>
      <c r="H431" s="39" t="s">
        <v>11</v>
      </c>
      <c r="I431" s="21" t="s">
        <v>1545</v>
      </c>
      <c r="K431" s="21" t="s">
        <v>1545</v>
      </c>
      <c r="M431" s="40">
        <v>13.129305253601</v>
      </c>
      <c r="N431" s="21" t="s">
        <v>39</v>
      </c>
      <c r="O431" s="21" t="s">
        <v>40</v>
      </c>
      <c r="P431" s="21" t="s">
        <v>37</v>
      </c>
      <c r="Q431" s="41" t="s">
        <v>17</v>
      </c>
      <c r="R431" s="21" t="s">
        <v>16</v>
      </c>
      <c r="T431" s="42">
        <f t="shared" si="81"/>
        <v>0</v>
      </c>
      <c r="W431" s="42">
        <f t="shared" si="82"/>
        <v>0</v>
      </c>
      <c r="Y431" s="43">
        <f t="shared" si="83"/>
        <v>0</v>
      </c>
      <c r="AA431" s="42">
        <f t="shared" si="84"/>
        <v>0</v>
      </c>
      <c r="AC431" s="42">
        <f t="shared" si="85"/>
        <v>0</v>
      </c>
      <c r="AF431" s="42">
        <f t="shared" si="86"/>
        <v>0</v>
      </c>
      <c r="AI431" s="42">
        <f t="shared" si="87"/>
        <v>0</v>
      </c>
      <c r="AQ431" s="19" t="s">
        <v>2472</v>
      </c>
      <c r="AR431" s="21">
        <v>2348</v>
      </c>
      <c r="AS431" s="22" t="s">
        <v>30</v>
      </c>
      <c r="AT431" s="22" t="s">
        <v>31</v>
      </c>
      <c r="AU431" s="21">
        <v>0.5</v>
      </c>
      <c r="AV431" s="20">
        <f t="shared" ref="AV431:AV436" si="89">M431*AU431</f>
        <v>6.5646526268005001</v>
      </c>
      <c r="AW431" s="21" t="s">
        <v>2473</v>
      </c>
      <c r="AX431" s="21">
        <v>0.4</v>
      </c>
      <c r="AY431" s="21">
        <v>40</v>
      </c>
      <c r="AZ431" s="22">
        <f t="shared" ref="AZ431:AZ439" si="90">(AV431*10000)*AX431</f>
        <v>26258.610507202004</v>
      </c>
      <c r="BA431" s="22">
        <f t="shared" ref="BA431:BA439" si="91">AZ431/AY431</f>
        <v>656.46526268005005</v>
      </c>
    </row>
    <row r="432" spans="1:53" ht="14.25" customHeight="1" x14ac:dyDescent="0.25">
      <c r="A432" s="38">
        <v>2349</v>
      </c>
      <c r="C432" s="21" t="s">
        <v>2474</v>
      </c>
      <c r="E432" s="19">
        <v>355883</v>
      </c>
      <c r="F432" s="19">
        <v>359318</v>
      </c>
      <c r="G432" s="21" t="s">
        <v>10</v>
      </c>
      <c r="H432" s="39" t="s">
        <v>11</v>
      </c>
      <c r="I432" s="21" t="s">
        <v>1545</v>
      </c>
      <c r="K432" s="21" t="s">
        <v>1545</v>
      </c>
      <c r="M432" s="40">
        <v>12.4696093482971</v>
      </c>
      <c r="N432" s="21" t="s">
        <v>39</v>
      </c>
      <c r="O432" s="21" t="s">
        <v>40</v>
      </c>
      <c r="P432" s="21" t="s">
        <v>37</v>
      </c>
      <c r="Q432" s="41" t="s">
        <v>17</v>
      </c>
      <c r="R432" s="21" t="s">
        <v>16</v>
      </c>
      <c r="T432" s="42">
        <f t="shared" si="81"/>
        <v>0</v>
      </c>
      <c r="W432" s="42">
        <f t="shared" si="82"/>
        <v>0</v>
      </c>
      <c r="Y432" s="43">
        <f t="shared" si="83"/>
        <v>0</v>
      </c>
      <c r="AA432" s="42">
        <f t="shared" si="84"/>
        <v>0</v>
      </c>
      <c r="AC432" s="42">
        <f t="shared" si="85"/>
        <v>0</v>
      </c>
      <c r="AD432" s="21" t="s">
        <v>2155</v>
      </c>
      <c r="AF432" s="42">
        <f t="shared" si="86"/>
        <v>0</v>
      </c>
      <c r="AI432" s="42">
        <f t="shared" si="87"/>
        <v>0</v>
      </c>
      <c r="AQ432" s="19" t="s">
        <v>2475</v>
      </c>
      <c r="AR432" s="21">
        <v>2349</v>
      </c>
      <c r="AS432" s="22" t="s">
        <v>30</v>
      </c>
      <c r="AT432" s="22" t="s">
        <v>31</v>
      </c>
      <c r="AU432" s="21">
        <v>0.5</v>
      </c>
      <c r="AV432" s="20">
        <f t="shared" si="89"/>
        <v>6.2348046741485499</v>
      </c>
      <c r="AW432" s="21" t="s">
        <v>2473</v>
      </c>
      <c r="AX432" s="21">
        <v>0.4</v>
      </c>
      <c r="AY432" s="21">
        <v>40</v>
      </c>
      <c r="AZ432" s="22">
        <f t="shared" si="90"/>
        <v>24939.218696594202</v>
      </c>
      <c r="BA432" s="22">
        <f t="shared" si="91"/>
        <v>623.48046741485507</v>
      </c>
    </row>
    <row r="433" spans="1:53" ht="14.25" customHeight="1" x14ac:dyDescent="0.25">
      <c r="A433" s="38">
        <v>2377</v>
      </c>
      <c r="C433" s="21" t="s">
        <v>2489</v>
      </c>
      <c r="E433" s="19">
        <v>350116</v>
      </c>
      <c r="F433" s="19">
        <v>369586</v>
      </c>
      <c r="G433" s="21" t="s">
        <v>602</v>
      </c>
      <c r="H433" s="39" t="s">
        <v>11</v>
      </c>
      <c r="I433" s="21" t="s">
        <v>667</v>
      </c>
      <c r="J433" s="21" t="s">
        <v>1963</v>
      </c>
      <c r="K433" s="21" t="s">
        <v>668</v>
      </c>
      <c r="M433" s="40">
        <v>8.1888352134704601</v>
      </c>
      <c r="N433" s="21" t="s">
        <v>39</v>
      </c>
      <c r="O433" s="21" t="s">
        <v>40</v>
      </c>
      <c r="P433" s="21" t="s">
        <v>37</v>
      </c>
      <c r="Q433" s="41" t="s">
        <v>16</v>
      </c>
      <c r="R433" s="21" t="s">
        <v>16</v>
      </c>
      <c r="S433" s="21">
        <v>1.7000000000000001E-2</v>
      </c>
      <c r="T433" s="42">
        <f t="shared" si="81"/>
        <v>2.0759973252405129E-3</v>
      </c>
      <c r="U433" s="21" t="s">
        <v>16</v>
      </c>
      <c r="V433" s="21">
        <v>0.01</v>
      </c>
      <c r="W433" s="42">
        <f t="shared" si="82"/>
        <v>1.2211748972003017E-3</v>
      </c>
      <c r="X433" s="39">
        <v>0.14699999999999999</v>
      </c>
      <c r="Y433" s="43">
        <f t="shared" si="83"/>
        <v>1.7951270988844435E-2</v>
      </c>
      <c r="Z433" s="21">
        <v>8.1890000000000001</v>
      </c>
      <c r="AA433" s="42">
        <f t="shared" si="84"/>
        <v>1.0000201233173271</v>
      </c>
      <c r="AC433" s="42">
        <f t="shared" si="85"/>
        <v>0</v>
      </c>
      <c r="AF433" s="42">
        <f t="shared" si="86"/>
        <v>0</v>
      </c>
      <c r="AI433" s="42">
        <f t="shared" si="87"/>
        <v>0</v>
      </c>
      <c r="AQ433" s="19" t="s">
        <v>2490</v>
      </c>
      <c r="AR433" s="21">
        <v>2377</v>
      </c>
      <c r="AS433" s="22" t="s">
        <v>120</v>
      </c>
      <c r="AT433" s="22" t="s">
        <v>121</v>
      </c>
      <c r="AU433" s="21">
        <v>0.2</v>
      </c>
      <c r="AV433" s="20">
        <f t="shared" si="89"/>
        <v>1.637767042694092</v>
      </c>
      <c r="AW433" s="21" t="s">
        <v>171</v>
      </c>
      <c r="AX433" s="21">
        <v>0.5</v>
      </c>
      <c r="AY433" s="21">
        <v>12</v>
      </c>
      <c r="AZ433" s="22">
        <f t="shared" si="90"/>
        <v>8188.8352134704601</v>
      </c>
      <c r="BA433" s="22">
        <f t="shared" si="91"/>
        <v>682.40293445587167</v>
      </c>
    </row>
    <row r="434" spans="1:53" ht="14.25" customHeight="1" x14ac:dyDescent="0.25">
      <c r="A434" s="38">
        <v>2378</v>
      </c>
      <c r="C434" s="21" t="s">
        <v>2491</v>
      </c>
      <c r="E434" s="19">
        <v>349952.99999999901</v>
      </c>
      <c r="F434" s="19">
        <v>369248.99999999901</v>
      </c>
      <c r="G434" s="21" t="s">
        <v>602</v>
      </c>
      <c r="H434" s="39" t="s">
        <v>11</v>
      </c>
      <c r="I434" s="21" t="s">
        <v>667</v>
      </c>
      <c r="J434" s="21" t="s">
        <v>1963</v>
      </c>
      <c r="K434" s="21" t="s">
        <v>668</v>
      </c>
      <c r="M434" s="40">
        <v>11.7955307434082</v>
      </c>
      <c r="N434" s="21" t="s">
        <v>39</v>
      </c>
      <c r="O434" s="21" t="s">
        <v>40</v>
      </c>
      <c r="P434" s="21" t="s">
        <v>37</v>
      </c>
      <c r="Q434" s="41" t="s">
        <v>16</v>
      </c>
      <c r="R434" s="21" t="s">
        <v>16</v>
      </c>
      <c r="S434" s="21">
        <v>0.188</v>
      </c>
      <c r="T434" s="42">
        <f t="shared" si="81"/>
        <v>1.5938240007136745E-2</v>
      </c>
      <c r="U434" s="21" t="s">
        <v>16</v>
      </c>
      <c r="V434" s="21">
        <v>0.23</v>
      </c>
      <c r="W434" s="42">
        <f t="shared" si="82"/>
        <v>1.9498910647028998E-2</v>
      </c>
      <c r="X434" s="39">
        <v>0.61399999999999999</v>
      </c>
      <c r="Y434" s="43">
        <f t="shared" si="83"/>
        <v>5.205361364032958E-2</v>
      </c>
      <c r="Z434" s="21">
        <v>11.795999999999999</v>
      </c>
      <c r="AA434" s="42">
        <f t="shared" si="84"/>
        <v>1.0000397825754523</v>
      </c>
      <c r="AB434" s="21">
        <v>7.0000000000000007E-2</v>
      </c>
      <c r="AC434" s="42">
        <f t="shared" si="85"/>
        <v>5.9344510664870861E-3</v>
      </c>
      <c r="AF434" s="42">
        <f t="shared" si="86"/>
        <v>0</v>
      </c>
      <c r="AI434" s="42">
        <f t="shared" si="87"/>
        <v>0</v>
      </c>
      <c r="AQ434" s="19" t="s">
        <v>2492</v>
      </c>
      <c r="AR434" s="21">
        <v>2378</v>
      </c>
      <c r="AS434" s="22" t="s">
        <v>120</v>
      </c>
      <c r="AT434" s="22" t="s">
        <v>121</v>
      </c>
      <c r="AU434" s="21">
        <v>0.2</v>
      </c>
      <c r="AV434" s="20">
        <f t="shared" si="89"/>
        <v>2.35910614868164</v>
      </c>
      <c r="AW434" s="21" t="s">
        <v>171</v>
      </c>
      <c r="AX434" s="21">
        <v>0.5</v>
      </c>
      <c r="AY434" s="21">
        <v>12</v>
      </c>
      <c r="AZ434" s="22">
        <f t="shared" si="90"/>
        <v>11795.530743408201</v>
      </c>
      <c r="BA434" s="22">
        <f t="shared" si="91"/>
        <v>982.96089528401671</v>
      </c>
    </row>
    <row r="435" spans="1:53" ht="14.25" customHeight="1" x14ac:dyDescent="0.25">
      <c r="A435" s="38">
        <v>2390</v>
      </c>
      <c r="C435" s="21" t="s">
        <v>2493</v>
      </c>
      <c r="E435" s="19">
        <v>367031</v>
      </c>
      <c r="F435" s="19">
        <v>371835</v>
      </c>
      <c r="G435" s="21" t="s">
        <v>2479</v>
      </c>
      <c r="H435" s="39" t="s">
        <v>11</v>
      </c>
      <c r="I435" s="21" t="s">
        <v>353</v>
      </c>
      <c r="K435" s="21" t="s">
        <v>2477</v>
      </c>
      <c r="M435" s="40">
        <v>4.6916543067932102</v>
      </c>
      <c r="N435" s="21" t="s">
        <v>39</v>
      </c>
      <c r="O435" s="21" t="s">
        <v>40</v>
      </c>
      <c r="P435" s="21" t="s">
        <v>37</v>
      </c>
      <c r="Q435" s="41" t="s">
        <v>17</v>
      </c>
      <c r="R435" s="21" t="s">
        <v>16</v>
      </c>
      <c r="S435" s="21">
        <v>0.81</v>
      </c>
      <c r="T435" s="42">
        <f t="shared" si="81"/>
        <v>0.17264699123871355</v>
      </c>
      <c r="U435" s="21" t="s">
        <v>16</v>
      </c>
      <c r="V435" s="21">
        <v>1.4339999999999999</v>
      </c>
      <c r="W435" s="42">
        <f t="shared" si="82"/>
        <v>0.30564911782261134</v>
      </c>
      <c r="X435" s="39">
        <v>1.4339999999999999</v>
      </c>
      <c r="Y435" s="43">
        <f t="shared" si="83"/>
        <v>0.30564911782261134</v>
      </c>
      <c r="AA435" s="42">
        <f t="shared" si="84"/>
        <v>0</v>
      </c>
      <c r="AC435" s="42">
        <f t="shared" si="85"/>
        <v>0</v>
      </c>
      <c r="AF435" s="42">
        <f t="shared" si="86"/>
        <v>0</v>
      </c>
      <c r="AI435" s="42">
        <f t="shared" si="87"/>
        <v>0</v>
      </c>
      <c r="AQ435" s="19" t="s">
        <v>2494</v>
      </c>
      <c r="AR435" s="21">
        <v>2390</v>
      </c>
      <c r="AS435" s="47" t="s">
        <v>84</v>
      </c>
      <c r="AT435" s="46" t="s">
        <v>85</v>
      </c>
      <c r="AU435" s="19">
        <v>1</v>
      </c>
      <c r="AV435" s="20">
        <f t="shared" si="89"/>
        <v>4.6916543067932102</v>
      </c>
      <c r="AW435" s="21" t="s">
        <v>2473</v>
      </c>
      <c r="AX435" s="21">
        <v>0.4</v>
      </c>
      <c r="AY435" s="21">
        <v>40</v>
      </c>
      <c r="AZ435" s="22">
        <f t="shared" si="90"/>
        <v>18766.617227172839</v>
      </c>
      <c r="BA435" s="22">
        <f t="shared" si="91"/>
        <v>469.16543067932099</v>
      </c>
    </row>
    <row r="436" spans="1:53" ht="14.25" customHeight="1" x14ac:dyDescent="0.25">
      <c r="A436" s="38">
        <v>2394</v>
      </c>
      <c r="C436" s="21" t="s">
        <v>2501</v>
      </c>
      <c r="E436" s="19">
        <v>368119</v>
      </c>
      <c r="F436" s="19">
        <v>372511</v>
      </c>
      <c r="G436" s="21" t="s">
        <v>352</v>
      </c>
      <c r="H436" s="39" t="s">
        <v>11</v>
      </c>
      <c r="I436" s="21" t="s">
        <v>353</v>
      </c>
      <c r="J436" s="21" t="s">
        <v>678</v>
      </c>
      <c r="K436" s="21" t="s">
        <v>2477</v>
      </c>
      <c r="M436" s="40">
        <v>10.788323341369599</v>
      </c>
      <c r="N436" s="21" t="s">
        <v>20</v>
      </c>
      <c r="O436" s="21" t="s">
        <v>40</v>
      </c>
      <c r="P436" s="21" t="s">
        <v>37</v>
      </c>
      <c r="Q436" s="41" t="s">
        <v>17</v>
      </c>
      <c r="R436" s="21" t="s">
        <v>16</v>
      </c>
      <c r="S436" s="21">
        <v>1.0760000000000001</v>
      </c>
      <c r="T436" s="42">
        <f t="shared" si="81"/>
        <v>9.9737462991482756E-2</v>
      </c>
      <c r="U436" s="21" t="s">
        <v>16</v>
      </c>
      <c r="V436" s="21">
        <v>1.6060000000000001</v>
      </c>
      <c r="W436" s="42">
        <f t="shared" si="82"/>
        <v>0.14886465201145105</v>
      </c>
      <c r="X436" s="39">
        <v>1.6060000000000001</v>
      </c>
      <c r="Y436" s="43">
        <f t="shared" si="83"/>
        <v>0.14886465201145105</v>
      </c>
      <c r="AA436" s="42">
        <f t="shared" si="84"/>
        <v>0</v>
      </c>
      <c r="AC436" s="42">
        <f t="shared" si="85"/>
        <v>0</v>
      </c>
      <c r="AF436" s="42">
        <f t="shared" si="86"/>
        <v>0</v>
      </c>
      <c r="AI436" s="42">
        <f t="shared" si="87"/>
        <v>0</v>
      </c>
      <c r="AM436" s="21" t="s">
        <v>364</v>
      </c>
      <c r="AQ436" s="19" t="s">
        <v>2502</v>
      </c>
      <c r="AR436" s="21">
        <v>2394</v>
      </c>
      <c r="AS436" s="47" t="s">
        <v>84</v>
      </c>
      <c r="AT436" s="46" t="s">
        <v>85</v>
      </c>
      <c r="AU436" s="19">
        <v>1</v>
      </c>
      <c r="AV436" s="20">
        <f t="shared" si="89"/>
        <v>10.788323341369599</v>
      </c>
      <c r="AW436" s="21" t="s">
        <v>1652</v>
      </c>
      <c r="AX436" s="21">
        <v>0.4</v>
      </c>
      <c r="AY436" s="21">
        <v>80</v>
      </c>
      <c r="AZ436" s="22">
        <f t="shared" si="90"/>
        <v>43153.293365478399</v>
      </c>
      <c r="BA436" s="22">
        <f t="shared" si="91"/>
        <v>539.41616706848004</v>
      </c>
    </row>
    <row r="437" spans="1:53" ht="14.25" customHeight="1" x14ac:dyDescent="0.25">
      <c r="A437" s="38">
        <v>2397</v>
      </c>
      <c r="C437" s="21" t="s">
        <v>2503</v>
      </c>
      <c r="E437" s="19">
        <v>357396</v>
      </c>
      <c r="F437" s="19">
        <v>372387</v>
      </c>
      <c r="G437" s="21" t="s">
        <v>2480</v>
      </c>
      <c r="H437" s="39" t="s">
        <v>11</v>
      </c>
      <c r="I437" s="21" t="s">
        <v>178</v>
      </c>
      <c r="J437" s="21" t="s">
        <v>1871</v>
      </c>
      <c r="K437" s="21" t="s">
        <v>178</v>
      </c>
      <c r="M437" s="40">
        <v>3.2948655685424799</v>
      </c>
      <c r="N437" s="21" t="s">
        <v>39</v>
      </c>
      <c r="O437" s="21" t="s">
        <v>40</v>
      </c>
      <c r="P437" s="21" t="s">
        <v>37</v>
      </c>
      <c r="Q437" s="41" t="s">
        <v>21</v>
      </c>
      <c r="R437" s="21" t="s">
        <v>16</v>
      </c>
      <c r="T437" s="42">
        <f t="shared" si="81"/>
        <v>0</v>
      </c>
      <c r="W437" s="42">
        <f t="shared" si="82"/>
        <v>0</v>
      </c>
      <c r="Y437" s="43">
        <f t="shared" si="83"/>
        <v>0</v>
      </c>
      <c r="Z437" s="21">
        <v>3.2949999999999999</v>
      </c>
      <c r="AA437" s="42">
        <f t="shared" si="84"/>
        <v>1.0000408002859975</v>
      </c>
      <c r="AC437" s="42">
        <f t="shared" si="85"/>
        <v>0</v>
      </c>
      <c r="AF437" s="42">
        <f t="shared" si="86"/>
        <v>0</v>
      </c>
      <c r="AI437" s="42">
        <f t="shared" si="87"/>
        <v>0</v>
      </c>
      <c r="AQ437" s="19" t="s">
        <v>2504</v>
      </c>
      <c r="AR437" s="21">
        <v>2397</v>
      </c>
      <c r="AS437" s="22" t="s">
        <v>120</v>
      </c>
      <c r="AT437" s="22" t="s">
        <v>121</v>
      </c>
      <c r="AU437" s="21">
        <v>0</v>
      </c>
      <c r="AW437" s="21" t="s">
        <v>171</v>
      </c>
      <c r="AX437" s="21">
        <v>0.5</v>
      </c>
      <c r="AY437" s="21">
        <v>12</v>
      </c>
      <c r="AZ437" s="22">
        <f t="shared" si="90"/>
        <v>0</v>
      </c>
      <c r="BA437" s="22">
        <f t="shared" si="91"/>
        <v>0</v>
      </c>
    </row>
    <row r="438" spans="1:53" ht="14.25" customHeight="1" x14ac:dyDescent="0.25">
      <c r="A438" s="38">
        <v>2398</v>
      </c>
      <c r="C438" s="21" t="s">
        <v>2505</v>
      </c>
      <c r="E438" s="19">
        <v>368050</v>
      </c>
      <c r="F438" s="19">
        <v>374084.99999999901</v>
      </c>
      <c r="G438" s="21" t="s">
        <v>894</v>
      </c>
      <c r="H438" s="39" t="s">
        <v>212</v>
      </c>
      <c r="I438" s="21" t="s">
        <v>353</v>
      </c>
      <c r="K438" s="21" t="s">
        <v>2477</v>
      </c>
      <c r="M438" s="40">
        <v>26.638218698120099</v>
      </c>
      <c r="N438" s="21" t="s">
        <v>20</v>
      </c>
      <c r="O438" s="21" t="s">
        <v>40</v>
      </c>
      <c r="P438" s="21" t="s">
        <v>37</v>
      </c>
      <c r="Q438" s="41" t="s">
        <v>17</v>
      </c>
      <c r="R438" s="21" t="s">
        <v>16</v>
      </c>
      <c r="S438" s="21">
        <v>1.792</v>
      </c>
      <c r="T438" s="42">
        <f t="shared" si="81"/>
        <v>6.7271765440024126E-2</v>
      </c>
      <c r="U438" s="21" t="s">
        <v>16</v>
      </c>
      <c r="V438" s="21">
        <v>1.4950000000000001</v>
      </c>
      <c r="W438" s="42">
        <f t="shared" si="82"/>
        <v>5.6122371279484412E-2</v>
      </c>
      <c r="X438" s="39">
        <v>1.5589999999999999</v>
      </c>
      <c r="Y438" s="43">
        <f t="shared" si="83"/>
        <v>5.8524934330913839E-2</v>
      </c>
      <c r="AA438" s="42">
        <f t="shared" si="84"/>
        <v>0</v>
      </c>
      <c r="AC438" s="42">
        <f t="shared" si="85"/>
        <v>0</v>
      </c>
      <c r="AF438" s="42">
        <f t="shared" si="86"/>
        <v>0</v>
      </c>
      <c r="AI438" s="42">
        <f t="shared" si="87"/>
        <v>0</v>
      </c>
      <c r="AQ438" s="19" t="s">
        <v>2506</v>
      </c>
      <c r="AR438" s="21">
        <v>2398</v>
      </c>
      <c r="AS438" s="22" t="s">
        <v>30</v>
      </c>
      <c r="AT438" s="22" t="s">
        <v>31</v>
      </c>
      <c r="AU438" s="21">
        <v>0.1</v>
      </c>
      <c r="AV438" s="20">
        <f>M438*AU438</f>
        <v>2.66382186981201</v>
      </c>
      <c r="AW438" s="21" t="s">
        <v>2507</v>
      </c>
      <c r="AX438" s="21">
        <v>0.4</v>
      </c>
      <c r="AY438" s="21">
        <v>40</v>
      </c>
      <c r="AZ438" s="22">
        <f t="shared" si="90"/>
        <v>10655.287479248042</v>
      </c>
      <c r="BA438" s="22">
        <f t="shared" si="91"/>
        <v>266.38218698120102</v>
      </c>
    </row>
    <row r="439" spans="1:53" ht="14.25" customHeight="1" x14ac:dyDescent="0.25">
      <c r="A439" s="38">
        <v>2405</v>
      </c>
      <c r="B439" s="21" t="s">
        <v>43</v>
      </c>
      <c r="C439" s="21" t="s">
        <v>2510</v>
      </c>
      <c r="E439" s="19">
        <v>372464</v>
      </c>
      <c r="F439" s="19">
        <v>366668.99999999901</v>
      </c>
      <c r="G439" s="21" t="s">
        <v>108</v>
      </c>
      <c r="H439" s="39" t="s">
        <v>11</v>
      </c>
      <c r="I439" s="21" t="s">
        <v>11</v>
      </c>
      <c r="K439" s="21" t="s">
        <v>349</v>
      </c>
      <c r="M439" s="40">
        <v>52.831272110748202</v>
      </c>
      <c r="N439" s="21" t="s">
        <v>39</v>
      </c>
      <c r="O439" s="21" t="s">
        <v>40</v>
      </c>
      <c r="P439" s="21" t="s">
        <v>37</v>
      </c>
      <c r="Q439" s="41" t="s">
        <v>17</v>
      </c>
      <c r="R439" s="21" t="s">
        <v>16</v>
      </c>
      <c r="S439" s="21">
        <v>5.8999999999999997E-2</v>
      </c>
      <c r="T439" s="42">
        <f t="shared" si="81"/>
        <v>1.1167628119254922E-3</v>
      </c>
      <c r="U439" s="21" t="s">
        <v>16</v>
      </c>
      <c r="V439" s="21">
        <v>0.39200000000000002</v>
      </c>
      <c r="W439" s="42">
        <f t="shared" si="82"/>
        <v>7.4198478351659826E-3</v>
      </c>
      <c r="X439" s="39">
        <v>0.56399999999999995</v>
      </c>
      <c r="Y439" s="43">
        <f t="shared" si="83"/>
        <v>1.0675495354677586E-2</v>
      </c>
      <c r="AA439" s="42">
        <f t="shared" si="84"/>
        <v>0</v>
      </c>
      <c r="AC439" s="42">
        <f t="shared" si="85"/>
        <v>0</v>
      </c>
      <c r="AF439" s="42">
        <f t="shared" si="86"/>
        <v>0</v>
      </c>
      <c r="AI439" s="42">
        <f t="shared" si="87"/>
        <v>0</v>
      </c>
      <c r="AQ439" s="19" t="s">
        <v>2511</v>
      </c>
      <c r="AR439" s="21">
        <v>2405</v>
      </c>
      <c r="AS439" s="22" t="s">
        <v>30</v>
      </c>
      <c r="AT439" s="22" t="s">
        <v>31</v>
      </c>
      <c r="AU439" s="21">
        <v>1</v>
      </c>
      <c r="AV439" s="20">
        <f>M439*AU439</f>
        <v>52.831272110748202</v>
      </c>
      <c r="AW439" s="21" t="s">
        <v>2473</v>
      </c>
      <c r="AX439" s="21">
        <v>0.4</v>
      </c>
      <c r="AY439" s="21">
        <v>80</v>
      </c>
      <c r="AZ439" s="22">
        <f t="shared" si="90"/>
        <v>211325.0884429928</v>
      </c>
      <c r="BA439" s="22">
        <f t="shared" si="91"/>
        <v>2641.5636055374098</v>
      </c>
    </row>
    <row r="440" spans="1:53" ht="14.25" customHeight="1" x14ac:dyDescent="0.25">
      <c r="A440" s="38">
        <v>2417</v>
      </c>
      <c r="C440" s="21" t="s">
        <v>2515</v>
      </c>
      <c r="E440" s="19">
        <v>345156</v>
      </c>
      <c r="F440" s="19">
        <v>363638</v>
      </c>
      <c r="G440" s="21" t="s">
        <v>1631</v>
      </c>
      <c r="H440" s="39" t="s">
        <v>11</v>
      </c>
      <c r="I440" s="21" t="s">
        <v>490</v>
      </c>
      <c r="J440" s="21" t="s">
        <v>492</v>
      </c>
      <c r="K440" s="21" t="s">
        <v>490</v>
      </c>
      <c r="M440" s="40">
        <v>2.43474959716796</v>
      </c>
      <c r="N440" s="21" t="s">
        <v>39</v>
      </c>
      <c r="O440" s="21" t="s">
        <v>40</v>
      </c>
      <c r="P440" s="21" t="s">
        <v>37</v>
      </c>
      <c r="Q440" s="41" t="s">
        <v>16</v>
      </c>
      <c r="R440" s="21" t="s">
        <v>16</v>
      </c>
      <c r="T440" s="42">
        <f t="shared" si="81"/>
        <v>0</v>
      </c>
      <c r="W440" s="42">
        <f t="shared" si="82"/>
        <v>0</v>
      </c>
      <c r="Y440" s="43">
        <f t="shared" si="83"/>
        <v>0</v>
      </c>
      <c r="Z440" s="21">
        <v>2.4350000000000001</v>
      </c>
      <c r="AA440" s="42">
        <f t="shared" si="84"/>
        <v>1.0001028454147118</v>
      </c>
      <c r="AC440" s="42">
        <f t="shared" si="85"/>
        <v>0</v>
      </c>
      <c r="AF440" s="42">
        <f t="shared" si="86"/>
        <v>0</v>
      </c>
      <c r="AI440" s="42">
        <f t="shared" si="87"/>
        <v>0</v>
      </c>
      <c r="AQ440" s="19" t="s">
        <v>2516</v>
      </c>
      <c r="AR440" s="21">
        <v>2417</v>
      </c>
      <c r="AS440" s="22" t="s">
        <v>120</v>
      </c>
      <c r="AT440" s="22" t="s">
        <v>121</v>
      </c>
      <c r="AU440" s="21">
        <v>0.5</v>
      </c>
      <c r="AV440" s="20">
        <f>M440*AU440</f>
        <v>1.21737479858398</v>
      </c>
      <c r="AW440" s="21" t="s">
        <v>2517</v>
      </c>
    </row>
    <row r="441" spans="1:53" ht="14.25" customHeight="1" x14ac:dyDescent="0.25">
      <c r="A441" s="38">
        <v>2418</v>
      </c>
      <c r="C441" s="21" t="s">
        <v>2518</v>
      </c>
      <c r="E441" s="19">
        <v>346136</v>
      </c>
      <c r="F441" s="19">
        <v>364171</v>
      </c>
      <c r="G441" s="21" t="s">
        <v>1631</v>
      </c>
      <c r="H441" s="39" t="s">
        <v>11</v>
      </c>
      <c r="I441" s="21" t="s">
        <v>490</v>
      </c>
      <c r="J441" s="21" t="s">
        <v>492</v>
      </c>
      <c r="K441" s="21" t="s">
        <v>490</v>
      </c>
      <c r="M441" s="40">
        <v>13.63716845932</v>
      </c>
      <c r="N441" s="21" t="s">
        <v>39</v>
      </c>
      <c r="O441" s="21" t="s">
        <v>40</v>
      </c>
      <c r="P441" s="21" t="s">
        <v>37</v>
      </c>
      <c r="Q441" s="41" t="s">
        <v>21</v>
      </c>
      <c r="R441" s="21" t="s">
        <v>16</v>
      </c>
      <c r="S441" s="21">
        <v>4.0000000000000001E-3</v>
      </c>
      <c r="T441" s="42">
        <f t="shared" si="81"/>
        <v>2.9331602171903175E-4</v>
      </c>
      <c r="U441" s="21" t="s">
        <v>16</v>
      </c>
      <c r="V441" s="21">
        <v>1.2999999999999999E-2</v>
      </c>
      <c r="W441" s="42">
        <f t="shared" si="82"/>
        <v>9.5327707058685319E-4</v>
      </c>
      <c r="X441" s="39">
        <v>1.2999999999999999E-2</v>
      </c>
      <c r="Y441" s="43">
        <f t="shared" si="83"/>
        <v>9.5327707058685319E-4</v>
      </c>
      <c r="Z441" s="21">
        <v>13.637</v>
      </c>
      <c r="AA441" s="42">
        <f t="shared" si="84"/>
        <v>0.99998764704560905</v>
      </c>
      <c r="AC441" s="42">
        <f t="shared" si="85"/>
        <v>0</v>
      </c>
      <c r="AF441" s="42">
        <f t="shared" si="86"/>
        <v>0</v>
      </c>
      <c r="AI441" s="42">
        <f t="shared" si="87"/>
        <v>0</v>
      </c>
      <c r="AQ441" s="19" t="s">
        <v>2519</v>
      </c>
      <c r="AR441" s="21">
        <v>2418</v>
      </c>
      <c r="AS441" s="22" t="s">
        <v>120</v>
      </c>
      <c r="AT441" s="22" t="s">
        <v>121</v>
      </c>
      <c r="AU441" s="21">
        <v>0</v>
      </c>
      <c r="AW441" s="21" t="s">
        <v>19</v>
      </c>
    </row>
    <row r="442" spans="1:53" ht="14.25" customHeight="1" x14ac:dyDescent="0.25">
      <c r="A442" s="38">
        <v>2421</v>
      </c>
      <c r="C442" s="21" t="s">
        <v>2520</v>
      </c>
      <c r="E442" s="19">
        <v>336912.99999999901</v>
      </c>
      <c r="F442" s="19">
        <v>379586</v>
      </c>
      <c r="G442" s="21" t="s">
        <v>1809</v>
      </c>
      <c r="H442" s="39" t="s">
        <v>1809</v>
      </c>
      <c r="I442" s="21" t="s">
        <v>1809</v>
      </c>
      <c r="J442" s="21" t="s">
        <v>2521</v>
      </c>
      <c r="K442" s="21" t="s">
        <v>1809</v>
      </c>
      <c r="M442" s="40">
        <v>46.0495735397338</v>
      </c>
      <c r="N442" s="21" t="s">
        <v>13</v>
      </c>
      <c r="O442" s="21" t="s">
        <v>2522</v>
      </c>
      <c r="P442" s="21" t="s">
        <v>26</v>
      </c>
      <c r="R442" s="21" t="s">
        <v>27</v>
      </c>
      <c r="T442" s="42">
        <f t="shared" si="81"/>
        <v>0</v>
      </c>
      <c r="W442" s="42">
        <f t="shared" si="82"/>
        <v>0</v>
      </c>
      <c r="Y442" s="43">
        <f t="shared" si="83"/>
        <v>0</v>
      </c>
      <c r="AA442" s="42">
        <f t="shared" si="84"/>
        <v>0</v>
      </c>
      <c r="AC442" s="42">
        <f t="shared" si="85"/>
        <v>0</v>
      </c>
      <c r="AF442" s="42">
        <f t="shared" si="86"/>
        <v>0</v>
      </c>
      <c r="AI442" s="42">
        <f t="shared" si="87"/>
        <v>0</v>
      </c>
      <c r="AN442" s="39" t="s">
        <v>1173</v>
      </c>
      <c r="AQ442" s="21">
        <v>2421</v>
      </c>
      <c r="AR442" s="21">
        <v>2421</v>
      </c>
      <c r="AS442" s="21" t="s">
        <v>1811</v>
      </c>
      <c r="AT442" s="21" t="s">
        <v>1810</v>
      </c>
      <c r="AU442" s="19">
        <v>1</v>
      </c>
      <c r="AV442" s="20">
        <f>M442*AU442</f>
        <v>46.0495735397338</v>
      </c>
    </row>
    <row r="443" spans="1:53" ht="14.25" customHeight="1" x14ac:dyDescent="0.25">
      <c r="A443" s="38">
        <v>2428</v>
      </c>
      <c r="C443" s="21" t="s">
        <v>2523</v>
      </c>
      <c r="E443" s="19">
        <v>345188.99999999901</v>
      </c>
      <c r="F443" s="19">
        <v>375540.99999999901</v>
      </c>
      <c r="G443" s="21" t="s">
        <v>502</v>
      </c>
      <c r="H443" s="39" t="s">
        <v>11</v>
      </c>
      <c r="I443" s="21" t="s">
        <v>542</v>
      </c>
      <c r="J443" s="21" t="s">
        <v>2525</v>
      </c>
      <c r="K443" s="21" t="s">
        <v>2524</v>
      </c>
      <c r="M443" s="40">
        <v>26.1193503677368</v>
      </c>
      <c r="N443" s="21" t="s">
        <v>39</v>
      </c>
      <c r="O443" s="21" t="s">
        <v>40</v>
      </c>
      <c r="P443" s="21" t="s">
        <v>26</v>
      </c>
      <c r="R443" s="21" t="s">
        <v>16</v>
      </c>
      <c r="T443" s="42">
        <f t="shared" si="81"/>
        <v>0</v>
      </c>
      <c r="W443" s="42">
        <f t="shared" si="82"/>
        <v>0</v>
      </c>
      <c r="Y443" s="43">
        <f t="shared" si="83"/>
        <v>0</v>
      </c>
      <c r="Z443" s="21">
        <v>26.119</v>
      </c>
      <c r="AA443" s="42">
        <f t="shared" si="84"/>
        <v>0.99998658589391132</v>
      </c>
      <c r="AC443" s="42">
        <f t="shared" si="85"/>
        <v>0</v>
      </c>
      <c r="AF443" s="42">
        <f t="shared" si="86"/>
        <v>0</v>
      </c>
      <c r="AI443" s="42">
        <f t="shared" si="87"/>
        <v>0</v>
      </c>
      <c r="AN443" s="39" t="s">
        <v>551</v>
      </c>
      <c r="AQ443" s="21">
        <v>2428</v>
      </c>
      <c r="AR443" s="21">
        <v>2428</v>
      </c>
      <c r="AS443" s="21" t="s">
        <v>120</v>
      </c>
      <c r="AT443" s="22" t="s">
        <v>121</v>
      </c>
      <c r="AU443" s="19">
        <v>1</v>
      </c>
      <c r="AV443" s="20">
        <f>M443*AU443</f>
        <v>26.1193503677368</v>
      </c>
      <c r="AW443" s="21" t="s">
        <v>2526</v>
      </c>
      <c r="AX443" s="21">
        <v>0.4</v>
      </c>
      <c r="AY443" s="21">
        <v>40</v>
      </c>
      <c r="AZ443" s="22">
        <f>(AV443*10000)*AX443</f>
        <v>104477.4014709472</v>
      </c>
      <c r="BA443" s="22">
        <f>AZ443/AY443</f>
        <v>2611.9350367736797</v>
      </c>
    </row>
    <row r="444" spans="1:53" ht="14.25" customHeight="1" x14ac:dyDescent="0.25">
      <c r="A444" s="38">
        <v>2443</v>
      </c>
      <c r="C444" s="21" t="s">
        <v>2528</v>
      </c>
      <c r="E444" s="19">
        <v>343770</v>
      </c>
      <c r="F444" s="19">
        <v>375000.99999999901</v>
      </c>
      <c r="G444" s="21" t="s">
        <v>502</v>
      </c>
      <c r="H444" s="39" t="s">
        <v>212</v>
      </c>
      <c r="I444" s="21" t="s">
        <v>542</v>
      </c>
      <c r="K444" s="21" t="s">
        <v>599</v>
      </c>
      <c r="M444" s="40">
        <v>4.5984686958312997</v>
      </c>
      <c r="N444" s="21" t="s">
        <v>20</v>
      </c>
      <c r="O444" s="21" t="s">
        <v>25</v>
      </c>
      <c r="P444" s="21" t="s">
        <v>26</v>
      </c>
      <c r="R444" s="21" t="s">
        <v>16</v>
      </c>
      <c r="T444" s="42">
        <f t="shared" si="81"/>
        <v>0</v>
      </c>
      <c r="U444" s="21" t="s">
        <v>16</v>
      </c>
      <c r="V444" s="21">
        <v>4.5979999999999999</v>
      </c>
      <c r="W444" s="42">
        <f t="shared" si="82"/>
        <v>0.99989807567207656</v>
      </c>
      <c r="X444" s="39">
        <v>4.5979999999999999</v>
      </c>
      <c r="Y444" s="43">
        <f t="shared" si="83"/>
        <v>0.99989807567207656</v>
      </c>
      <c r="AA444" s="42">
        <f t="shared" si="84"/>
        <v>0</v>
      </c>
      <c r="AC444" s="42">
        <f t="shared" si="85"/>
        <v>0</v>
      </c>
      <c r="AF444" s="42">
        <f t="shared" si="86"/>
        <v>0</v>
      </c>
      <c r="AI444" s="42">
        <f t="shared" si="87"/>
        <v>0</v>
      </c>
      <c r="AM444" s="21" t="s">
        <v>560</v>
      </c>
      <c r="AQ444" s="21">
        <v>2443</v>
      </c>
      <c r="AR444" s="21">
        <v>2443</v>
      </c>
      <c r="AS444" s="21" t="s">
        <v>84</v>
      </c>
      <c r="AT444" s="22" t="s">
        <v>85</v>
      </c>
      <c r="AU444" s="19">
        <v>1</v>
      </c>
      <c r="AV444" s="20">
        <f>M444*AU444</f>
        <v>4.5984686958312997</v>
      </c>
      <c r="AW444" s="21" t="s">
        <v>2526</v>
      </c>
      <c r="AX444" s="21">
        <v>0.4</v>
      </c>
      <c r="AY444" s="21">
        <v>80</v>
      </c>
      <c r="AZ444" s="22">
        <f>(AV444*10000)*AX444</f>
        <v>18393.874783325198</v>
      </c>
      <c r="BA444" s="22">
        <f>AZ444/AY444</f>
        <v>229.92343479156497</v>
      </c>
    </row>
    <row r="445" spans="1:53" ht="14.25" customHeight="1" x14ac:dyDescent="0.25">
      <c r="A445" s="38">
        <v>2448</v>
      </c>
      <c r="C445" s="21" t="s">
        <v>2529</v>
      </c>
      <c r="D445" s="21" t="s">
        <v>2530</v>
      </c>
      <c r="E445" s="19">
        <v>340803</v>
      </c>
      <c r="F445" s="19">
        <v>365528.99999999901</v>
      </c>
      <c r="G445" s="21" t="s">
        <v>471</v>
      </c>
      <c r="H445" s="39" t="s">
        <v>212</v>
      </c>
      <c r="I445" s="21" t="s">
        <v>459</v>
      </c>
      <c r="K445" s="21" t="s">
        <v>1337</v>
      </c>
      <c r="M445" s="44">
        <v>8.3399085998535002E-2</v>
      </c>
      <c r="N445" s="21" t="s">
        <v>20</v>
      </c>
      <c r="O445" s="21" t="s">
        <v>25</v>
      </c>
      <c r="P445" s="21" t="s">
        <v>37</v>
      </c>
      <c r="Q445" s="41" t="s">
        <v>21</v>
      </c>
      <c r="R445" s="21" t="s">
        <v>27</v>
      </c>
      <c r="T445" s="42">
        <f t="shared" si="81"/>
        <v>0</v>
      </c>
      <c r="W445" s="42">
        <f t="shared" si="82"/>
        <v>0</v>
      </c>
      <c r="Y445" s="43">
        <f t="shared" si="83"/>
        <v>0</v>
      </c>
      <c r="AA445" s="42">
        <f t="shared" si="84"/>
        <v>0</v>
      </c>
      <c r="AC445" s="42">
        <f t="shared" si="85"/>
        <v>0</v>
      </c>
      <c r="AF445" s="42">
        <f t="shared" si="86"/>
        <v>0</v>
      </c>
      <c r="AI445" s="42">
        <f t="shared" si="87"/>
        <v>0</v>
      </c>
      <c r="AQ445" s="21">
        <v>2448</v>
      </c>
      <c r="AR445" s="21">
        <v>2448</v>
      </c>
      <c r="AS445" s="22" t="s">
        <v>41</v>
      </c>
      <c r="AT445" s="22" t="s">
        <v>42</v>
      </c>
      <c r="AU445" s="21">
        <v>0</v>
      </c>
    </row>
    <row r="446" spans="1:53" ht="14.25" customHeight="1" x14ac:dyDescent="0.25">
      <c r="A446" s="38">
        <v>2455</v>
      </c>
      <c r="C446" s="21" t="s">
        <v>2532</v>
      </c>
      <c r="E446" s="19">
        <v>339824</v>
      </c>
      <c r="F446" s="19">
        <v>377451</v>
      </c>
      <c r="G446" s="21" t="s">
        <v>1028</v>
      </c>
      <c r="H446" s="39" t="s">
        <v>212</v>
      </c>
      <c r="I446" s="21" t="s">
        <v>542</v>
      </c>
      <c r="K446" s="21" t="s">
        <v>1029</v>
      </c>
      <c r="M446" s="44">
        <v>0.25016517486572298</v>
      </c>
      <c r="N446" s="21" t="s">
        <v>39</v>
      </c>
      <c r="O446" s="21" t="s">
        <v>25</v>
      </c>
      <c r="P446" s="21" t="s">
        <v>26</v>
      </c>
      <c r="R446" s="21" t="s">
        <v>27</v>
      </c>
      <c r="T446" s="42">
        <f t="shared" si="81"/>
        <v>0</v>
      </c>
      <c r="W446" s="42">
        <f t="shared" si="82"/>
        <v>0</v>
      </c>
      <c r="Y446" s="43">
        <f t="shared" si="83"/>
        <v>0</v>
      </c>
      <c r="AA446" s="42">
        <f t="shared" si="84"/>
        <v>0</v>
      </c>
      <c r="AC446" s="42">
        <f t="shared" si="85"/>
        <v>0</v>
      </c>
      <c r="AF446" s="42">
        <f t="shared" si="86"/>
        <v>0</v>
      </c>
      <c r="AI446" s="42">
        <f t="shared" si="87"/>
        <v>0</v>
      </c>
      <c r="AM446" s="21" t="s">
        <v>1228</v>
      </c>
      <c r="AQ446" s="21">
        <v>2455</v>
      </c>
      <c r="AR446" s="21">
        <v>2455</v>
      </c>
      <c r="AS446" s="21" t="s">
        <v>69</v>
      </c>
      <c r="AT446" s="21" t="s">
        <v>69</v>
      </c>
      <c r="AU446" s="19">
        <v>1</v>
      </c>
      <c r="AV446" s="20">
        <f>M446*AU446</f>
        <v>0.25016517486572298</v>
      </c>
      <c r="AW446" s="21" t="s">
        <v>171</v>
      </c>
    </row>
    <row r="447" spans="1:53" ht="30" x14ac:dyDescent="0.25">
      <c r="A447" s="38">
        <v>2456</v>
      </c>
      <c r="C447" s="21" t="s">
        <v>2533</v>
      </c>
      <c r="D447" s="21" t="s">
        <v>2534</v>
      </c>
      <c r="G447" s="21" t="s">
        <v>2535</v>
      </c>
      <c r="H447" s="39" t="s">
        <v>11</v>
      </c>
      <c r="I447" s="21" t="s">
        <v>1479</v>
      </c>
      <c r="J447" s="21" t="s">
        <v>2482</v>
      </c>
      <c r="K447" s="21" t="s">
        <v>2478</v>
      </c>
      <c r="M447" s="40">
        <v>1.90313860092163</v>
      </c>
      <c r="N447" s="21" t="s">
        <v>20</v>
      </c>
      <c r="O447" s="21" t="s">
        <v>14</v>
      </c>
      <c r="P447" s="21" t="s">
        <v>37</v>
      </c>
      <c r="Q447" s="41" t="s">
        <v>27</v>
      </c>
      <c r="R447" s="21" t="s">
        <v>16</v>
      </c>
      <c r="T447" s="42">
        <f t="shared" si="81"/>
        <v>0</v>
      </c>
      <c r="W447" s="42">
        <f t="shared" si="82"/>
        <v>0</v>
      </c>
      <c r="Y447" s="43">
        <f t="shared" si="83"/>
        <v>0</v>
      </c>
      <c r="Z447" s="21">
        <v>1.903</v>
      </c>
      <c r="AA447" s="42">
        <f t="shared" si="84"/>
        <v>0.99992717244999241</v>
      </c>
      <c r="AC447" s="42">
        <f t="shared" si="85"/>
        <v>0</v>
      </c>
      <c r="AF447" s="42">
        <f t="shared" si="86"/>
        <v>0</v>
      </c>
      <c r="AI447" s="42">
        <f t="shared" si="87"/>
        <v>0</v>
      </c>
      <c r="AQ447" s="21">
        <v>2456</v>
      </c>
      <c r="AR447" s="21">
        <v>2456</v>
      </c>
      <c r="AS447" s="23" t="s">
        <v>477</v>
      </c>
      <c r="AT447" s="23" t="s">
        <v>684</v>
      </c>
      <c r="AU447" s="21">
        <v>0</v>
      </c>
    </row>
    <row r="448" spans="1:53" ht="14.25" customHeight="1" x14ac:dyDescent="0.25">
      <c r="A448" s="38">
        <v>2457</v>
      </c>
      <c r="C448" s="21" t="s">
        <v>2536</v>
      </c>
      <c r="E448" s="19">
        <v>345156</v>
      </c>
      <c r="F448" s="19">
        <v>363638</v>
      </c>
      <c r="G448" s="21" t="s">
        <v>1631</v>
      </c>
      <c r="H448" s="39" t="s">
        <v>11</v>
      </c>
      <c r="I448" s="21" t="s">
        <v>490</v>
      </c>
      <c r="J448" s="21" t="s">
        <v>492</v>
      </c>
      <c r="K448" s="21" t="s">
        <v>490</v>
      </c>
      <c r="M448" s="40">
        <v>5.3076226181030197</v>
      </c>
      <c r="N448" s="21" t="s">
        <v>39</v>
      </c>
      <c r="O448" s="21" t="s">
        <v>40</v>
      </c>
      <c r="P448" s="21" t="s">
        <v>37</v>
      </c>
      <c r="Q448" s="41" t="s">
        <v>16</v>
      </c>
      <c r="R448" s="21" t="s">
        <v>16</v>
      </c>
      <c r="T448" s="42">
        <f t="shared" si="81"/>
        <v>0</v>
      </c>
      <c r="W448" s="42">
        <f t="shared" si="82"/>
        <v>0</v>
      </c>
      <c r="Y448" s="43">
        <f t="shared" si="83"/>
        <v>0</v>
      </c>
      <c r="Z448" s="21">
        <v>5.3079999999999998</v>
      </c>
      <c r="AA448" s="42">
        <f t="shared" si="84"/>
        <v>1.0000711018706743</v>
      </c>
      <c r="AC448" s="42">
        <f t="shared" si="85"/>
        <v>0</v>
      </c>
      <c r="AF448" s="42">
        <f t="shared" si="86"/>
        <v>0</v>
      </c>
      <c r="AI448" s="42">
        <f t="shared" si="87"/>
        <v>0</v>
      </c>
      <c r="AK448" s="21" t="s">
        <v>16</v>
      </c>
      <c r="AQ448" s="21">
        <v>2457</v>
      </c>
      <c r="AR448" s="21">
        <v>2457</v>
      </c>
      <c r="AS448" s="21" t="s">
        <v>2537</v>
      </c>
      <c r="AT448" s="22" t="s">
        <v>2538</v>
      </c>
      <c r="AU448" s="21">
        <v>0.5</v>
      </c>
      <c r="AV448" s="20">
        <f>M448*AU448</f>
        <v>2.6538113090515099</v>
      </c>
      <c r="AW448" s="21" t="s">
        <v>2517</v>
      </c>
    </row>
    <row r="449" spans="1:53" ht="15" x14ac:dyDescent="0.25">
      <c r="A449" s="38">
        <v>2458</v>
      </c>
      <c r="C449" s="21" t="s">
        <v>2539</v>
      </c>
      <c r="G449" s="21" t="s">
        <v>1343</v>
      </c>
      <c r="H449" s="39" t="s">
        <v>212</v>
      </c>
      <c r="I449" s="21" t="s">
        <v>459</v>
      </c>
      <c r="K449" s="21" t="s">
        <v>1337</v>
      </c>
      <c r="M449" s="40">
        <v>1.80230629119873</v>
      </c>
      <c r="N449" s="21" t="s">
        <v>20</v>
      </c>
      <c r="O449" s="21" t="s">
        <v>25</v>
      </c>
      <c r="P449" s="21" t="s">
        <v>26</v>
      </c>
      <c r="R449" s="21" t="s">
        <v>16</v>
      </c>
      <c r="T449" s="42">
        <f t="shared" si="81"/>
        <v>0</v>
      </c>
      <c r="U449" s="21" t="s">
        <v>16</v>
      </c>
      <c r="V449" s="21">
        <v>1.802</v>
      </c>
      <c r="W449" s="42">
        <f t="shared" si="82"/>
        <v>0.99983005596760899</v>
      </c>
      <c r="X449" s="39">
        <v>1.802</v>
      </c>
      <c r="Y449" s="43">
        <f t="shared" si="83"/>
        <v>0.99983005596760899</v>
      </c>
      <c r="AA449" s="42">
        <f t="shared" si="84"/>
        <v>0</v>
      </c>
      <c r="AC449" s="42">
        <f t="shared" si="85"/>
        <v>0</v>
      </c>
      <c r="AF449" s="42">
        <f t="shared" si="86"/>
        <v>0</v>
      </c>
      <c r="AI449" s="42">
        <f t="shared" si="87"/>
        <v>0</v>
      </c>
      <c r="AN449" s="39" t="s">
        <v>1344</v>
      </c>
      <c r="AQ449" s="21">
        <v>2458</v>
      </c>
      <c r="AR449" s="21">
        <v>2458</v>
      </c>
      <c r="AS449" s="21" t="s">
        <v>84</v>
      </c>
      <c r="AT449" s="22" t="s">
        <v>85</v>
      </c>
      <c r="AU449" s="19">
        <v>1</v>
      </c>
      <c r="AV449" s="20">
        <f>M449*AU449</f>
        <v>1.80230629119873</v>
      </c>
      <c r="AW449" s="21" t="s">
        <v>32</v>
      </c>
      <c r="AX449" s="21">
        <v>0.4</v>
      </c>
      <c r="AY449" s="21">
        <v>40</v>
      </c>
      <c r="AZ449" s="22">
        <f>(AV449*10000)*AX449</f>
        <v>7209.2251647949206</v>
      </c>
      <c r="BA449" s="22">
        <f>AZ449/AY449</f>
        <v>180.23062911987302</v>
      </c>
    </row>
    <row r="450" spans="1:53" ht="14.25" customHeight="1" x14ac:dyDescent="0.25">
      <c r="A450" s="38">
        <v>2460</v>
      </c>
      <c r="C450" s="21" t="s">
        <v>2540</v>
      </c>
      <c r="E450" s="19">
        <v>347267</v>
      </c>
      <c r="F450" s="19">
        <v>375899</v>
      </c>
      <c r="G450" s="21" t="s">
        <v>502</v>
      </c>
      <c r="H450" s="39" t="s">
        <v>11</v>
      </c>
      <c r="I450" s="21" t="s">
        <v>542</v>
      </c>
      <c r="K450" s="21" t="s">
        <v>603</v>
      </c>
      <c r="M450" s="40">
        <v>46.702239395141603</v>
      </c>
      <c r="N450" s="21" t="s">
        <v>39</v>
      </c>
      <c r="O450" s="21" t="s">
        <v>40</v>
      </c>
      <c r="P450" s="21" t="s">
        <v>26</v>
      </c>
      <c r="R450" s="21" t="s">
        <v>16</v>
      </c>
      <c r="S450" s="21">
        <v>3.7999999999999999E-2</v>
      </c>
      <c r="T450" s="42">
        <f t="shared" ref="T450:T513" si="92">S450/M450</f>
        <v>8.1366547926078913E-4</v>
      </c>
      <c r="U450" s="21" t="s">
        <v>16</v>
      </c>
      <c r="V450" s="21">
        <v>46.518000000000001</v>
      </c>
      <c r="W450" s="42">
        <f t="shared" ref="W450:W513" si="93">V450/M450</f>
        <v>0.99605502011193137</v>
      </c>
      <c r="X450" s="39">
        <v>46.542000000000002</v>
      </c>
      <c r="Y450" s="43">
        <f t="shared" ref="Y450:Y513" si="94">X450/M450</f>
        <v>0.99656891409883286</v>
      </c>
      <c r="Z450" s="21">
        <v>44.624000000000002</v>
      </c>
      <c r="AA450" s="42">
        <f t="shared" ref="AA450:AA513" si="95">Z450/M450</f>
        <v>0.95550021964561727</v>
      </c>
      <c r="AC450" s="42">
        <f t="shared" ref="AC450:AC513" si="96">AB450/M450</f>
        <v>0</v>
      </c>
      <c r="AF450" s="42">
        <f t="shared" ref="AF450:AF513" si="97">AE450/M450</f>
        <v>0</v>
      </c>
      <c r="AI450" s="42">
        <f t="shared" ref="AI450:AI513" si="98">AH450/M450</f>
        <v>0</v>
      </c>
      <c r="AQ450" s="21" t="s">
        <v>2541</v>
      </c>
      <c r="AR450" s="21">
        <v>2460</v>
      </c>
      <c r="AS450" s="45" t="s">
        <v>2542</v>
      </c>
      <c r="AT450" s="23" t="s">
        <v>2543</v>
      </c>
      <c r="AU450" s="19">
        <v>1</v>
      </c>
      <c r="AV450" s="20">
        <f>M450*AU450</f>
        <v>46.702239395141603</v>
      </c>
      <c r="AW450" s="21" t="s">
        <v>563</v>
      </c>
      <c r="AX450" s="21">
        <v>0.4</v>
      </c>
      <c r="AY450" s="21">
        <v>80</v>
      </c>
      <c r="AZ450" s="22">
        <f>(AV450*10000)*AX450</f>
        <v>186808.95758056641</v>
      </c>
      <c r="BA450" s="22">
        <f>AZ450/AY450</f>
        <v>2335.1119697570803</v>
      </c>
    </row>
    <row r="451" spans="1:53" ht="15" x14ac:dyDescent="0.25">
      <c r="A451" s="38">
        <v>2467</v>
      </c>
      <c r="B451" s="21" t="s">
        <v>2547</v>
      </c>
      <c r="C451" s="21" t="s">
        <v>2548</v>
      </c>
      <c r="E451" s="19">
        <v>351724.99999999901</v>
      </c>
      <c r="F451" s="19">
        <v>364536.99999999901</v>
      </c>
      <c r="G451" s="21" t="s">
        <v>144</v>
      </c>
      <c r="H451" s="39" t="s">
        <v>11</v>
      </c>
      <c r="I451" s="21" t="s">
        <v>641</v>
      </c>
      <c r="J451" s="21" t="s">
        <v>1840</v>
      </c>
      <c r="K451" s="21" t="s">
        <v>626</v>
      </c>
      <c r="L451" s="21" t="s">
        <v>626</v>
      </c>
      <c r="M451" s="44">
        <v>0.80749746856689497</v>
      </c>
      <c r="N451" s="21" t="s">
        <v>39</v>
      </c>
      <c r="O451" s="21" t="s">
        <v>40</v>
      </c>
      <c r="P451" s="21" t="s">
        <v>37</v>
      </c>
      <c r="Q451" s="41" t="s">
        <v>21</v>
      </c>
      <c r="R451" s="21" t="s">
        <v>27</v>
      </c>
      <c r="T451" s="42">
        <f t="shared" si="92"/>
        <v>0</v>
      </c>
      <c r="W451" s="42">
        <f t="shared" si="93"/>
        <v>0</v>
      </c>
      <c r="Y451" s="43">
        <f t="shared" si="94"/>
        <v>0</v>
      </c>
      <c r="AA451" s="42">
        <f t="shared" si="95"/>
        <v>0</v>
      </c>
      <c r="AC451" s="42">
        <f t="shared" si="96"/>
        <v>0</v>
      </c>
      <c r="AF451" s="42">
        <f t="shared" si="97"/>
        <v>0</v>
      </c>
      <c r="AI451" s="42">
        <f t="shared" si="98"/>
        <v>0</v>
      </c>
      <c r="AQ451" s="21" t="s">
        <v>2549</v>
      </c>
      <c r="AR451" s="21">
        <v>2467</v>
      </c>
      <c r="AS451" s="22" t="s">
        <v>41</v>
      </c>
      <c r="AT451" s="22" t="s">
        <v>42</v>
      </c>
      <c r="AU451" s="21">
        <v>0</v>
      </c>
      <c r="AW451" s="21" t="s">
        <v>19</v>
      </c>
    </row>
    <row r="452" spans="1:53" s="48" customFormat="1" ht="14.25" customHeight="1" x14ac:dyDescent="0.25">
      <c r="A452" s="38"/>
      <c r="B452" s="21"/>
      <c r="C452" s="21"/>
      <c r="D452" s="21"/>
      <c r="E452" s="21"/>
      <c r="F452" s="21"/>
      <c r="G452" s="21"/>
      <c r="H452" s="39"/>
      <c r="I452" s="21"/>
      <c r="J452" s="21"/>
      <c r="K452" s="21"/>
      <c r="L452" s="21"/>
      <c r="M452" s="44"/>
      <c r="N452" s="21"/>
      <c r="O452" s="21"/>
      <c r="P452" s="21"/>
      <c r="Q452" s="41"/>
      <c r="R452" s="21"/>
      <c r="S452" s="21"/>
      <c r="T452" s="21"/>
      <c r="U452" s="21"/>
      <c r="V452" s="21"/>
      <c r="W452" s="21"/>
      <c r="X452" s="39"/>
      <c r="Y452" s="39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39"/>
      <c r="AO452" s="21"/>
      <c r="AP452" s="21"/>
      <c r="AQ452" s="21"/>
      <c r="AR452" s="21"/>
      <c r="AS452" s="22"/>
      <c r="AT452" s="22"/>
      <c r="AU452" s="21"/>
      <c r="AV452" s="21"/>
      <c r="AW452" s="21"/>
      <c r="AX452" s="21"/>
      <c r="AY452" s="21"/>
      <c r="AZ452" s="21"/>
      <c r="BA452" s="21"/>
    </row>
  </sheetData>
  <sheetProtection algorithmName="SHA-512" hashValue="1ZnqCKA/z9nJxmCjpLj1rfnHJNeBkmZJWffdle/kD1QmB4hTJg1ca0FoW5/5JzaXmiCs7FQBt+M0vjkQvrCK3Q==" saltValue="x6LA+XdFoOF6OV9oWptf4w==" spinCount="100000" sheet="1" objects="1" scenarios="1" sort="0" autoFilter="0"/>
  <autoFilter ref="A1:BA451" xr:uid="{84C6DA3A-0CDA-4531-AD9B-DDAB107CF65C}">
    <sortState xmlns:xlrd2="http://schemas.microsoft.com/office/spreadsheetml/2017/richdata2" ref="A2:BA451">
      <sortCondition ref="A1:A451"/>
    </sortState>
  </autoFilter>
  <conditionalFormatting sqref="C1:C1048576">
    <cfRule type="duplicateValues" dxfId="11" priority="1"/>
  </conditionalFormatting>
  <conditionalFormatting sqref="C173">
    <cfRule type="duplicateValues" dxfId="10" priority="40"/>
  </conditionalFormatting>
  <conditionalFormatting sqref="C329">
    <cfRule type="duplicateValues" dxfId="9" priority="10"/>
  </conditionalFormatting>
  <conditionalFormatting sqref="C333">
    <cfRule type="duplicateValues" dxfId="8" priority="9"/>
  </conditionalFormatting>
  <conditionalFormatting sqref="C337">
    <cfRule type="duplicateValues" dxfId="7" priority="8"/>
  </conditionalFormatting>
  <conditionalFormatting sqref="C394">
    <cfRule type="duplicateValues" dxfId="6" priority="7"/>
  </conditionalFormatting>
  <conditionalFormatting sqref="C427">
    <cfRule type="duplicateValues" dxfId="5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1DC9-3488-4D83-B29F-43D81119B3F2}">
  <dimension ref="A1:AT170"/>
  <sheetViews>
    <sheetView zoomScaleNormal="100" workbookViewId="0">
      <pane ySplit="1" topLeftCell="A2" activePane="bottomLeft" state="frozen"/>
      <selection pane="bottomLeft" activeCell="AU15" sqref="AU15"/>
    </sheetView>
  </sheetViews>
  <sheetFormatPr defaultColWidth="19.28515625" defaultRowHeight="14.25" customHeight="1" x14ac:dyDescent="0.25"/>
  <cols>
    <col min="1" max="1" width="15.28515625" style="9" customWidth="1"/>
    <col min="2" max="2" width="19.140625" style="10" customWidth="1"/>
    <col min="3" max="3" width="69.7109375" style="10" customWidth="1"/>
    <col min="4" max="4" width="10.5703125" style="10" customWidth="1"/>
    <col min="5" max="5" width="8.5703125" style="10" customWidth="1"/>
    <col min="6" max="6" width="8" style="10" customWidth="1"/>
    <col min="7" max="7" width="14.7109375" style="10" customWidth="1"/>
    <col min="8" max="8" width="17.5703125" customWidth="1"/>
    <col min="9" max="9" width="18.42578125" style="10" customWidth="1"/>
    <col min="10" max="10" width="19.28515625" style="10" customWidth="1"/>
    <col min="11" max="11" width="12.85546875" style="10" customWidth="1"/>
    <col min="12" max="12" width="19.28515625" style="10" customWidth="1"/>
    <col min="13" max="13" width="11.7109375" style="12" customWidth="1"/>
    <col min="14" max="14" width="10.42578125" style="10" customWidth="1"/>
    <col min="15" max="15" width="25.5703125" style="10" customWidth="1"/>
    <col min="16" max="16" width="19.140625" style="10" customWidth="1"/>
    <col min="17" max="17" width="21" style="13" customWidth="1"/>
    <col min="18" max="18" width="16.42578125" style="10" customWidth="1"/>
    <col min="19" max="19" width="19.28515625" style="10" hidden="1" customWidth="1"/>
    <col min="20" max="20" width="16" style="10" customWidth="1"/>
    <col min="21" max="22" width="19.28515625" style="10" hidden="1" customWidth="1"/>
    <col min="23" max="23" width="17" style="10" customWidth="1"/>
    <col min="24" max="24" width="23.28515625" hidden="1" customWidth="1"/>
    <col min="25" max="25" width="20.85546875" customWidth="1"/>
    <col min="26" max="26" width="11.28515625" style="10" hidden="1" customWidth="1"/>
    <col min="27" max="27" width="11" style="10" customWidth="1"/>
    <col min="28" max="28" width="11" style="10" hidden="1" customWidth="1"/>
    <col min="29" max="29" width="12.140625" style="10" customWidth="1"/>
    <col min="30" max="30" width="12.28515625" style="10" customWidth="1"/>
    <col min="31" max="31" width="11" style="10" hidden="1" customWidth="1"/>
    <col min="32" max="32" width="13" style="10" customWidth="1"/>
    <col min="33" max="33" width="12.140625" style="10" hidden="1" customWidth="1"/>
    <col min="34" max="34" width="20.85546875" style="10" hidden="1" customWidth="1"/>
    <col min="35" max="35" width="23.140625" style="10" customWidth="1"/>
    <col min="36" max="36" width="12.28515625" style="10" customWidth="1"/>
    <col min="37" max="37" width="12.140625" style="10" customWidth="1"/>
    <col min="38" max="38" width="19.28515625" style="10" hidden="1" customWidth="1"/>
    <col min="39" max="39" width="33" style="10" customWidth="1"/>
    <col min="40" max="40" width="22.28515625" customWidth="1"/>
    <col min="41" max="41" width="28" style="10" customWidth="1"/>
    <col min="42" max="42" width="12.85546875" style="10" customWidth="1"/>
    <col min="43" max="43" width="10.7109375" style="10" hidden="1" customWidth="1"/>
    <col min="44" max="44" width="9.140625" style="10" hidden="1" customWidth="1"/>
    <col min="45" max="45" width="59.85546875" style="16" customWidth="1"/>
    <col min="46" max="46" width="33.140625" style="16" customWidth="1"/>
    <col min="47" max="16384" width="19.28515625" style="10"/>
  </cols>
  <sheetData>
    <row r="1" spans="1:46" s="3" customFormat="1" ht="43.9" customHeight="1" x14ac:dyDescent="0.25">
      <c r="A1" s="1" t="s">
        <v>2550</v>
      </c>
      <c r="B1" s="2" t="s">
        <v>2551</v>
      </c>
      <c r="C1" s="2" t="s">
        <v>2552</v>
      </c>
      <c r="D1" s="2" t="s">
        <v>2553</v>
      </c>
      <c r="E1" s="2" t="s">
        <v>2554</v>
      </c>
      <c r="F1" s="2" t="s">
        <v>2555</v>
      </c>
      <c r="G1" s="2" t="s">
        <v>2556</v>
      </c>
      <c r="H1" s="2" t="s">
        <v>0</v>
      </c>
      <c r="I1" s="2" t="s">
        <v>2557</v>
      </c>
      <c r="J1" s="2" t="s">
        <v>2558</v>
      </c>
      <c r="K1" s="2" t="s">
        <v>2559</v>
      </c>
      <c r="L1" s="2" t="s">
        <v>2560</v>
      </c>
      <c r="M1" s="4" t="s">
        <v>2561</v>
      </c>
      <c r="N1" s="2" t="s">
        <v>2562</v>
      </c>
      <c r="O1" s="2" t="s">
        <v>2563</v>
      </c>
      <c r="P1" s="2" t="s">
        <v>2564</v>
      </c>
      <c r="Q1" s="5" t="s">
        <v>2565</v>
      </c>
      <c r="R1" s="2" t="s">
        <v>2566</v>
      </c>
      <c r="S1" s="6" t="s">
        <v>1</v>
      </c>
      <c r="T1" s="2" t="s">
        <v>2583</v>
      </c>
      <c r="U1" s="6" t="s">
        <v>2</v>
      </c>
      <c r="V1" s="6" t="s">
        <v>3</v>
      </c>
      <c r="W1" s="2" t="s">
        <v>2568</v>
      </c>
      <c r="X1" s="6" t="s">
        <v>4</v>
      </c>
      <c r="Y1" s="6" t="s">
        <v>2569</v>
      </c>
      <c r="Z1" s="3" t="s">
        <v>5</v>
      </c>
      <c r="AA1" s="2" t="s">
        <v>2567</v>
      </c>
      <c r="AB1" s="3" t="s">
        <v>6</v>
      </c>
      <c r="AC1" s="2" t="s">
        <v>2570</v>
      </c>
      <c r="AD1" s="2" t="s">
        <v>2572</v>
      </c>
      <c r="AE1" s="3" t="s">
        <v>7</v>
      </c>
      <c r="AF1" s="2" t="s">
        <v>2571</v>
      </c>
      <c r="AG1" s="3" t="s">
        <v>2573</v>
      </c>
      <c r="AH1" s="3" t="s">
        <v>2575</v>
      </c>
      <c r="AI1" s="2" t="s">
        <v>2574</v>
      </c>
      <c r="AJ1" s="2" t="s">
        <v>2576</v>
      </c>
      <c r="AK1" s="2" t="s">
        <v>2577</v>
      </c>
      <c r="AL1" s="3" t="s">
        <v>8</v>
      </c>
      <c r="AM1" s="2" t="s">
        <v>2578</v>
      </c>
      <c r="AN1" s="2" t="s">
        <v>2580</v>
      </c>
      <c r="AO1" s="2" t="s">
        <v>2579</v>
      </c>
      <c r="AP1" s="2" t="s">
        <v>2581</v>
      </c>
      <c r="AQ1" s="7" t="s">
        <v>2582</v>
      </c>
      <c r="AR1" s="3" t="s">
        <v>9</v>
      </c>
      <c r="AS1" s="29" t="s">
        <v>2592</v>
      </c>
      <c r="AT1" s="29" t="s">
        <v>2591</v>
      </c>
    </row>
    <row r="2" spans="1:46" ht="14.25" customHeight="1" x14ac:dyDescent="0.25">
      <c r="A2" s="9">
        <v>32</v>
      </c>
      <c r="B2" s="10" t="s">
        <v>43</v>
      </c>
      <c r="C2" s="10" t="s">
        <v>50</v>
      </c>
      <c r="D2" s="10" t="s">
        <v>51</v>
      </c>
      <c r="E2" s="11">
        <v>347680.99999999901</v>
      </c>
      <c r="F2" s="11">
        <v>348452</v>
      </c>
      <c r="G2" s="10" t="s">
        <v>44</v>
      </c>
      <c r="H2" t="s">
        <v>11</v>
      </c>
      <c r="I2" s="10" t="s">
        <v>11</v>
      </c>
      <c r="K2" s="10" t="s">
        <v>46</v>
      </c>
      <c r="L2" s="10" t="s">
        <v>47</v>
      </c>
      <c r="M2" s="12">
        <v>0.79711396636962895</v>
      </c>
      <c r="N2" s="10" t="s">
        <v>39</v>
      </c>
      <c r="O2" s="10" t="s">
        <v>25</v>
      </c>
      <c r="P2" s="10" t="s">
        <v>52</v>
      </c>
      <c r="R2" s="10" t="s">
        <v>15</v>
      </c>
      <c r="T2" s="14">
        <f t="shared" ref="T2:T33" si="0">S2/M2</f>
        <v>0</v>
      </c>
      <c r="W2" s="14">
        <f t="shared" ref="W2:W33" si="1">V2/M2</f>
        <v>0</v>
      </c>
      <c r="Y2" s="15">
        <f t="shared" ref="Y2:Y33" si="2">X2/M2</f>
        <v>0</v>
      </c>
      <c r="AA2" s="14">
        <f t="shared" ref="AA2:AA33" si="3">Z2/M2</f>
        <v>0</v>
      </c>
      <c r="AC2" s="14">
        <f t="shared" ref="AC2:AC33" si="4">AB2/M2</f>
        <v>0</v>
      </c>
      <c r="AF2" s="14">
        <f t="shared" ref="AF2:AF33" si="5">AE2/M2</f>
        <v>0</v>
      </c>
      <c r="AI2" s="14">
        <f t="shared" ref="AI2:AI33" si="6">AH2/M2</f>
        <v>0</v>
      </c>
      <c r="AL2" s="10" t="s">
        <v>53</v>
      </c>
      <c r="AQ2" s="11" t="s">
        <v>48</v>
      </c>
      <c r="AR2" s="11" t="s">
        <v>54</v>
      </c>
      <c r="AS2" s="10" t="s">
        <v>55</v>
      </c>
      <c r="AT2" s="16" t="s">
        <v>56</v>
      </c>
    </row>
    <row r="3" spans="1:46" ht="14.25" customHeight="1" x14ac:dyDescent="0.25">
      <c r="A3" s="9">
        <v>63</v>
      </c>
      <c r="B3" s="10" t="s">
        <v>90</v>
      </c>
      <c r="C3" s="10" t="s">
        <v>91</v>
      </c>
      <c r="E3" s="11">
        <v>349602</v>
      </c>
      <c r="F3" s="11">
        <v>360570</v>
      </c>
      <c r="G3" s="10" t="s">
        <v>10</v>
      </c>
      <c r="H3" t="s">
        <v>11</v>
      </c>
      <c r="I3" s="10" t="s">
        <v>11</v>
      </c>
      <c r="K3" s="10" t="s">
        <v>81</v>
      </c>
      <c r="M3" s="12">
        <v>0.20868225326538101</v>
      </c>
      <c r="N3" s="10" t="s">
        <v>20</v>
      </c>
      <c r="O3" s="10" t="s">
        <v>25</v>
      </c>
      <c r="P3" s="10" t="s">
        <v>92</v>
      </c>
      <c r="R3" s="10" t="s">
        <v>15</v>
      </c>
      <c r="T3" s="14">
        <f t="shared" si="0"/>
        <v>0</v>
      </c>
      <c r="W3" s="14">
        <f t="shared" si="1"/>
        <v>0</v>
      </c>
      <c r="Y3" s="15">
        <f t="shared" si="2"/>
        <v>0</v>
      </c>
      <c r="AA3" s="14">
        <f t="shared" si="3"/>
        <v>0</v>
      </c>
      <c r="AC3" s="14">
        <f t="shared" si="4"/>
        <v>0</v>
      </c>
      <c r="AF3" s="14">
        <f t="shared" si="5"/>
        <v>0</v>
      </c>
      <c r="AI3" s="14">
        <f t="shared" si="6"/>
        <v>0</v>
      </c>
      <c r="AM3" s="10" t="s">
        <v>93</v>
      </c>
      <c r="AQ3" s="11" t="s">
        <v>82</v>
      </c>
      <c r="AR3" s="11" t="s">
        <v>94</v>
      </c>
      <c r="AS3" s="10" t="s">
        <v>55</v>
      </c>
      <c r="AT3" s="16" t="s">
        <v>56</v>
      </c>
    </row>
    <row r="4" spans="1:46" ht="14.25" customHeight="1" x14ac:dyDescent="0.25">
      <c r="A4" s="9">
        <v>64</v>
      </c>
      <c r="B4" s="10" t="s">
        <v>95</v>
      </c>
      <c r="C4" s="10" t="s">
        <v>96</v>
      </c>
      <c r="E4" s="11">
        <v>347478</v>
      </c>
      <c r="F4" s="11">
        <v>359626</v>
      </c>
      <c r="G4" s="10" t="s">
        <v>10</v>
      </c>
      <c r="H4" t="s">
        <v>11</v>
      </c>
      <c r="I4" s="10" t="s">
        <v>11</v>
      </c>
      <c r="K4" s="10" t="s">
        <v>81</v>
      </c>
      <c r="L4" s="10" t="s">
        <v>81</v>
      </c>
      <c r="M4" s="18">
        <v>3.1314926902771001</v>
      </c>
      <c r="N4" s="10" t="s">
        <v>39</v>
      </c>
      <c r="O4" s="10" t="s">
        <v>25</v>
      </c>
      <c r="P4" s="10" t="s">
        <v>52</v>
      </c>
      <c r="R4" s="10" t="s">
        <v>15</v>
      </c>
      <c r="T4" s="14">
        <f t="shared" si="0"/>
        <v>0</v>
      </c>
      <c r="W4" s="14">
        <f t="shared" si="1"/>
        <v>0</v>
      </c>
      <c r="Y4" s="15">
        <f t="shared" si="2"/>
        <v>0</v>
      </c>
      <c r="AA4" s="14">
        <f t="shared" si="3"/>
        <v>0</v>
      </c>
      <c r="AC4" s="14">
        <f t="shared" si="4"/>
        <v>0</v>
      </c>
      <c r="AF4" s="14">
        <f t="shared" si="5"/>
        <v>0</v>
      </c>
      <c r="AI4" s="14">
        <f t="shared" si="6"/>
        <v>0</v>
      </c>
      <c r="AQ4" s="11" t="s">
        <v>97</v>
      </c>
      <c r="AR4" s="11" t="s">
        <v>98</v>
      </c>
      <c r="AS4" s="10" t="s">
        <v>55</v>
      </c>
      <c r="AT4" s="16" t="s">
        <v>56</v>
      </c>
    </row>
    <row r="5" spans="1:46" ht="14.25" customHeight="1" x14ac:dyDescent="0.25">
      <c r="A5" s="9">
        <v>70</v>
      </c>
      <c r="B5" s="10" t="s">
        <v>43</v>
      </c>
      <c r="C5" s="10" t="s">
        <v>104</v>
      </c>
      <c r="D5" s="10" t="s">
        <v>105</v>
      </c>
      <c r="E5" s="11">
        <v>350488.99999999901</v>
      </c>
      <c r="F5" s="11">
        <v>359792</v>
      </c>
      <c r="G5" s="10" t="s">
        <v>10</v>
      </c>
      <c r="H5" t="s">
        <v>11</v>
      </c>
      <c r="I5" s="10" t="s">
        <v>11</v>
      </c>
      <c r="K5" s="10" t="s">
        <v>81</v>
      </c>
      <c r="L5" s="10" t="s">
        <v>81</v>
      </c>
      <c r="M5" s="18">
        <v>1.8105609771728499</v>
      </c>
      <c r="N5" s="10" t="s">
        <v>39</v>
      </c>
      <c r="O5" s="10" t="s">
        <v>25</v>
      </c>
      <c r="P5" s="10" t="s">
        <v>52</v>
      </c>
      <c r="R5" s="10" t="s">
        <v>15</v>
      </c>
      <c r="T5" s="14">
        <f t="shared" si="0"/>
        <v>0</v>
      </c>
      <c r="W5" s="14">
        <f t="shared" si="1"/>
        <v>0</v>
      </c>
      <c r="Y5" s="15">
        <f t="shared" si="2"/>
        <v>0</v>
      </c>
      <c r="AA5" s="14">
        <f t="shared" si="3"/>
        <v>0</v>
      </c>
      <c r="AC5" s="14">
        <f t="shared" si="4"/>
        <v>0</v>
      </c>
      <c r="AF5" s="14">
        <f t="shared" si="5"/>
        <v>0</v>
      </c>
      <c r="AI5" s="14">
        <f t="shared" si="6"/>
        <v>0</v>
      </c>
      <c r="AL5" s="10" t="s">
        <v>106</v>
      </c>
      <c r="AQ5" s="11" t="s">
        <v>88</v>
      </c>
      <c r="AR5" s="11" t="s">
        <v>107</v>
      </c>
      <c r="AS5" s="10" t="s">
        <v>55</v>
      </c>
      <c r="AT5" s="16" t="s">
        <v>56</v>
      </c>
    </row>
    <row r="6" spans="1:46" ht="14.25" customHeight="1" x14ac:dyDescent="0.25">
      <c r="A6" s="9">
        <v>103</v>
      </c>
      <c r="B6" s="10" t="s">
        <v>43</v>
      </c>
      <c r="C6" s="10" t="s">
        <v>133</v>
      </c>
      <c r="E6" s="11">
        <v>358524.99999999901</v>
      </c>
      <c r="F6" s="11">
        <v>366771</v>
      </c>
      <c r="G6" s="10" t="s">
        <v>124</v>
      </c>
      <c r="H6" t="s">
        <v>11</v>
      </c>
      <c r="I6" s="10" t="s">
        <v>11</v>
      </c>
      <c r="K6" s="10" t="s">
        <v>126</v>
      </c>
      <c r="M6" s="18">
        <v>26.352152867126399</v>
      </c>
      <c r="N6" s="10" t="s">
        <v>39</v>
      </c>
      <c r="O6" s="10" t="s">
        <v>40</v>
      </c>
      <c r="P6" s="10" t="s">
        <v>134</v>
      </c>
      <c r="R6" s="10" t="s">
        <v>15</v>
      </c>
      <c r="T6" s="14">
        <f t="shared" si="0"/>
        <v>0</v>
      </c>
      <c r="W6" s="14">
        <f t="shared" si="1"/>
        <v>0</v>
      </c>
      <c r="Y6" s="15">
        <f t="shared" si="2"/>
        <v>0</v>
      </c>
      <c r="AA6" s="14">
        <f t="shared" si="3"/>
        <v>0</v>
      </c>
      <c r="AC6" s="14">
        <f t="shared" si="4"/>
        <v>0</v>
      </c>
      <c r="AF6" s="14">
        <f t="shared" si="5"/>
        <v>0</v>
      </c>
      <c r="AI6" s="14">
        <f t="shared" si="6"/>
        <v>0</v>
      </c>
      <c r="AQ6" s="11" t="s">
        <v>110</v>
      </c>
      <c r="AR6" s="11" t="s">
        <v>135</v>
      </c>
      <c r="AS6" s="10" t="s">
        <v>55</v>
      </c>
      <c r="AT6" s="16" t="s">
        <v>56</v>
      </c>
    </row>
    <row r="7" spans="1:46" ht="14.25" customHeight="1" x14ac:dyDescent="0.25">
      <c r="A7" s="9">
        <v>106</v>
      </c>
      <c r="B7" s="10" t="s">
        <v>43</v>
      </c>
      <c r="C7" s="10" t="s">
        <v>136</v>
      </c>
      <c r="D7" s="10" t="s">
        <v>137</v>
      </c>
      <c r="E7" s="11">
        <v>359144</v>
      </c>
      <c r="F7" s="11">
        <v>366852</v>
      </c>
      <c r="G7" s="10" t="s">
        <v>124</v>
      </c>
      <c r="H7" t="s">
        <v>11</v>
      </c>
      <c r="I7" s="10" t="s">
        <v>11</v>
      </c>
      <c r="K7" s="10" t="s">
        <v>126</v>
      </c>
      <c r="M7" s="12">
        <v>0.99109875106811496</v>
      </c>
      <c r="N7" s="10" t="s">
        <v>39</v>
      </c>
      <c r="O7" s="10" t="s">
        <v>25</v>
      </c>
      <c r="P7" s="10" t="s">
        <v>52</v>
      </c>
      <c r="R7" s="10" t="s">
        <v>15</v>
      </c>
      <c r="T7" s="14">
        <f t="shared" si="0"/>
        <v>0</v>
      </c>
      <c r="W7" s="14">
        <f t="shared" si="1"/>
        <v>0</v>
      </c>
      <c r="Y7" s="15">
        <f t="shared" si="2"/>
        <v>0</v>
      </c>
      <c r="AA7" s="14">
        <f t="shared" si="3"/>
        <v>0</v>
      </c>
      <c r="AC7" s="14">
        <f t="shared" si="4"/>
        <v>0</v>
      </c>
      <c r="AF7" s="14">
        <f t="shared" si="5"/>
        <v>0</v>
      </c>
      <c r="AI7" s="14">
        <f t="shared" si="6"/>
        <v>0</v>
      </c>
      <c r="AL7" s="10" t="s">
        <v>138</v>
      </c>
      <c r="AQ7" s="11" t="s">
        <v>112</v>
      </c>
      <c r="AR7" s="11" t="s">
        <v>139</v>
      </c>
      <c r="AS7" s="10" t="s">
        <v>55</v>
      </c>
      <c r="AT7" s="16" t="s">
        <v>56</v>
      </c>
    </row>
    <row r="8" spans="1:46" ht="30" x14ac:dyDescent="0.25">
      <c r="A8" s="9">
        <v>125</v>
      </c>
      <c r="B8" s="10" t="s">
        <v>152</v>
      </c>
      <c r="C8" s="10" t="s">
        <v>153</v>
      </c>
      <c r="E8" s="11">
        <v>356236</v>
      </c>
      <c r="F8" s="11">
        <v>369086</v>
      </c>
      <c r="G8" s="10" t="s">
        <v>144</v>
      </c>
      <c r="H8" t="s">
        <v>11</v>
      </c>
      <c r="I8" s="10" t="s">
        <v>150</v>
      </c>
      <c r="J8" s="10" t="s">
        <v>154</v>
      </c>
      <c r="K8" s="10" t="s">
        <v>151</v>
      </c>
      <c r="M8" s="18">
        <v>6.78916470870971</v>
      </c>
      <c r="N8" s="10" t="s">
        <v>39</v>
      </c>
      <c r="O8" s="10" t="s">
        <v>25</v>
      </c>
      <c r="P8" s="10" t="s">
        <v>155</v>
      </c>
      <c r="R8" s="10" t="s">
        <v>15</v>
      </c>
      <c r="T8" s="14">
        <f t="shared" si="0"/>
        <v>0</v>
      </c>
      <c r="W8" s="14">
        <f t="shared" si="1"/>
        <v>0</v>
      </c>
      <c r="Y8" s="15">
        <f t="shared" si="2"/>
        <v>0</v>
      </c>
      <c r="Z8" s="10">
        <v>6.7889999999999997</v>
      </c>
      <c r="AA8" s="14">
        <f t="shared" si="3"/>
        <v>0.99997573947359109</v>
      </c>
      <c r="AC8" s="14">
        <f t="shared" si="4"/>
        <v>0</v>
      </c>
      <c r="AF8" s="14">
        <f t="shared" si="5"/>
        <v>0</v>
      </c>
      <c r="AI8" s="14">
        <f t="shared" si="6"/>
        <v>0</v>
      </c>
      <c r="AQ8" s="11" t="s">
        <v>125</v>
      </c>
      <c r="AR8" s="11" t="s">
        <v>156</v>
      </c>
      <c r="AS8" s="24" t="s">
        <v>157</v>
      </c>
      <c r="AT8" s="25" t="s">
        <v>158</v>
      </c>
    </row>
    <row r="9" spans="1:46" ht="14.25" customHeight="1" x14ac:dyDescent="0.25">
      <c r="A9" s="9">
        <v>138</v>
      </c>
      <c r="B9" s="10" t="s">
        <v>160</v>
      </c>
      <c r="C9" s="10" t="s">
        <v>161</v>
      </c>
      <c r="D9" s="10" t="s">
        <v>162</v>
      </c>
      <c r="E9" s="11">
        <v>357198</v>
      </c>
      <c r="F9" s="11">
        <v>369964.99999999901</v>
      </c>
      <c r="G9" s="10" t="s">
        <v>144</v>
      </c>
      <c r="H9" t="s">
        <v>11</v>
      </c>
      <c r="I9" s="10" t="s">
        <v>11</v>
      </c>
      <c r="K9" s="10" t="s">
        <v>151</v>
      </c>
      <c r="M9" s="18">
        <v>142.48641917266801</v>
      </c>
      <c r="N9" s="10" t="s">
        <v>39</v>
      </c>
      <c r="O9" s="10" t="s">
        <v>40</v>
      </c>
      <c r="P9" s="10" t="s">
        <v>134</v>
      </c>
      <c r="R9" s="10" t="s">
        <v>15</v>
      </c>
      <c r="T9" s="14">
        <f t="shared" si="0"/>
        <v>0</v>
      </c>
      <c r="W9" s="14">
        <f t="shared" si="1"/>
        <v>0</v>
      </c>
      <c r="Y9" s="15">
        <f t="shared" si="2"/>
        <v>0</v>
      </c>
      <c r="Z9" s="10">
        <v>142.48599999999999</v>
      </c>
      <c r="AA9" s="14">
        <f t="shared" si="3"/>
        <v>0.99999705815704787</v>
      </c>
      <c r="AC9" s="14">
        <f t="shared" si="4"/>
        <v>0</v>
      </c>
      <c r="AF9" s="14">
        <f t="shared" si="5"/>
        <v>0</v>
      </c>
      <c r="AI9" s="14">
        <f t="shared" si="6"/>
        <v>0</v>
      </c>
      <c r="AL9" s="10" t="s">
        <v>163</v>
      </c>
      <c r="AQ9" s="11" t="s">
        <v>164</v>
      </c>
      <c r="AR9" s="11" t="s">
        <v>165</v>
      </c>
      <c r="AS9" s="24" t="s">
        <v>157</v>
      </c>
      <c r="AT9" s="25" t="s">
        <v>158</v>
      </c>
    </row>
    <row r="10" spans="1:46" s="21" customFormat="1" ht="14.25" customHeight="1" x14ac:dyDescent="0.25">
      <c r="A10" s="9">
        <v>141</v>
      </c>
      <c r="B10" s="10" t="s">
        <v>172</v>
      </c>
      <c r="C10" s="10" t="s">
        <v>173</v>
      </c>
      <c r="D10" s="10" t="s">
        <v>174</v>
      </c>
      <c r="E10" s="11">
        <v>356468</v>
      </c>
      <c r="F10" s="11">
        <v>367683</v>
      </c>
      <c r="G10" s="10" t="s">
        <v>144</v>
      </c>
      <c r="H10" t="s">
        <v>11</v>
      </c>
      <c r="I10" s="10" t="s">
        <v>11</v>
      </c>
      <c r="J10" s="10"/>
      <c r="K10" s="10" t="s">
        <v>151</v>
      </c>
      <c r="L10" s="10"/>
      <c r="M10" s="18">
        <v>2.4548451705932601</v>
      </c>
      <c r="N10" s="10" t="s">
        <v>13</v>
      </c>
      <c r="O10" s="10" t="s">
        <v>25</v>
      </c>
      <c r="P10" s="10" t="s">
        <v>175</v>
      </c>
      <c r="Q10" s="13"/>
      <c r="R10" s="10" t="s">
        <v>15</v>
      </c>
      <c r="S10" s="10"/>
      <c r="T10" s="14">
        <f t="shared" si="0"/>
        <v>0</v>
      </c>
      <c r="U10" s="10"/>
      <c r="V10" s="10"/>
      <c r="W10" s="14">
        <f t="shared" si="1"/>
        <v>0</v>
      </c>
      <c r="X10"/>
      <c r="Y10" s="15">
        <f t="shared" si="2"/>
        <v>0</v>
      </c>
      <c r="Z10" s="10"/>
      <c r="AA10" s="14">
        <f t="shared" si="3"/>
        <v>0</v>
      </c>
      <c r="AB10" s="10"/>
      <c r="AC10" s="14">
        <f t="shared" si="4"/>
        <v>0</v>
      </c>
      <c r="AD10" s="10"/>
      <c r="AE10" s="10"/>
      <c r="AF10" s="14">
        <f t="shared" si="5"/>
        <v>0</v>
      </c>
      <c r="AG10" s="10"/>
      <c r="AH10" s="10"/>
      <c r="AI10" s="14">
        <f t="shared" si="6"/>
        <v>0</v>
      </c>
      <c r="AJ10" s="10"/>
      <c r="AK10" s="10"/>
      <c r="AL10" s="10"/>
      <c r="AM10" s="10"/>
      <c r="AN10"/>
      <c r="AO10" s="10"/>
      <c r="AP10" s="10"/>
      <c r="AQ10" s="11" t="s">
        <v>135</v>
      </c>
      <c r="AR10" s="11" t="s">
        <v>176</v>
      </c>
      <c r="AS10" s="10" t="s">
        <v>55</v>
      </c>
      <c r="AT10" s="16" t="s">
        <v>56</v>
      </c>
    </row>
    <row r="11" spans="1:46" s="21" customFormat="1" ht="14.25" customHeight="1" x14ac:dyDescent="0.25">
      <c r="A11" s="9">
        <v>147</v>
      </c>
      <c r="B11" s="10" t="s">
        <v>179</v>
      </c>
      <c r="C11" s="10" t="s">
        <v>180</v>
      </c>
      <c r="D11" s="10" t="s">
        <v>181</v>
      </c>
      <c r="E11" s="11">
        <v>356642</v>
      </c>
      <c r="F11" s="11">
        <v>372438</v>
      </c>
      <c r="G11" s="10" t="s">
        <v>177</v>
      </c>
      <c r="H11" t="s">
        <v>59</v>
      </c>
      <c r="I11" s="10" t="s">
        <v>178</v>
      </c>
      <c r="J11" s="10"/>
      <c r="K11" s="10" t="s">
        <v>178</v>
      </c>
      <c r="L11" s="10" t="s">
        <v>178</v>
      </c>
      <c r="M11" s="12">
        <v>0.54478512420654301</v>
      </c>
      <c r="N11" s="10" t="s">
        <v>13</v>
      </c>
      <c r="O11" s="10" t="s">
        <v>25</v>
      </c>
      <c r="P11" s="10" t="s">
        <v>182</v>
      </c>
      <c r="Q11" s="13"/>
      <c r="R11" s="10" t="s">
        <v>15</v>
      </c>
      <c r="S11" s="10"/>
      <c r="T11" s="14">
        <f t="shared" si="0"/>
        <v>0</v>
      </c>
      <c r="U11" s="10"/>
      <c r="V11" s="10"/>
      <c r="W11" s="14">
        <f t="shared" si="1"/>
        <v>0</v>
      </c>
      <c r="X11"/>
      <c r="Y11" s="15">
        <f t="shared" si="2"/>
        <v>0</v>
      </c>
      <c r="Z11" s="10">
        <v>0.54500000000000004</v>
      </c>
      <c r="AA11" s="14">
        <f t="shared" si="3"/>
        <v>1.0003944230191124</v>
      </c>
      <c r="AB11" s="10"/>
      <c r="AC11" s="14">
        <f t="shared" si="4"/>
        <v>0</v>
      </c>
      <c r="AD11" s="10"/>
      <c r="AE11" s="10"/>
      <c r="AF11" s="14">
        <f t="shared" si="5"/>
        <v>0</v>
      </c>
      <c r="AG11" s="10"/>
      <c r="AH11" s="10"/>
      <c r="AI11" s="14">
        <f t="shared" si="6"/>
        <v>0</v>
      </c>
      <c r="AJ11" s="10"/>
      <c r="AK11" s="10"/>
      <c r="AL11" s="10"/>
      <c r="AM11" s="10"/>
      <c r="AN11"/>
      <c r="AO11" s="10"/>
      <c r="AP11" s="10"/>
      <c r="AQ11" s="11" t="s">
        <v>146</v>
      </c>
      <c r="AR11" s="11" t="s">
        <v>183</v>
      </c>
      <c r="AS11" s="24" t="s">
        <v>157</v>
      </c>
      <c r="AT11" s="25" t="s">
        <v>158</v>
      </c>
    </row>
    <row r="12" spans="1:46" s="21" customFormat="1" ht="14.25" customHeight="1" x14ac:dyDescent="0.25">
      <c r="A12" s="9">
        <v>165</v>
      </c>
      <c r="B12" s="10" t="s">
        <v>191</v>
      </c>
      <c r="C12" s="10" t="s">
        <v>192</v>
      </c>
      <c r="D12" s="10" t="s">
        <v>193</v>
      </c>
      <c r="E12" s="11">
        <v>359419</v>
      </c>
      <c r="F12" s="11">
        <v>370404</v>
      </c>
      <c r="G12" s="10" t="s">
        <v>177</v>
      </c>
      <c r="H12" t="s">
        <v>45</v>
      </c>
      <c r="I12" s="10" t="s">
        <v>185</v>
      </c>
      <c r="J12" s="10"/>
      <c r="K12" s="10" t="s">
        <v>186</v>
      </c>
      <c r="L12" s="10" t="s">
        <v>187</v>
      </c>
      <c r="M12" s="12">
        <v>0.41671950531005902</v>
      </c>
      <c r="N12" s="10" t="s">
        <v>20</v>
      </c>
      <c r="O12" s="10" t="s">
        <v>25</v>
      </c>
      <c r="P12" s="10" t="s">
        <v>175</v>
      </c>
      <c r="Q12" s="13"/>
      <c r="R12" s="10" t="s">
        <v>15</v>
      </c>
      <c r="S12" s="10"/>
      <c r="T12" s="14">
        <f t="shared" si="0"/>
        <v>0</v>
      </c>
      <c r="U12" s="10"/>
      <c r="V12" s="10"/>
      <c r="W12" s="14">
        <f t="shared" si="1"/>
        <v>0</v>
      </c>
      <c r="X12"/>
      <c r="Y12" s="15">
        <f t="shared" si="2"/>
        <v>0</v>
      </c>
      <c r="Z12" s="10"/>
      <c r="AA12" s="14">
        <f t="shared" si="3"/>
        <v>0</v>
      </c>
      <c r="AB12" s="10"/>
      <c r="AC12" s="14">
        <f t="shared" si="4"/>
        <v>0</v>
      </c>
      <c r="AD12" s="10"/>
      <c r="AE12" s="10"/>
      <c r="AF12" s="14">
        <f t="shared" si="5"/>
        <v>0</v>
      </c>
      <c r="AG12" s="10"/>
      <c r="AH12" s="10"/>
      <c r="AI12" s="14">
        <f t="shared" si="6"/>
        <v>0</v>
      </c>
      <c r="AJ12" s="10"/>
      <c r="AK12" s="10"/>
      <c r="AL12" s="10"/>
      <c r="AM12" s="10"/>
      <c r="AN12"/>
      <c r="AO12" s="10"/>
      <c r="AP12" s="10"/>
      <c r="AQ12" s="11" t="s">
        <v>149</v>
      </c>
      <c r="AR12" s="11" t="s">
        <v>194</v>
      </c>
      <c r="AS12" s="10" t="s">
        <v>55</v>
      </c>
      <c r="AT12" s="16" t="s">
        <v>56</v>
      </c>
    </row>
    <row r="13" spans="1:46" s="21" customFormat="1" ht="14.25" customHeight="1" x14ac:dyDescent="0.25">
      <c r="A13" s="9">
        <v>257</v>
      </c>
      <c r="B13" s="10" t="s">
        <v>269</v>
      </c>
      <c r="C13" s="10" t="s">
        <v>270</v>
      </c>
      <c r="D13" s="10"/>
      <c r="E13" s="11">
        <v>364860.99999999901</v>
      </c>
      <c r="F13" s="11">
        <v>366612</v>
      </c>
      <c r="G13" s="10" t="s">
        <v>201</v>
      </c>
      <c r="H13" t="s">
        <v>212</v>
      </c>
      <c r="I13" s="10" t="s">
        <v>213</v>
      </c>
      <c r="J13" s="10"/>
      <c r="K13" s="10" t="s">
        <v>213</v>
      </c>
      <c r="L13" s="10" t="s">
        <v>213</v>
      </c>
      <c r="M13" s="18">
        <v>8.8331690223693808</v>
      </c>
      <c r="N13" s="10" t="s">
        <v>39</v>
      </c>
      <c r="O13" s="10" t="s">
        <v>83</v>
      </c>
      <c r="P13" s="10" t="s">
        <v>155</v>
      </c>
      <c r="Q13" s="13"/>
      <c r="R13" s="10" t="s">
        <v>15</v>
      </c>
      <c r="S13" s="10"/>
      <c r="T13" s="14">
        <f t="shared" si="0"/>
        <v>0</v>
      </c>
      <c r="U13" s="10"/>
      <c r="V13" s="10"/>
      <c r="W13" s="14">
        <f t="shared" si="1"/>
        <v>0</v>
      </c>
      <c r="X13"/>
      <c r="Y13" s="15">
        <f t="shared" si="2"/>
        <v>0</v>
      </c>
      <c r="Z13" s="10"/>
      <c r="AA13" s="14">
        <f t="shared" si="3"/>
        <v>0</v>
      </c>
      <c r="AB13" s="10"/>
      <c r="AC13" s="14">
        <f t="shared" si="4"/>
        <v>0</v>
      </c>
      <c r="AD13" s="10"/>
      <c r="AE13" s="10"/>
      <c r="AF13" s="14">
        <f t="shared" si="5"/>
        <v>0</v>
      </c>
      <c r="AG13" s="10"/>
      <c r="AH13" s="10"/>
      <c r="AI13" s="14">
        <f t="shared" si="6"/>
        <v>0</v>
      </c>
      <c r="AJ13" s="10"/>
      <c r="AK13" s="10"/>
      <c r="AL13" s="10"/>
      <c r="AM13" s="10"/>
      <c r="AN13"/>
      <c r="AO13" s="10"/>
      <c r="AP13" s="10"/>
      <c r="AQ13" s="11" t="s">
        <v>227</v>
      </c>
      <c r="AR13" s="11" t="s">
        <v>271</v>
      </c>
      <c r="AS13" s="10" t="s">
        <v>55</v>
      </c>
      <c r="AT13" s="16" t="s">
        <v>56</v>
      </c>
    </row>
    <row r="14" spans="1:46" s="21" customFormat="1" ht="14.25" customHeight="1" x14ac:dyDescent="0.25">
      <c r="A14" s="9">
        <v>294</v>
      </c>
      <c r="B14" s="10" t="s">
        <v>311</v>
      </c>
      <c r="C14" s="10" t="s">
        <v>312</v>
      </c>
      <c r="D14" s="10"/>
      <c r="E14" s="11">
        <v>365242</v>
      </c>
      <c r="F14" s="11">
        <v>366310</v>
      </c>
      <c r="G14" s="10" t="s">
        <v>201</v>
      </c>
      <c r="H14" t="s">
        <v>212</v>
      </c>
      <c r="I14" s="10" t="s">
        <v>213</v>
      </c>
      <c r="J14" s="10"/>
      <c r="K14" s="10" t="s">
        <v>213</v>
      </c>
      <c r="L14" s="10" t="s">
        <v>213</v>
      </c>
      <c r="M14" s="12">
        <v>1.3314156341553E-2</v>
      </c>
      <c r="N14" s="10" t="s">
        <v>20</v>
      </c>
      <c r="O14" s="10" t="s">
        <v>25</v>
      </c>
      <c r="P14" s="10" t="s">
        <v>175</v>
      </c>
      <c r="Q14" s="13"/>
      <c r="R14" s="10" t="s">
        <v>15</v>
      </c>
      <c r="S14" s="10"/>
      <c r="T14" s="14">
        <f t="shared" si="0"/>
        <v>0</v>
      </c>
      <c r="U14" s="10"/>
      <c r="V14" s="10"/>
      <c r="W14" s="14">
        <f t="shared" si="1"/>
        <v>0</v>
      </c>
      <c r="X14"/>
      <c r="Y14" s="15">
        <f t="shared" si="2"/>
        <v>0</v>
      </c>
      <c r="Z14" s="10"/>
      <c r="AA14" s="14">
        <f t="shared" si="3"/>
        <v>0</v>
      </c>
      <c r="AB14" s="10"/>
      <c r="AC14" s="14">
        <f t="shared" si="4"/>
        <v>0</v>
      </c>
      <c r="AD14" s="10"/>
      <c r="AE14" s="10"/>
      <c r="AF14" s="14">
        <f t="shared" si="5"/>
        <v>0</v>
      </c>
      <c r="AG14" s="10"/>
      <c r="AH14" s="10"/>
      <c r="AI14" s="14">
        <f t="shared" si="6"/>
        <v>0</v>
      </c>
      <c r="AJ14" s="10"/>
      <c r="AK14" s="10"/>
      <c r="AL14" s="10"/>
      <c r="AM14" s="10"/>
      <c r="AN14"/>
      <c r="AO14" s="10"/>
      <c r="AP14" s="10"/>
      <c r="AQ14" s="11" t="s">
        <v>254</v>
      </c>
      <c r="AR14" s="11" t="s">
        <v>313</v>
      </c>
      <c r="AS14" s="10" t="s">
        <v>55</v>
      </c>
      <c r="AT14" s="16" t="s">
        <v>56</v>
      </c>
    </row>
    <row r="15" spans="1:46" s="21" customFormat="1" ht="14.25" customHeight="1" x14ac:dyDescent="0.25">
      <c r="A15" s="9">
        <v>296</v>
      </c>
      <c r="B15" s="10" t="s">
        <v>318</v>
      </c>
      <c r="C15" s="10" t="s">
        <v>319</v>
      </c>
      <c r="D15" s="10"/>
      <c r="E15" s="11">
        <v>365735</v>
      </c>
      <c r="F15" s="11">
        <v>366916.99999999901</v>
      </c>
      <c r="G15" s="10" t="s">
        <v>217</v>
      </c>
      <c r="H15" t="s">
        <v>212</v>
      </c>
      <c r="I15" s="10" t="s">
        <v>213</v>
      </c>
      <c r="J15" s="10"/>
      <c r="K15" s="10" t="s">
        <v>213</v>
      </c>
      <c r="L15" s="10" t="s">
        <v>213</v>
      </c>
      <c r="M15" s="12">
        <v>0.68295846252441395</v>
      </c>
      <c r="N15" s="10" t="s">
        <v>20</v>
      </c>
      <c r="O15" s="10" t="s">
        <v>25</v>
      </c>
      <c r="P15" s="10" t="s">
        <v>175</v>
      </c>
      <c r="Q15" s="13"/>
      <c r="R15" s="10" t="s">
        <v>15</v>
      </c>
      <c r="S15" s="10"/>
      <c r="T15" s="14">
        <f t="shared" si="0"/>
        <v>0</v>
      </c>
      <c r="U15" s="10"/>
      <c r="V15" s="10"/>
      <c r="W15" s="14">
        <f t="shared" si="1"/>
        <v>0</v>
      </c>
      <c r="X15"/>
      <c r="Y15" s="15">
        <f t="shared" si="2"/>
        <v>0</v>
      </c>
      <c r="Z15" s="10"/>
      <c r="AA15" s="14">
        <f t="shared" si="3"/>
        <v>0</v>
      </c>
      <c r="AB15" s="10"/>
      <c r="AC15" s="14">
        <f t="shared" si="4"/>
        <v>0</v>
      </c>
      <c r="AD15" s="10"/>
      <c r="AE15" s="10"/>
      <c r="AF15" s="14">
        <f t="shared" si="5"/>
        <v>0</v>
      </c>
      <c r="AG15" s="10"/>
      <c r="AH15" s="10"/>
      <c r="AI15" s="14">
        <f t="shared" si="6"/>
        <v>0</v>
      </c>
      <c r="AJ15" s="10"/>
      <c r="AK15" s="10"/>
      <c r="AL15" s="10"/>
      <c r="AM15" s="10" t="s">
        <v>223</v>
      </c>
      <c r="AN15"/>
      <c r="AO15" s="10"/>
      <c r="AP15" s="10"/>
      <c r="AQ15" s="11" t="s">
        <v>256</v>
      </c>
      <c r="AR15" s="11" t="s">
        <v>320</v>
      </c>
      <c r="AS15" s="10" t="s">
        <v>55</v>
      </c>
      <c r="AT15" s="16" t="s">
        <v>56</v>
      </c>
    </row>
    <row r="16" spans="1:46" s="21" customFormat="1" ht="14.25" customHeight="1" x14ac:dyDescent="0.25">
      <c r="A16" s="9">
        <v>298</v>
      </c>
      <c r="B16" s="10" t="s">
        <v>324</v>
      </c>
      <c r="C16" s="10" t="s">
        <v>325</v>
      </c>
      <c r="D16" s="10"/>
      <c r="E16" s="11">
        <v>363768</v>
      </c>
      <c r="F16" s="11">
        <v>366156.99999999901</v>
      </c>
      <c r="G16" s="10" t="s">
        <v>201</v>
      </c>
      <c r="H16" t="s">
        <v>212</v>
      </c>
      <c r="I16" s="10" t="s">
        <v>213</v>
      </c>
      <c r="J16" s="10"/>
      <c r="K16" s="10" t="s">
        <v>213</v>
      </c>
      <c r="L16" s="10" t="s">
        <v>213</v>
      </c>
      <c r="M16" s="12">
        <v>7.6297454071045004E-2</v>
      </c>
      <c r="N16" s="10" t="s">
        <v>20</v>
      </c>
      <c r="O16" s="10" t="s">
        <v>25</v>
      </c>
      <c r="P16" s="10" t="s">
        <v>175</v>
      </c>
      <c r="Q16" s="13"/>
      <c r="R16" s="10" t="s">
        <v>15</v>
      </c>
      <c r="S16" s="10"/>
      <c r="T16" s="14">
        <f t="shared" si="0"/>
        <v>0</v>
      </c>
      <c r="U16" s="10"/>
      <c r="V16" s="10"/>
      <c r="W16" s="14">
        <f t="shared" si="1"/>
        <v>0</v>
      </c>
      <c r="X16"/>
      <c r="Y16" s="15">
        <f t="shared" si="2"/>
        <v>0</v>
      </c>
      <c r="Z16" s="10"/>
      <c r="AA16" s="14">
        <f t="shared" si="3"/>
        <v>0</v>
      </c>
      <c r="AB16" s="10"/>
      <c r="AC16" s="14">
        <f t="shared" si="4"/>
        <v>0</v>
      </c>
      <c r="AD16" s="10"/>
      <c r="AE16" s="10"/>
      <c r="AF16" s="14">
        <f t="shared" si="5"/>
        <v>0</v>
      </c>
      <c r="AG16" s="10"/>
      <c r="AH16" s="10"/>
      <c r="AI16" s="14">
        <f t="shared" si="6"/>
        <v>0</v>
      </c>
      <c r="AJ16" s="10"/>
      <c r="AK16" s="10"/>
      <c r="AL16" s="10"/>
      <c r="AM16" s="10"/>
      <c r="AN16"/>
      <c r="AO16" s="10"/>
      <c r="AP16" s="10"/>
      <c r="AQ16" s="11" t="s">
        <v>258</v>
      </c>
      <c r="AR16" s="11" t="s">
        <v>326</v>
      </c>
      <c r="AS16" s="10" t="s">
        <v>55</v>
      </c>
      <c r="AT16" s="16" t="s">
        <v>56</v>
      </c>
    </row>
    <row r="17" spans="1:46" s="21" customFormat="1" ht="14.25" customHeight="1" x14ac:dyDescent="0.25">
      <c r="A17" s="9">
        <v>305</v>
      </c>
      <c r="B17" s="10" t="s">
        <v>331</v>
      </c>
      <c r="C17" s="10" t="s">
        <v>332</v>
      </c>
      <c r="D17" s="10" t="s">
        <v>333</v>
      </c>
      <c r="E17" s="11">
        <v>364542</v>
      </c>
      <c r="F17" s="11">
        <v>366296.99999999901</v>
      </c>
      <c r="G17" s="10" t="s">
        <v>201</v>
      </c>
      <c r="H17" t="s">
        <v>212</v>
      </c>
      <c r="I17" s="10" t="s">
        <v>213</v>
      </c>
      <c r="J17" s="10"/>
      <c r="K17" s="10" t="s">
        <v>213</v>
      </c>
      <c r="L17" s="10" t="s">
        <v>213</v>
      </c>
      <c r="M17" s="12">
        <v>1.8855904388428001E-2</v>
      </c>
      <c r="N17" s="10" t="s">
        <v>20</v>
      </c>
      <c r="O17" s="10" t="s">
        <v>25</v>
      </c>
      <c r="P17" s="10" t="s">
        <v>182</v>
      </c>
      <c r="Q17" s="13"/>
      <c r="R17" s="10" t="s">
        <v>15</v>
      </c>
      <c r="S17" s="10"/>
      <c r="T17" s="14">
        <f t="shared" si="0"/>
        <v>0</v>
      </c>
      <c r="U17" s="10"/>
      <c r="V17" s="10"/>
      <c r="W17" s="14">
        <f t="shared" si="1"/>
        <v>0</v>
      </c>
      <c r="X17"/>
      <c r="Y17" s="15">
        <f t="shared" si="2"/>
        <v>0</v>
      </c>
      <c r="Z17" s="10"/>
      <c r="AA17" s="14">
        <f t="shared" si="3"/>
        <v>0</v>
      </c>
      <c r="AB17" s="10"/>
      <c r="AC17" s="14">
        <f t="shared" si="4"/>
        <v>0</v>
      </c>
      <c r="AD17" s="10"/>
      <c r="AE17" s="10"/>
      <c r="AF17" s="14">
        <f t="shared" si="5"/>
        <v>0</v>
      </c>
      <c r="AG17" s="10"/>
      <c r="AH17" s="10"/>
      <c r="AI17" s="14">
        <f t="shared" si="6"/>
        <v>0</v>
      </c>
      <c r="AJ17" s="10"/>
      <c r="AK17" s="10"/>
      <c r="AL17" s="10" t="s">
        <v>334</v>
      </c>
      <c r="AM17" s="10"/>
      <c r="AN17"/>
      <c r="AO17" s="10"/>
      <c r="AP17" s="10"/>
      <c r="AQ17" s="11" t="s">
        <v>261</v>
      </c>
      <c r="AR17" s="11" t="s">
        <v>335</v>
      </c>
      <c r="AS17" s="10" t="s">
        <v>55</v>
      </c>
      <c r="AT17" s="16" t="s">
        <v>56</v>
      </c>
    </row>
    <row r="18" spans="1:46" s="21" customFormat="1" ht="14.25" customHeight="1" x14ac:dyDescent="0.25">
      <c r="A18" s="9">
        <v>316</v>
      </c>
      <c r="B18" s="10" t="s">
        <v>43</v>
      </c>
      <c r="C18" s="10" t="s">
        <v>348</v>
      </c>
      <c r="D18" s="10"/>
      <c r="E18" s="11">
        <v>372818</v>
      </c>
      <c r="F18" s="11">
        <v>366704</v>
      </c>
      <c r="G18" s="10" t="s">
        <v>108</v>
      </c>
      <c r="H18" t="s">
        <v>11</v>
      </c>
      <c r="I18" s="10" t="s">
        <v>11</v>
      </c>
      <c r="J18" s="10"/>
      <c r="K18" s="10" t="s">
        <v>349</v>
      </c>
      <c r="L18" s="10"/>
      <c r="M18" s="18">
        <v>4.62419899673462</v>
      </c>
      <c r="N18" s="10" t="s">
        <v>39</v>
      </c>
      <c r="O18" s="10" t="s">
        <v>40</v>
      </c>
      <c r="P18" s="10" t="s">
        <v>350</v>
      </c>
      <c r="Q18" s="13" t="s">
        <v>27</v>
      </c>
      <c r="R18" s="10" t="s">
        <v>15</v>
      </c>
      <c r="S18" s="10">
        <v>3.6999999999999998E-2</v>
      </c>
      <c r="T18" s="14">
        <f t="shared" si="0"/>
        <v>8.0013857591612215E-3</v>
      </c>
      <c r="U18" s="10" t="s">
        <v>16</v>
      </c>
      <c r="V18" s="10">
        <v>0.46</v>
      </c>
      <c r="W18" s="14">
        <f t="shared" si="1"/>
        <v>9.9476687816598991E-2</v>
      </c>
      <c r="X18">
        <v>0.46</v>
      </c>
      <c r="Y18" s="15">
        <f t="shared" si="2"/>
        <v>9.9476687816598991E-2</v>
      </c>
      <c r="Z18" s="10"/>
      <c r="AA18" s="14">
        <f t="shared" si="3"/>
        <v>0</v>
      </c>
      <c r="AB18" s="10"/>
      <c r="AC18" s="14">
        <f t="shared" si="4"/>
        <v>0</v>
      </c>
      <c r="AD18" s="10"/>
      <c r="AE18" s="10"/>
      <c r="AF18" s="14">
        <f t="shared" si="5"/>
        <v>0</v>
      </c>
      <c r="AG18" s="10"/>
      <c r="AH18" s="10"/>
      <c r="AI18" s="14">
        <f t="shared" si="6"/>
        <v>0</v>
      </c>
      <c r="AJ18" s="10"/>
      <c r="AK18" s="10"/>
      <c r="AL18" s="10"/>
      <c r="AM18" s="10"/>
      <c r="AN18"/>
      <c r="AO18" s="10"/>
      <c r="AP18" s="10"/>
      <c r="AQ18" s="11" t="s">
        <v>263</v>
      </c>
      <c r="AR18" s="11" t="s">
        <v>351</v>
      </c>
      <c r="AS18" s="10" t="s">
        <v>55</v>
      </c>
      <c r="AT18" s="16" t="s">
        <v>56</v>
      </c>
    </row>
    <row r="19" spans="1:46" s="21" customFormat="1" ht="14.25" customHeight="1" x14ac:dyDescent="0.25">
      <c r="A19" s="9">
        <v>338</v>
      </c>
      <c r="B19" s="10" t="s">
        <v>390</v>
      </c>
      <c r="C19" s="10" t="s">
        <v>391</v>
      </c>
      <c r="D19" s="10"/>
      <c r="E19" s="11">
        <v>351906</v>
      </c>
      <c r="F19" s="11">
        <v>377898</v>
      </c>
      <c r="G19" s="10" t="s">
        <v>388</v>
      </c>
      <c r="H19" t="s">
        <v>212</v>
      </c>
      <c r="I19" s="10" t="s">
        <v>389</v>
      </c>
      <c r="J19" s="10"/>
      <c r="K19" s="10" t="s">
        <v>389</v>
      </c>
      <c r="L19" s="10" t="s">
        <v>389</v>
      </c>
      <c r="M19" s="12">
        <v>3.7092331695557E-2</v>
      </c>
      <c r="N19" s="10" t="s">
        <v>20</v>
      </c>
      <c r="O19" s="10" t="s">
        <v>25</v>
      </c>
      <c r="P19" s="10" t="s">
        <v>92</v>
      </c>
      <c r="Q19" s="13"/>
      <c r="R19" s="10" t="s">
        <v>15</v>
      </c>
      <c r="S19" s="10"/>
      <c r="T19" s="14">
        <f t="shared" si="0"/>
        <v>0</v>
      </c>
      <c r="U19" s="10"/>
      <c r="V19" s="10"/>
      <c r="W19" s="14">
        <f t="shared" si="1"/>
        <v>0</v>
      </c>
      <c r="X19"/>
      <c r="Y19" s="15">
        <f t="shared" si="2"/>
        <v>0</v>
      </c>
      <c r="Z19" s="10"/>
      <c r="AA19" s="14">
        <f t="shared" si="3"/>
        <v>0</v>
      </c>
      <c r="AB19" s="10"/>
      <c r="AC19" s="14">
        <f t="shared" si="4"/>
        <v>0</v>
      </c>
      <c r="AD19" s="10"/>
      <c r="AE19" s="10"/>
      <c r="AF19" s="14">
        <f t="shared" si="5"/>
        <v>0</v>
      </c>
      <c r="AG19" s="10" t="s">
        <v>49</v>
      </c>
      <c r="AH19" s="10"/>
      <c r="AI19" s="14">
        <f t="shared" si="6"/>
        <v>0</v>
      </c>
      <c r="AJ19" s="10"/>
      <c r="AK19" s="10"/>
      <c r="AL19" s="10"/>
      <c r="AM19" s="10"/>
      <c r="AN19"/>
      <c r="AO19" s="10"/>
      <c r="AP19" s="10" t="s">
        <v>16</v>
      </c>
      <c r="AQ19" s="11" t="s">
        <v>392</v>
      </c>
      <c r="AR19" s="11" t="s">
        <v>393</v>
      </c>
      <c r="AS19" s="10" t="s">
        <v>55</v>
      </c>
      <c r="AT19" s="16" t="s">
        <v>56</v>
      </c>
    </row>
    <row r="20" spans="1:46" s="21" customFormat="1" ht="14.25" customHeight="1" x14ac:dyDescent="0.25">
      <c r="A20" s="9">
        <v>339</v>
      </c>
      <c r="B20" s="10" t="s">
        <v>390</v>
      </c>
      <c r="C20" s="10" t="s">
        <v>394</v>
      </c>
      <c r="D20" s="10"/>
      <c r="E20" s="11">
        <v>351826</v>
      </c>
      <c r="F20" s="11">
        <v>377828.99999999901</v>
      </c>
      <c r="G20" s="10" t="s">
        <v>388</v>
      </c>
      <c r="H20" t="s">
        <v>212</v>
      </c>
      <c r="I20" s="10" t="s">
        <v>389</v>
      </c>
      <c r="J20" s="10"/>
      <c r="K20" s="10" t="s">
        <v>389</v>
      </c>
      <c r="L20" s="10" t="s">
        <v>389</v>
      </c>
      <c r="M20" s="12">
        <v>7.0601730346680006E-2</v>
      </c>
      <c r="N20" s="10" t="s">
        <v>20</v>
      </c>
      <c r="O20" s="10" t="s">
        <v>25</v>
      </c>
      <c r="P20" s="10" t="s">
        <v>92</v>
      </c>
      <c r="Q20" s="13"/>
      <c r="R20" s="10" t="s">
        <v>15</v>
      </c>
      <c r="S20" s="10"/>
      <c r="T20" s="14">
        <f t="shared" si="0"/>
        <v>0</v>
      </c>
      <c r="U20" s="10"/>
      <c r="V20" s="10"/>
      <c r="W20" s="14">
        <f t="shared" si="1"/>
        <v>0</v>
      </c>
      <c r="X20"/>
      <c r="Y20" s="15">
        <f t="shared" si="2"/>
        <v>0</v>
      </c>
      <c r="Z20" s="10"/>
      <c r="AA20" s="14">
        <f t="shared" si="3"/>
        <v>0</v>
      </c>
      <c r="AB20" s="10"/>
      <c r="AC20" s="14">
        <f t="shared" si="4"/>
        <v>0</v>
      </c>
      <c r="AD20" s="10"/>
      <c r="AE20" s="10"/>
      <c r="AF20" s="14">
        <f t="shared" si="5"/>
        <v>0</v>
      </c>
      <c r="AG20" s="10"/>
      <c r="AH20" s="10"/>
      <c r="AI20" s="14">
        <f t="shared" si="6"/>
        <v>0</v>
      </c>
      <c r="AJ20" s="10"/>
      <c r="AK20" s="10"/>
      <c r="AL20" s="10"/>
      <c r="AM20" s="10"/>
      <c r="AN20"/>
      <c r="AO20" s="10"/>
      <c r="AP20" s="10" t="s">
        <v>16</v>
      </c>
      <c r="AQ20" s="11" t="s">
        <v>275</v>
      </c>
      <c r="AR20" s="11" t="s">
        <v>395</v>
      </c>
      <c r="AS20" s="10" t="s">
        <v>55</v>
      </c>
      <c r="AT20" s="16" t="s">
        <v>56</v>
      </c>
    </row>
    <row r="21" spans="1:46" s="21" customFormat="1" ht="14.25" customHeight="1" x14ac:dyDescent="0.25">
      <c r="A21" s="9">
        <v>352</v>
      </c>
      <c r="B21" s="10" t="s">
        <v>399</v>
      </c>
      <c r="C21" s="10" t="s">
        <v>400</v>
      </c>
      <c r="D21" s="10" t="s">
        <v>401</v>
      </c>
      <c r="E21" s="11">
        <v>351814</v>
      </c>
      <c r="F21" s="11">
        <v>378060</v>
      </c>
      <c r="G21" s="10" t="s">
        <v>388</v>
      </c>
      <c r="H21" t="s">
        <v>212</v>
      </c>
      <c r="I21" s="10" t="s">
        <v>389</v>
      </c>
      <c r="J21" s="10"/>
      <c r="K21" s="10" t="s">
        <v>389</v>
      </c>
      <c r="L21" s="10" t="s">
        <v>389</v>
      </c>
      <c r="M21" s="12">
        <v>5.2558103179932002E-2</v>
      </c>
      <c r="N21" s="10" t="s">
        <v>20</v>
      </c>
      <c r="O21" s="10" t="s">
        <v>25</v>
      </c>
      <c r="P21" s="10" t="s">
        <v>175</v>
      </c>
      <c r="Q21" s="13"/>
      <c r="R21" s="10" t="s">
        <v>15</v>
      </c>
      <c r="S21" s="10"/>
      <c r="T21" s="14">
        <f t="shared" si="0"/>
        <v>0</v>
      </c>
      <c r="U21" s="10"/>
      <c r="V21" s="10"/>
      <c r="W21" s="14">
        <f t="shared" si="1"/>
        <v>0</v>
      </c>
      <c r="X21"/>
      <c r="Y21" s="15">
        <f t="shared" si="2"/>
        <v>0</v>
      </c>
      <c r="Z21" s="10"/>
      <c r="AA21" s="14">
        <f t="shared" si="3"/>
        <v>0</v>
      </c>
      <c r="AB21" s="10"/>
      <c r="AC21" s="14">
        <f t="shared" si="4"/>
        <v>0</v>
      </c>
      <c r="AD21" s="10"/>
      <c r="AE21" s="10"/>
      <c r="AF21" s="14">
        <f t="shared" si="5"/>
        <v>0</v>
      </c>
      <c r="AG21" s="10" t="s">
        <v>49</v>
      </c>
      <c r="AH21" s="10"/>
      <c r="AI21" s="14">
        <f t="shared" si="6"/>
        <v>0</v>
      </c>
      <c r="AJ21" s="10"/>
      <c r="AK21" s="10"/>
      <c r="AL21" s="10"/>
      <c r="AM21" s="10"/>
      <c r="AN21"/>
      <c r="AO21" s="10"/>
      <c r="AP21" s="10" t="s">
        <v>16</v>
      </c>
      <c r="AQ21" s="11" t="s">
        <v>293</v>
      </c>
      <c r="AR21" s="11" t="s">
        <v>402</v>
      </c>
      <c r="AS21" s="10" t="s">
        <v>55</v>
      </c>
      <c r="AT21" s="16" t="s">
        <v>56</v>
      </c>
    </row>
    <row r="22" spans="1:46" s="21" customFormat="1" ht="14.25" customHeight="1" x14ac:dyDescent="0.25">
      <c r="A22" s="9">
        <v>353</v>
      </c>
      <c r="B22" s="10" t="s">
        <v>403</v>
      </c>
      <c r="C22" s="10" t="s">
        <v>404</v>
      </c>
      <c r="D22" s="10" t="s">
        <v>405</v>
      </c>
      <c r="E22" s="11">
        <v>351695</v>
      </c>
      <c r="F22" s="11">
        <v>377922</v>
      </c>
      <c r="G22" s="10" t="s">
        <v>388</v>
      </c>
      <c r="H22" t="s">
        <v>212</v>
      </c>
      <c r="I22" s="10" t="s">
        <v>389</v>
      </c>
      <c r="J22" s="10"/>
      <c r="K22" s="10" t="s">
        <v>389</v>
      </c>
      <c r="L22" s="10" t="s">
        <v>389</v>
      </c>
      <c r="M22" s="12">
        <v>1.107732925415E-2</v>
      </c>
      <c r="N22" s="10" t="s">
        <v>20</v>
      </c>
      <c r="O22" s="10" t="s">
        <v>25</v>
      </c>
      <c r="P22" s="10" t="s">
        <v>175</v>
      </c>
      <c r="Q22" s="13"/>
      <c r="R22" s="10" t="s">
        <v>15</v>
      </c>
      <c r="S22" s="10"/>
      <c r="T22" s="14">
        <f t="shared" si="0"/>
        <v>0</v>
      </c>
      <c r="U22" s="10"/>
      <c r="V22" s="10"/>
      <c r="W22" s="14">
        <f t="shared" si="1"/>
        <v>0</v>
      </c>
      <c r="X22"/>
      <c r="Y22" s="15">
        <f t="shared" si="2"/>
        <v>0</v>
      </c>
      <c r="Z22" s="10"/>
      <c r="AA22" s="14">
        <f t="shared" si="3"/>
        <v>0</v>
      </c>
      <c r="AB22" s="10"/>
      <c r="AC22" s="14">
        <f t="shared" si="4"/>
        <v>0</v>
      </c>
      <c r="AD22" s="10"/>
      <c r="AE22" s="10"/>
      <c r="AF22" s="14">
        <f t="shared" si="5"/>
        <v>0</v>
      </c>
      <c r="AG22" s="10"/>
      <c r="AH22" s="10"/>
      <c r="AI22" s="14">
        <f t="shared" si="6"/>
        <v>0</v>
      </c>
      <c r="AJ22" s="10"/>
      <c r="AK22" s="10"/>
      <c r="AL22" s="10"/>
      <c r="AM22" s="10"/>
      <c r="AN22"/>
      <c r="AO22" s="10"/>
      <c r="AP22" s="10" t="s">
        <v>16</v>
      </c>
      <c r="AQ22" s="11" t="s">
        <v>294</v>
      </c>
      <c r="AR22" s="11" t="s">
        <v>406</v>
      </c>
      <c r="AS22" s="10" t="s">
        <v>55</v>
      </c>
      <c r="AT22" s="16" t="s">
        <v>56</v>
      </c>
    </row>
    <row r="23" spans="1:46" s="21" customFormat="1" ht="14.25" customHeight="1" x14ac:dyDescent="0.25">
      <c r="A23" s="9">
        <v>382</v>
      </c>
      <c r="B23" s="10" t="s">
        <v>411</v>
      </c>
      <c r="C23" s="10" t="s">
        <v>412</v>
      </c>
      <c r="D23" s="10"/>
      <c r="E23" s="11">
        <v>364575</v>
      </c>
      <c r="F23" s="11">
        <v>380439</v>
      </c>
      <c r="G23" s="10" t="s">
        <v>408</v>
      </c>
      <c r="H23" t="s">
        <v>11</v>
      </c>
      <c r="I23" s="10" t="s">
        <v>11</v>
      </c>
      <c r="J23" s="10"/>
      <c r="K23" s="10" t="s">
        <v>409</v>
      </c>
      <c r="L23" s="10"/>
      <c r="M23" s="12">
        <v>2.292850189209E-2</v>
      </c>
      <c r="N23" s="10" t="s">
        <v>13</v>
      </c>
      <c r="O23" s="10" t="s">
        <v>25</v>
      </c>
      <c r="P23" s="10" t="s">
        <v>175</v>
      </c>
      <c r="Q23" s="13"/>
      <c r="R23" s="10" t="s">
        <v>15</v>
      </c>
      <c r="S23" s="10"/>
      <c r="T23" s="14">
        <f t="shared" si="0"/>
        <v>0</v>
      </c>
      <c r="U23" s="10"/>
      <c r="V23" s="10"/>
      <c r="W23" s="14">
        <f t="shared" si="1"/>
        <v>0</v>
      </c>
      <c r="X23"/>
      <c r="Y23" s="15">
        <f t="shared" si="2"/>
        <v>0</v>
      </c>
      <c r="Z23" s="10">
        <v>2.3E-2</v>
      </c>
      <c r="AA23" s="14">
        <f t="shared" si="3"/>
        <v>1.0031183069982721</v>
      </c>
      <c r="AB23" s="10"/>
      <c r="AC23" s="14">
        <f t="shared" si="4"/>
        <v>0</v>
      </c>
      <c r="AD23" s="10"/>
      <c r="AE23" s="10"/>
      <c r="AF23" s="14">
        <f t="shared" si="5"/>
        <v>0</v>
      </c>
      <c r="AG23" s="10"/>
      <c r="AH23" s="10"/>
      <c r="AI23" s="14">
        <f t="shared" si="6"/>
        <v>0</v>
      </c>
      <c r="AJ23" s="10"/>
      <c r="AK23" s="10"/>
      <c r="AL23" s="10"/>
      <c r="AM23" s="10"/>
      <c r="AN23"/>
      <c r="AO23" s="10"/>
      <c r="AP23" s="10"/>
      <c r="AQ23" s="11" t="s">
        <v>413</v>
      </c>
      <c r="AR23" s="11" t="s">
        <v>414</v>
      </c>
      <c r="AS23" s="24" t="s">
        <v>157</v>
      </c>
      <c r="AT23" s="25" t="s">
        <v>158</v>
      </c>
    </row>
    <row r="24" spans="1:46" s="21" customFormat="1" ht="14.25" customHeight="1" x14ac:dyDescent="0.25">
      <c r="A24" s="9">
        <v>398</v>
      </c>
      <c r="B24" s="10" t="s">
        <v>43</v>
      </c>
      <c r="C24" s="10" t="s">
        <v>426</v>
      </c>
      <c r="D24" s="10" t="s">
        <v>427</v>
      </c>
      <c r="E24" s="11">
        <v>340776.99999999901</v>
      </c>
      <c r="F24" s="11">
        <v>355270</v>
      </c>
      <c r="G24" s="10" t="s">
        <v>415</v>
      </c>
      <c r="H24" t="s">
        <v>11</v>
      </c>
      <c r="I24" s="10" t="s">
        <v>11</v>
      </c>
      <c r="J24" s="10"/>
      <c r="K24" s="10" t="s">
        <v>417</v>
      </c>
      <c r="L24" s="10" t="s">
        <v>417</v>
      </c>
      <c r="M24" s="18">
        <v>2.0680174751281699</v>
      </c>
      <c r="N24" s="10" t="s">
        <v>39</v>
      </c>
      <c r="O24" s="10" t="s">
        <v>25</v>
      </c>
      <c r="P24" s="10" t="s">
        <v>52</v>
      </c>
      <c r="Q24" s="13"/>
      <c r="R24" s="10" t="s">
        <v>15</v>
      </c>
      <c r="S24" s="10"/>
      <c r="T24" s="14">
        <f t="shared" si="0"/>
        <v>0</v>
      </c>
      <c r="U24" s="10"/>
      <c r="V24" s="10"/>
      <c r="W24" s="14">
        <f t="shared" si="1"/>
        <v>0</v>
      </c>
      <c r="X24"/>
      <c r="Y24" s="15">
        <f t="shared" si="2"/>
        <v>0</v>
      </c>
      <c r="Z24" s="10"/>
      <c r="AA24" s="14">
        <f t="shared" si="3"/>
        <v>0</v>
      </c>
      <c r="AB24" s="10"/>
      <c r="AC24" s="14">
        <f t="shared" si="4"/>
        <v>0</v>
      </c>
      <c r="AD24" s="10"/>
      <c r="AE24" s="10"/>
      <c r="AF24" s="14">
        <f t="shared" si="5"/>
        <v>0</v>
      </c>
      <c r="AG24" s="10"/>
      <c r="AH24" s="10"/>
      <c r="AI24" s="14">
        <f t="shared" si="6"/>
        <v>0</v>
      </c>
      <c r="AJ24" s="10"/>
      <c r="AK24" s="10"/>
      <c r="AL24" s="10" t="s">
        <v>428</v>
      </c>
      <c r="AM24" s="10"/>
      <c r="AN24"/>
      <c r="AO24" s="10"/>
      <c r="AP24" s="10"/>
      <c r="AQ24" s="11" t="s">
        <v>429</v>
      </c>
      <c r="AR24" s="11" t="s">
        <v>430</v>
      </c>
      <c r="AS24" s="10" t="s">
        <v>55</v>
      </c>
      <c r="AT24" s="16" t="s">
        <v>56</v>
      </c>
    </row>
    <row r="25" spans="1:46" s="21" customFormat="1" ht="14.25" customHeight="1" x14ac:dyDescent="0.25">
      <c r="A25" s="9">
        <v>406</v>
      </c>
      <c r="B25" s="10" t="s">
        <v>441</v>
      </c>
      <c r="C25" s="10" t="s">
        <v>442</v>
      </c>
      <c r="D25" s="10" t="s">
        <v>443</v>
      </c>
      <c r="E25" s="11">
        <v>345175</v>
      </c>
      <c r="F25" s="11">
        <v>351675</v>
      </c>
      <c r="G25" s="10" t="s">
        <v>415</v>
      </c>
      <c r="H25" t="s">
        <v>11</v>
      </c>
      <c r="I25" s="10" t="s">
        <v>11</v>
      </c>
      <c r="J25" s="10"/>
      <c r="K25" s="10" t="s">
        <v>437</v>
      </c>
      <c r="L25" s="10"/>
      <c r="M25" s="12">
        <v>0.98102494354248004</v>
      </c>
      <c r="N25" s="10" t="s">
        <v>39</v>
      </c>
      <c r="O25" s="10" t="s">
        <v>25</v>
      </c>
      <c r="P25" s="10" t="s">
        <v>175</v>
      </c>
      <c r="Q25" s="13"/>
      <c r="R25" s="10" t="s">
        <v>15</v>
      </c>
      <c r="S25" s="10"/>
      <c r="T25" s="14">
        <f t="shared" si="0"/>
        <v>0</v>
      </c>
      <c r="U25" s="10"/>
      <c r="V25" s="10"/>
      <c r="W25" s="14">
        <f t="shared" si="1"/>
        <v>0</v>
      </c>
      <c r="X25"/>
      <c r="Y25" s="15">
        <f t="shared" si="2"/>
        <v>0</v>
      </c>
      <c r="Z25" s="10"/>
      <c r="AA25" s="14">
        <f t="shared" si="3"/>
        <v>0</v>
      </c>
      <c r="AB25" s="10"/>
      <c r="AC25" s="14">
        <f t="shared" si="4"/>
        <v>0</v>
      </c>
      <c r="AD25" s="10"/>
      <c r="AE25" s="10"/>
      <c r="AF25" s="14">
        <f t="shared" si="5"/>
        <v>0</v>
      </c>
      <c r="AG25" s="10"/>
      <c r="AH25" s="10"/>
      <c r="AI25" s="14">
        <f t="shared" si="6"/>
        <v>0</v>
      </c>
      <c r="AJ25" s="10"/>
      <c r="AK25" s="10"/>
      <c r="AL25" s="10"/>
      <c r="AM25" s="10"/>
      <c r="AN25"/>
      <c r="AO25" s="10"/>
      <c r="AP25" s="10"/>
      <c r="AQ25" s="11" t="s">
        <v>351</v>
      </c>
      <c r="AR25" s="11" t="s">
        <v>444</v>
      </c>
      <c r="AS25" s="10" t="s">
        <v>55</v>
      </c>
      <c r="AT25" s="16" t="s">
        <v>56</v>
      </c>
    </row>
    <row r="26" spans="1:46" ht="14.25" customHeight="1" x14ac:dyDescent="0.25">
      <c r="A26" s="9">
        <v>414</v>
      </c>
      <c r="B26" s="10" t="s">
        <v>449</v>
      </c>
      <c r="C26" s="10" t="s">
        <v>450</v>
      </c>
      <c r="D26" s="10" t="s">
        <v>451</v>
      </c>
      <c r="E26" s="11">
        <v>338504</v>
      </c>
      <c r="F26" s="11">
        <v>360355</v>
      </c>
      <c r="G26" s="10" t="s">
        <v>447</v>
      </c>
      <c r="H26" t="s">
        <v>11</v>
      </c>
      <c r="I26" s="10" t="s">
        <v>11</v>
      </c>
      <c r="K26" s="10" t="s">
        <v>448</v>
      </c>
      <c r="M26" s="12">
        <v>1.4649798583984E-2</v>
      </c>
      <c r="N26" s="10" t="s">
        <v>20</v>
      </c>
      <c r="O26" s="10" t="s">
        <v>25</v>
      </c>
      <c r="P26" s="10" t="s">
        <v>175</v>
      </c>
      <c r="R26" s="10" t="s">
        <v>15</v>
      </c>
      <c r="T26" s="14">
        <f t="shared" si="0"/>
        <v>0</v>
      </c>
      <c r="W26" s="14">
        <f t="shared" si="1"/>
        <v>0</v>
      </c>
      <c r="Y26" s="15">
        <f t="shared" si="2"/>
        <v>0</v>
      </c>
      <c r="Z26" s="10">
        <v>1.4999999999999999E-2</v>
      </c>
      <c r="AA26" s="14">
        <f t="shared" si="3"/>
        <v>1.0239048621732492</v>
      </c>
      <c r="AC26" s="14">
        <f t="shared" si="4"/>
        <v>0</v>
      </c>
      <c r="AF26" s="14">
        <f t="shared" si="5"/>
        <v>0</v>
      </c>
      <c r="AI26" s="14">
        <f t="shared" si="6"/>
        <v>0</v>
      </c>
      <c r="AQ26" s="11" t="s">
        <v>356</v>
      </c>
      <c r="AR26" s="11" t="s">
        <v>452</v>
      </c>
      <c r="AS26" s="24" t="s">
        <v>157</v>
      </c>
      <c r="AT26" s="25" t="s">
        <v>158</v>
      </c>
    </row>
    <row r="27" spans="1:46" ht="14.25" customHeight="1" x14ac:dyDescent="0.25">
      <c r="A27" s="9">
        <v>505</v>
      </c>
      <c r="B27" s="10" t="s">
        <v>536</v>
      </c>
      <c r="C27" s="10" t="s">
        <v>537</v>
      </c>
      <c r="E27" s="11">
        <v>341404.99999999901</v>
      </c>
      <c r="F27" s="11">
        <v>370732.99999999901</v>
      </c>
      <c r="G27" s="10" t="s">
        <v>502</v>
      </c>
      <c r="H27" t="s">
        <v>11</v>
      </c>
      <c r="I27" s="10" t="s">
        <v>459</v>
      </c>
      <c r="J27" s="10" t="s">
        <v>460</v>
      </c>
      <c r="K27" s="10" t="s">
        <v>538</v>
      </c>
      <c r="M27" s="18">
        <v>224.333410121154</v>
      </c>
      <c r="N27" s="10" t="s">
        <v>13</v>
      </c>
      <c r="O27" s="10" t="s">
        <v>40</v>
      </c>
      <c r="P27" s="10" t="s">
        <v>52</v>
      </c>
      <c r="Q27" s="13" t="s">
        <v>21</v>
      </c>
      <c r="R27" s="10" t="s">
        <v>15</v>
      </c>
      <c r="S27" s="10">
        <v>5.9370000000000003</v>
      </c>
      <c r="T27" s="14">
        <f t="shared" si="0"/>
        <v>2.6465072664805706E-2</v>
      </c>
      <c r="U27" s="10" t="s">
        <v>16</v>
      </c>
      <c r="V27" s="10">
        <v>6.093</v>
      </c>
      <c r="W27" s="14">
        <f t="shared" si="1"/>
        <v>2.7160466186063863E-2</v>
      </c>
      <c r="X27">
        <v>6.0960000000000001</v>
      </c>
      <c r="Y27" s="15">
        <f t="shared" si="2"/>
        <v>2.7173839138395751E-2</v>
      </c>
      <c r="Z27" s="10">
        <v>224.26</v>
      </c>
      <c r="AA27" s="14">
        <f t="shared" si="3"/>
        <v>0.99967276331637644</v>
      </c>
      <c r="AC27" s="14">
        <f t="shared" si="4"/>
        <v>0</v>
      </c>
      <c r="AF27" s="14">
        <f t="shared" si="5"/>
        <v>0</v>
      </c>
      <c r="AI27" s="14">
        <f t="shared" si="6"/>
        <v>0</v>
      </c>
      <c r="AN27" t="s">
        <v>520</v>
      </c>
      <c r="AQ27" s="11" t="s">
        <v>422</v>
      </c>
      <c r="AR27" s="11" t="s">
        <v>539</v>
      </c>
      <c r="AS27" s="24" t="s">
        <v>157</v>
      </c>
      <c r="AT27" s="25" t="s">
        <v>158</v>
      </c>
    </row>
    <row r="28" spans="1:46" ht="14.25" customHeight="1" x14ac:dyDescent="0.25">
      <c r="A28" s="9">
        <v>511</v>
      </c>
      <c r="B28" s="10" t="s">
        <v>553</v>
      </c>
      <c r="C28" s="10" t="s">
        <v>554</v>
      </c>
      <c r="D28" s="10" t="s">
        <v>555</v>
      </c>
      <c r="E28" s="11">
        <v>341032.99999999901</v>
      </c>
      <c r="F28" s="11">
        <v>374406</v>
      </c>
      <c r="G28" s="10" t="s">
        <v>556</v>
      </c>
      <c r="H28" t="s">
        <v>212</v>
      </c>
      <c r="I28" s="10" t="s">
        <v>542</v>
      </c>
      <c r="K28" s="10" t="s">
        <v>543</v>
      </c>
      <c r="M28" s="12">
        <v>2.4971379089355001E-2</v>
      </c>
      <c r="N28" s="10" t="s">
        <v>20</v>
      </c>
      <c r="O28" s="10" t="s">
        <v>25</v>
      </c>
      <c r="P28" s="10" t="s">
        <v>175</v>
      </c>
      <c r="R28" s="10" t="s">
        <v>15</v>
      </c>
      <c r="T28" s="14">
        <f t="shared" si="0"/>
        <v>0</v>
      </c>
      <c r="W28" s="14">
        <f t="shared" si="1"/>
        <v>0</v>
      </c>
      <c r="Y28" s="15">
        <f t="shared" si="2"/>
        <v>0</v>
      </c>
      <c r="AA28" s="14">
        <f t="shared" si="3"/>
        <v>0</v>
      </c>
      <c r="AC28" s="14">
        <f t="shared" si="4"/>
        <v>0</v>
      </c>
      <c r="AF28" s="14">
        <f t="shared" si="5"/>
        <v>0</v>
      </c>
      <c r="AI28" s="14">
        <f t="shared" si="6"/>
        <v>0</v>
      </c>
      <c r="AQ28" s="11" t="s">
        <v>438</v>
      </c>
      <c r="AR28" s="11" t="s">
        <v>557</v>
      </c>
      <c r="AS28" s="10" t="s">
        <v>55</v>
      </c>
      <c r="AT28" s="16" t="s">
        <v>56</v>
      </c>
    </row>
    <row r="29" spans="1:46" ht="14.25" customHeight="1" x14ac:dyDescent="0.25">
      <c r="A29" s="9">
        <v>530</v>
      </c>
      <c r="B29" s="10" t="s">
        <v>587</v>
      </c>
      <c r="C29" s="10" t="s">
        <v>588</v>
      </c>
      <c r="E29" s="11">
        <v>342830</v>
      </c>
      <c r="F29" s="11">
        <v>368536</v>
      </c>
      <c r="G29" s="10" t="s">
        <v>502</v>
      </c>
      <c r="H29" t="s">
        <v>11</v>
      </c>
      <c r="I29" s="10" t="s">
        <v>459</v>
      </c>
      <c r="J29" s="10" t="s">
        <v>460</v>
      </c>
      <c r="K29" s="10" t="s">
        <v>583</v>
      </c>
      <c r="M29" s="18">
        <v>17.7519617668151</v>
      </c>
      <c r="N29" s="10" t="s">
        <v>39</v>
      </c>
      <c r="O29" s="10" t="s">
        <v>40</v>
      </c>
      <c r="P29" s="10" t="s">
        <v>589</v>
      </c>
      <c r="Q29" s="13" t="s">
        <v>21</v>
      </c>
      <c r="R29" s="10" t="s">
        <v>16</v>
      </c>
      <c r="T29" s="14">
        <f t="shared" si="0"/>
        <v>0</v>
      </c>
      <c r="W29" s="14">
        <f t="shared" si="1"/>
        <v>0</v>
      </c>
      <c r="Y29" s="15">
        <f t="shared" si="2"/>
        <v>0</v>
      </c>
      <c r="Z29" s="10">
        <v>17.742000000000001</v>
      </c>
      <c r="AA29" s="14">
        <f t="shared" si="3"/>
        <v>0.99943883572159775</v>
      </c>
      <c r="AC29" s="14">
        <f t="shared" si="4"/>
        <v>0</v>
      </c>
      <c r="AF29" s="14">
        <f t="shared" si="5"/>
        <v>0</v>
      </c>
      <c r="AI29" s="14">
        <f t="shared" si="6"/>
        <v>0</v>
      </c>
      <c r="AQ29" s="11" t="s">
        <v>466</v>
      </c>
      <c r="AR29" s="11" t="s">
        <v>590</v>
      </c>
      <c r="AS29" s="24" t="s">
        <v>157</v>
      </c>
      <c r="AT29" s="25" t="s">
        <v>158</v>
      </c>
    </row>
    <row r="30" spans="1:46" ht="14.25" customHeight="1" x14ac:dyDescent="0.25">
      <c r="A30" s="9">
        <v>552</v>
      </c>
      <c r="B30" s="10" t="s">
        <v>604</v>
      </c>
      <c r="C30" s="10" t="s">
        <v>605</v>
      </c>
      <c r="E30" s="11">
        <v>346596.99999999901</v>
      </c>
      <c r="F30" s="11">
        <v>376111</v>
      </c>
      <c r="G30" s="10" t="s">
        <v>502</v>
      </c>
      <c r="H30" t="s">
        <v>212</v>
      </c>
      <c r="I30" s="10" t="s">
        <v>542</v>
      </c>
      <c r="K30" s="10" t="s">
        <v>603</v>
      </c>
      <c r="M30" s="18">
        <v>1.1366685554504301</v>
      </c>
      <c r="N30" s="10" t="s">
        <v>20</v>
      </c>
      <c r="O30" s="10" t="s">
        <v>25</v>
      </c>
      <c r="P30" s="10" t="s">
        <v>606</v>
      </c>
      <c r="R30" s="10" t="s">
        <v>15</v>
      </c>
      <c r="T30" s="14">
        <f t="shared" si="0"/>
        <v>0</v>
      </c>
      <c r="U30" s="10" t="s">
        <v>16</v>
      </c>
      <c r="V30" s="10">
        <v>1.137</v>
      </c>
      <c r="W30" s="14">
        <f t="shared" si="1"/>
        <v>1.0002915929608334</v>
      </c>
      <c r="X30">
        <v>1.137</v>
      </c>
      <c r="Y30" s="15">
        <f t="shared" si="2"/>
        <v>1.0002915929608334</v>
      </c>
      <c r="AA30" s="14">
        <f t="shared" si="3"/>
        <v>0</v>
      </c>
      <c r="AC30" s="14">
        <f t="shared" si="4"/>
        <v>0</v>
      </c>
      <c r="AF30" s="14">
        <f t="shared" si="5"/>
        <v>0</v>
      </c>
      <c r="AI30" s="14">
        <f t="shared" si="6"/>
        <v>0</v>
      </c>
      <c r="AL30" s="10" t="s">
        <v>607</v>
      </c>
      <c r="AN30" t="s">
        <v>608</v>
      </c>
      <c r="AQ30" s="11" t="s">
        <v>486</v>
      </c>
      <c r="AR30" s="11" t="s">
        <v>609</v>
      </c>
      <c r="AS30" s="24" t="s">
        <v>610</v>
      </c>
      <c r="AT30" s="25" t="s">
        <v>611</v>
      </c>
    </row>
    <row r="31" spans="1:46" ht="14.25" customHeight="1" x14ac:dyDescent="0.25">
      <c r="A31" s="9">
        <v>570</v>
      </c>
      <c r="B31" s="10" t="s">
        <v>618</v>
      </c>
      <c r="C31" s="10" t="s">
        <v>619</v>
      </c>
      <c r="E31" s="11">
        <v>348496.99999999901</v>
      </c>
      <c r="F31" s="11">
        <v>374676.99999999901</v>
      </c>
      <c r="G31" s="10" t="s">
        <v>612</v>
      </c>
      <c r="H31" t="s">
        <v>212</v>
      </c>
      <c r="I31" s="10" t="s">
        <v>613</v>
      </c>
      <c r="K31" s="10" t="s">
        <v>613</v>
      </c>
      <c r="L31" s="10" t="s">
        <v>613</v>
      </c>
      <c r="M31" s="12">
        <v>0.13947002563476599</v>
      </c>
      <c r="N31" s="10" t="s">
        <v>20</v>
      </c>
      <c r="O31" s="10" t="s">
        <v>25</v>
      </c>
      <c r="P31" s="10" t="s">
        <v>175</v>
      </c>
      <c r="R31" s="10" t="s">
        <v>15</v>
      </c>
      <c r="T31" s="14">
        <f t="shared" si="0"/>
        <v>0</v>
      </c>
      <c r="W31" s="14">
        <f t="shared" si="1"/>
        <v>0</v>
      </c>
      <c r="Y31" s="15">
        <f t="shared" si="2"/>
        <v>0</v>
      </c>
      <c r="AA31" s="14">
        <f t="shared" si="3"/>
        <v>0</v>
      </c>
      <c r="AC31" s="14">
        <f t="shared" si="4"/>
        <v>0</v>
      </c>
      <c r="AF31" s="14">
        <f t="shared" si="5"/>
        <v>0</v>
      </c>
      <c r="AI31" s="14">
        <f t="shared" si="6"/>
        <v>0</v>
      </c>
      <c r="AQ31" s="11" t="s">
        <v>493</v>
      </c>
      <c r="AR31" s="11" t="s">
        <v>620</v>
      </c>
      <c r="AS31" s="10" t="s">
        <v>55</v>
      </c>
      <c r="AT31" s="16" t="s">
        <v>56</v>
      </c>
    </row>
    <row r="32" spans="1:46" ht="14.25" customHeight="1" x14ac:dyDescent="0.25">
      <c r="A32" s="9">
        <v>618</v>
      </c>
      <c r="B32" s="10" t="s">
        <v>653</v>
      </c>
      <c r="C32" s="10" t="s">
        <v>654</v>
      </c>
      <c r="D32" s="10" t="s">
        <v>655</v>
      </c>
      <c r="E32" s="11">
        <v>352515</v>
      </c>
      <c r="F32" s="11">
        <v>367320</v>
      </c>
      <c r="G32" s="10" t="s">
        <v>144</v>
      </c>
      <c r="H32" t="s">
        <v>11</v>
      </c>
      <c r="I32" s="10" t="s">
        <v>11</v>
      </c>
      <c r="K32" s="10" t="s">
        <v>646</v>
      </c>
      <c r="M32" s="12">
        <v>0.28834469070434599</v>
      </c>
      <c r="N32" s="10" t="s">
        <v>20</v>
      </c>
      <c r="O32" s="10" t="s">
        <v>25</v>
      </c>
      <c r="P32" s="10" t="s">
        <v>175</v>
      </c>
      <c r="R32" s="10" t="s">
        <v>15</v>
      </c>
      <c r="T32" s="14">
        <f t="shared" si="0"/>
        <v>0</v>
      </c>
      <c r="W32" s="14">
        <f t="shared" si="1"/>
        <v>0</v>
      </c>
      <c r="Y32" s="15">
        <f t="shared" si="2"/>
        <v>0</v>
      </c>
      <c r="AA32" s="14">
        <f t="shared" si="3"/>
        <v>0</v>
      </c>
      <c r="AC32" s="14">
        <f t="shared" si="4"/>
        <v>0</v>
      </c>
      <c r="AF32" s="14">
        <f t="shared" si="5"/>
        <v>0</v>
      </c>
      <c r="AI32" s="14">
        <f t="shared" si="6"/>
        <v>0</v>
      </c>
      <c r="AL32" s="10" t="s">
        <v>656</v>
      </c>
      <c r="AQ32" s="11" t="s">
        <v>513</v>
      </c>
      <c r="AR32" s="11" t="s">
        <v>657</v>
      </c>
      <c r="AS32" s="10" t="s">
        <v>55</v>
      </c>
      <c r="AT32" s="16" t="s">
        <v>56</v>
      </c>
    </row>
    <row r="33" spans="1:46" ht="14.25" customHeight="1" x14ac:dyDescent="0.25">
      <c r="A33" s="9">
        <v>619</v>
      </c>
      <c r="B33" s="10" t="s">
        <v>658</v>
      </c>
      <c r="C33" s="10" t="s">
        <v>659</v>
      </c>
      <c r="D33" s="10" t="s">
        <v>660</v>
      </c>
      <c r="E33" s="11">
        <v>353434</v>
      </c>
      <c r="F33" s="11">
        <v>370263</v>
      </c>
      <c r="G33" s="10" t="s">
        <v>144</v>
      </c>
      <c r="H33" t="s">
        <v>11</v>
      </c>
      <c r="I33" s="10" t="s">
        <v>11</v>
      </c>
      <c r="K33" s="10" t="s">
        <v>646</v>
      </c>
      <c r="M33" s="12">
        <v>0.21133054351806599</v>
      </c>
      <c r="N33" s="10" t="s">
        <v>20</v>
      </c>
      <c r="O33" s="10" t="s">
        <v>25</v>
      </c>
      <c r="P33" s="10" t="s">
        <v>175</v>
      </c>
      <c r="R33" s="10" t="s">
        <v>15</v>
      </c>
      <c r="T33" s="14">
        <f t="shared" si="0"/>
        <v>0</v>
      </c>
      <c r="W33" s="14">
        <f t="shared" si="1"/>
        <v>0</v>
      </c>
      <c r="Y33" s="15">
        <f t="shared" si="2"/>
        <v>0</v>
      </c>
      <c r="Z33" s="10">
        <v>0.21099999999999999</v>
      </c>
      <c r="AA33" s="14">
        <f t="shared" si="3"/>
        <v>0.9984358933045675</v>
      </c>
      <c r="AC33" s="14">
        <f t="shared" si="4"/>
        <v>0</v>
      </c>
      <c r="AF33" s="14">
        <f t="shared" si="5"/>
        <v>0</v>
      </c>
      <c r="AI33" s="14">
        <f t="shared" si="6"/>
        <v>0</v>
      </c>
      <c r="AL33" s="10" t="s">
        <v>661</v>
      </c>
      <c r="AQ33" s="11" t="s">
        <v>514</v>
      </c>
      <c r="AR33" s="11" t="s">
        <v>662</v>
      </c>
      <c r="AS33" s="24" t="s">
        <v>157</v>
      </c>
      <c r="AT33" s="25" t="s">
        <v>158</v>
      </c>
    </row>
    <row r="34" spans="1:46" ht="14.25" customHeight="1" x14ac:dyDescent="0.25">
      <c r="A34" s="9">
        <v>620</v>
      </c>
      <c r="B34" s="10" t="s">
        <v>663</v>
      </c>
      <c r="C34" s="10" t="s">
        <v>664</v>
      </c>
      <c r="D34" s="10" t="s">
        <v>650</v>
      </c>
      <c r="E34" s="11">
        <v>352826</v>
      </c>
      <c r="F34" s="11">
        <v>367551</v>
      </c>
      <c r="G34" s="10" t="s">
        <v>144</v>
      </c>
      <c r="H34" t="s">
        <v>11</v>
      </c>
      <c r="I34" s="10" t="s">
        <v>11</v>
      </c>
      <c r="J34" s="10" t="s">
        <v>648</v>
      </c>
      <c r="K34" s="10" t="s">
        <v>646</v>
      </c>
      <c r="M34" s="12">
        <v>7.8219749450680002E-3</v>
      </c>
      <c r="N34" s="10" t="s">
        <v>20</v>
      </c>
      <c r="O34" s="10" t="s">
        <v>14</v>
      </c>
      <c r="P34" s="10" t="s">
        <v>175</v>
      </c>
      <c r="R34" s="10" t="s">
        <v>15</v>
      </c>
      <c r="T34" s="14">
        <f t="shared" ref="T34:T65" si="7">S34/M34</f>
        <v>0</v>
      </c>
      <c r="W34" s="14">
        <f t="shared" ref="W34:W65" si="8">V34/M34</f>
        <v>0</v>
      </c>
      <c r="Y34" s="15">
        <f t="shared" ref="Y34:Y65" si="9">X34/M34</f>
        <v>0</v>
      </c>
      <c r="AA34" s="14">
        <f t="shared" ref="AA34:AA65" si="10">Z34/M34</f>
        <v>0</v>
      </c>
      <c r="AC34" s="14">
        <f t="shared" ref="AC34:AC65" si="11">AB34/M34</f>
        <v>0</v>
      </c>
      <c r="AF34" s="14">
        <f t="shared" ref="AF34:AF65" si="12">AE34/M34</f>
        <v>0</v>
      </c>
      <c r="AI34" s="14">
        <f t="shared" ref="AI34:AI65" si="13">AH34/M34</f>
        <v>0</v>
      </c>
      <c r="AL34" s="10" t="s">
        <v>665</v>
      </c>
      <c r="AQ34" s="11" t="s">
        <v>515</v>
      </c>
      <c r="AR34" s="11" t="s">
        <v>666</v>
      </c>
      <c r="AS34" s="16" t="s">
        <v>18</v>
      </c>
      <c r="AT34" s="16" t="s">
        <v>14</v>
      </c>
    </row>
    <row r="35" spans="1:46" ht="14.25" customHeight="1" x14ac:dyDescent="0.25">
      <c r="A35" s="9">
        <v>692</v>
      </c>
      <c r="B35" s="10" t="s">
        <v>43</v>
      </c>
      <c r="C35" s="10" t="s">
        <v>706</v>
      </c>
      <c r="E35" s="11">
        <v>354515</v>
      </c>
      <c r="F35" s="11">
        <v>374108</v>
      </c>
      <c r="G35" s="10" t="s">
        <v>602</v>
      </c>
      <c r="H35" t="s">
        <v>11</v>
      </c>
      <c r="I35" s="10" t="s">
        <v>11</v>
      </c>
      <c r="K35" s="10" t="s">
        <v>699</v>
      </c>
      <c r="M35" s="12">
        <v>0.69062313690185595</v>
      </c>
      <c r="N35" s="10" t="s">
        <v>39</v>
      </c>
      <c r="O35" s="10" t="s">
        <v>25</v>
      </c>
      <c r="P35" s="10" t="s">
        <v>52</v>
      </c>
      <c r="R35" s="10" t="s">
        <v>15</v>
      </c>
      <c r="T35" s="14">
        <f t="shared" si="7"/>
        <v>0</v>
      </c>
      <c r="W35" s="14">
        <f t="shared" si="8"/>
        <v>0</v>
      </c>
      <c r="Y35" s="15">
        <f t="shared" si="9"/>
        <v>0</v>
      </c>
      <c r="Z35" s="10">
        <v>0.69099999999999995</v>
      </c>
      <c r="AA35" s="14">
        <f t="shared" si="10"/>
        <v>1.0005456855961048</v>
      </c>
      <c r="AC35" s="14">
        <f t="shared" si="11"/>
        <v>0</v>
      </c>
      <c r="AF35" s="14">
        <f t="shared" si="12"/>
        <v>0</v>
      </c>
      <c r="AI35" s="14">
        <f t="shared" si="13"/>
        <v>0</v>
      </c>
      <c r="AL35" s="10" t="s">
        <v>707</v>
      </c>
      <c r="AQ35" s="11" t="s">
        <v>596</v>
      </c>
      <c r="AR35" s="11" t="s">
        <v>708</v>
      </c>
      <c r="AS35" s="24" t="s">
        <v>157</v>
      </c>
      <c r="AT35" s="25" t="s">
        <v>158</v>
      </c>
    </row>
    <row r="36" spans="1:46" ht="14.25" customHeight="1" x14ac:dyDescent="0.25">
      <c r="A36" s="9">
        <v>751</v>
      </c>
      <c r="B36" s="10" t="s">
        <v>43</v>
      </c>
      <c r="C36" s="10" t="s">
        <v>795</v>
      </c>
      <c r="E36" s="11">
        <v>347860</v>
      </c>
      <c r="F36" s="11">
        <v>356500.99999999901</v>
      </c>
      <c r="G36" s="10" t="s">
        <v>10</v>
      </c>
      <c r="H36" t="s">
        <v>11</v>
      </c>
      <c r="I36" s="10" t="s">
        <v>11</v>
      </c>
      <c r="K36" s="10" t="s">
        <v>789</v>
      </c>
      <c r="M36" s="18">
        <v>16.029504689025799</v>
      </c>
      <c r="N36" s="10" t="s">
        <v>39</v>
      </c>
      <c r="O36" s="10" t="s">
        <v>40</v>
      </c>
      <c r="P36" s="10" t="s">
        <v>606</v>
      </c>
      <c r="R36" s="10" t="s">
        <v>16</v>
      </c>
      <c r="T36" s="14">
        <f t="shared" si="7"/>
        <v>0</v>
      </c>
      <c r="W36" s="14">
        <f t="shared" si="8"/>
        <v>0</v>
      </c>
      <c r="Y36" s="15">
        <f t="shared" si="9"/>
        <v>0</v>
      </c>
      <c r="AA36" s="14">
        <f t="shared" si="10"/>
        <v>0</v>
      </c>
      <c r="AC36" s="14">
        <f t="shared" si="11"/>
        <v>0</v>
      </c>
      <c r="AF36" s="14">
        <f t="shared" si="12"/>
        <v>0</v>
      </c>
      <c r="AI36" s="14">
        <f t="shared" si="13"/>
        <v>0</v>
      </c>
      <c r="AN36" t="s">
        <v>796</v>
      </c>
      <c r="AQ36" s="11" t="s">
        <v>797</v>
      </c>
      <c r="AR36" s="11" t="s">
        <v>798</v>
      </c>
      <c r="AS36" s="10" t="s">
        <v>55</v>
      </c>
      <c r="AT36" s="16" t="s">
        <v>56</v>
      </c>
    </row>
    <row r="37" spans="1:46" ht="14.25" customHeight="1" x14ac:dyDescent="0.25">
      <c r="A37" s="9">
        <v>759</v>
      </c>
      <c r="B37" s="10" t="s">
        <v>806</v>
      </c>
      <c r="C37" s="10" t="s">
        <v>807</v>
      </c>
      <c r="E37" s="11">
        <v>345952.99999999901</v>
      </c>
      <c r="F37" s="11">
        <v>376699</v>
      </c>
      <c r="G37" s="10" t="s">
        <v>502</v>
      </c>
      <c r="H37" t="s">
        <v>212</v>
      </c>
      <c r="I37" s="10" t="s">
        <v>542</v>
      </c>
      <c r="K37" s="10" t="s">
        <v>801</v>
      </c>
      <c r="L37" s="10" t="s">
        <v>802</v>
      </c>
      <c r="M37" s="18">
        <v>9.2597948158264103</v>
      </c>
      <c r="N37" s="10" t="s">
        <v>39</v>
      </c>
      <c r="O37" s="10" t="s">
        <v>83</v>
      </c>
      <c r="P37" s="10" t="s">
        <v>350</v>
      </c>
      <c r="R37" s="10" t="s">
        <v>15</v>
      </c>
      <c r="S37" s="10">
        <v>2.4E-2</v>
      </c>
      <c r="T37" s="14">
        <f t="shared" si="7"/>
        <v>2.5918500871077959E-3</v>
      </c>
      <c r="U37" s="10" t="s">
        <v>16</v>
      </c>
      <c r="V37" s="10">
        <v>9.1980000000000004</v>
      </c>
      <c r="W37" s="14">
        <f t="shared" si="8"/>
        <v>0.99332654588406288</v>
      </c>
      <c r="X37">
        <v>9.1980000000000004</v>
      </c>
      <c r="Y37" s="15">
        <f t="shared" si="9"/>
        <v>0.99332654588406288</v>
      </c>
      <c r="Z37" s="10">
        <v>6.8120000000000003</v>
      </c>
      <c r="AA37" s="14">
        <f t="shared" si="10"/>
        <v>0.73565344972409619</v>
      </c>
      <c r="AB37" s="10">
        <v>5.39</v>
      </c>
      <c r="AC37" s="14">
        <f t="shared" si="11"/>
        <v>0.58208633206295912</v>
      </c>
      <c r="AF37" s="14">
        <f t="shared" si="12"/>
        <v>0</v>
      </c>
      <c r="AI37" s="14">
        <f t="shared" si="13"/>
        <v>0</v>
      </c>
      <c r="AL37" s="10" t="s">
        <v>808</v>
      </c>
      <c r="AN37" s="17" t="s">
        <v>809</v>
      </c>
      <c r="AQ37" s="11" t="s">
        <v>635</v>
      </c>
      <c r="AR37" s="11" t="s">
        <v>810</v>
      </c>
      <c r="AS37" s="24" t="s">
        <v>811</v>
      </c>
      <c r="AT37" s="25" t="s">
        <v>812</v>
      </c>
    </row>
    <row r="38" spans="1:46" ht="30" x14ac:dyDescent="0.25">
      <c r="A38" s="9">
        <v>760</v>
      </c>
      <c r="B38" s="10" t="s">
        <v>806</v>
      </c>
      <c r="C38" s="10" t="s">
        <v>813</v>
      </c>
      <c r="E38" s="11">
        <v>346948.99999999901</v>
      </c>
      <c r="F38" s="11">
        <v>376924</v>
      </c>
      <c r="G38" s="10" t="s">
        <v>502</v>
      </c>
      <c r="H38" t="s">
        <v>212</v>
      </c>
      <c r="I38" s="10" t="s">
        <v>542</v>
      </c>
      <c r="K38" s="10" t="s">
        <v>801</v>
      </c>
      <c r="L38" s="10" t="s">
        <v>802</v>
      </c>
      <c r="M38" s="18">
        <v>8.4871094100952096</v>
      </c>
      <c r="N38" s="10" t="s">
        <v>39</v>
      </c>
      <c r="O38" s="10" t="s">
        <v>83</v>
      </c>
      <c r="P38" s="10" t="s">
        <v>606</v>
      </c>
      <c r="R38" s="10" t="s">
        <v>15</v>
      </c>
      <c r="T38" s="14">
        <f t="shared" si="7"/>
        <v>0</v>
      </c>
      <c r="U38" s="10" t="s">
        <v>16</v>
      </c>
      <c r="V38" s="10">
        <v>8.4870000000000001</v>
      </c>
      <c r="W38" s="14">
        <f t="shared" si="8"/>
        <v>0.99998710867388141</v>
      </c>
      <c r="X38">
        <v>8.4870000000000001</v>
      </c>
      <c r="Y38" s="15">
        <f t="shared" si="9"/>
        <v>0.99998710867388141</v>
      </c>
      <c r="AA38" s="14">
        <f t="shared" si="10"/>
        <v>0</v>
      </c>
      <c r="AC38" s="14">
        <f t="shared" si="11"/>
        <v>0</v>
      </c>
      <c r="AF38" s="14">
        <f t="shared" si="12"/>
        <v>0</v>
      </c>
      <c r="AI38" s="14">
        <f t="shared" si="13"/>
        <v>0</v>
      </c>
      <c r="AL38" s="10" t="s">
        <v>808</v>
      </c>
      <c r="AN38" s="17" t="s">
        <v>803</v>
      </c>
      <c r="AQ38" s="11" t="s">
        <v>637</v>
      </c>
      <c r="AR38" s="11" t="s">
        <v>814</v>
      </c>
      <c r="AS38" s="24" t="s">
        <v>610</v>
      </c>
      <c r="AT38" s="25" t="s">
        <v>611</v>
      </c>
    </row>
    <row r="39" spans="1:46" ht="30" x14ac:dyDescent="0.25">
      <c r="A39" s="9">
        <v>765</v>
      </c>
      <c r="B39" s="10" t="s">
        <v>806</v>
      </c>
      <c r="C39" s="10" t="s">
        <v>832</v>
      </c>
      <c r="E39" s="11">
        <v>346491</v>
      </c>
      <c r="F39" s="11">
        <v>376880.99999999901</v>
      </c>
      <c r="G39" s="10" t="s">
        <v>502</v>
      </c>
      <c r="H39" t="s">
        <v>212</v>
      </c>
      <c r="I39" s="10" t="s">
        <v>542</v>
      </c>
      <c r="K39" s="10" t="s">
        <v>801</v>
      </c>
      <c r="L39" s="10" t="s">
        <v>802</v>
      </c>
      <c r="M39" s="18">
        <v>3.6176738502502399</v>
      </c>
      <c r="N39" s="10" t="s">
        <v>39</v>
      </c>
      <c r="O39" s="10" t="s">
        <v>83</v>
      </c>
      <c r="P39" s="10" t="s">
        <v>606</v>
      </c>
      <c r="R39" s="10" t="s">
        <v>15</v>
      </c>
      <c r="T39" s="14">
        <f t="shared" si="7"/>
        <v>0</v>
      </c>
      <c r="U39" s="10" t="s">
        <v>16</v>
      </c>
      <c r="V39" s="10">
        <v>3.6179999999999999</v>
      </c>
      <c r="W39" s="14">
        <f t="shared" si="8"/>
        <v>1.0000901545477179</v>
      </c>
      <c r="X39">
        <v>3.6179999999999999</v>
      </c>
      <c r="Y39" s="15">
        <f t="shared" si="9"/>
        <v>1.0000901545477179</v>
      </c>
      <c r="AA39" s="14">
        <f t="shared" si="10"/>
        <v>0</v>
      </c>
      <c r="AC39" s="14">
        <f t="shared" si="11"/>
        <v>0</v>
      </c>
      <c r="AF39" s="14">
        <f t="shared" si="12"/>
        <v>0</v>
      </c>
      <c r="AI39" s="14">
        <f t="shared" si="13"/>
        <v>0</v>
      </c>
      <c r="AL39" s="10" t="s">
        <v>808</v>
      </c>
      <c r="AN39" s="27" t="s">
        <v>803</v>
      </c>
      <c r="AQ39" s="11" t="s">
        <v>639</v>
      </c>
      <c r="AR39" s="11" t="s">
        <v>833</v>
      </c>
      <c r="AS39" s="24" t="s">
        <v>610</v>
      </c>
      <c r="AT39" s="25" t="s">
        <v>611</v>
      </c>
    </row>
    <row r="40" spans="1:46" ht="15" x14ac:dyDescent="0.25">
      <c r="A40" s="9">
        <v>777</v>
      </c>
      <c r="B40" s="10" t="s">
        <v>43</v>
      </c>
      <c r="C40" s="10" t="s">
        <v>872</v>
      </c>
      <c r="E40" s="11">
        <v>365478</v>
      </c>
      <c r="F40" s="11">
        <v>369728.99999999901</v>
      </c>
      <c r="G40" s="10" t="s">
        <v>673</v>
      </c>
      <c r="H40" t="s">
        <v>59</v>
      </c>
      <c r="I40" s="10" t="s">
        <v>870</v>
      </c>
      <c r="K40" s="10" t="s">
        <v>870</v>
      </c>
      <c r="L40" s="10" t="s">
        <v>870</v>
      </c>
      <c r="M40" s="12">
        <v>2.3850759124756E-2</v>
      </c>
      <c r="N40" s="10" t="s">
        <v>20</v>
      </c>
      <c r="O40" s="10" t="s">
        <v>25</v>
      </c>
      <c r="P40" s="10" t="s">
        <v>182</v>
      </c>
      <c r="R40" s="10" t="s">
        <v>15</v>
      </c>
      <c r="T40" s="14">
        <f t="shared" si="7"/>
        <v>0</v>
      </c>
      <c r="W40" s="14">
        <f t="shared" si="8"/>
        <v>0</v>
      </c>
      <c r="Y40" s="15">
        <f t="shared" si="9"/>
        <v>0</v>
      </c>
      <c r="AA40" s="14">
        <f t="shared" si="10"/>
        <v>0</v>
      </c>
      <c r="AC40" s="14">
        <f t="shared" si="11"/>
        <v>0</v>
      </c>
      <c r="AF40" s="14">
        <f t="shared" si="12"/>
        <v>0</v>
      </c>
      <c r="AI40" s="14">
        <f t="shared" si="13"/>
        <v>0</v>
      </c>
      <c r="AL40" s="10" t="s">
        <v>873</v>
      </c>
      <c r="AQ40" s="11" t="s">
        <v>874</v>
      </c>
      <c r="AR40" s="11" t="s">
        <v>875</v>
      </c>
      <c r="AS40" s="10" t="s">
        <v>55</v>
      </c>
      <c r="AT40" s="16" t="s">
        <v>56</v>
      </c>
    </row>
    <row r="41" spans="1:46" ht="14.25" customHeight="1" x14ac:dyDescent="0.25">
      <c r="A41" s="9">
        <v>834</v>
      </c>
      <c r="B41" s="10" t="s">
        <v>939</v>
      </c>
      <c r="C41" s="10" t="s">
        <v>940</v>
      </c>
      <c r="E41" s="11">
        <v>365836.99999999901</v>
      </c>
      <c r="F41" s="11">
        <v>373826</v>
      </c>
      <c r="G41" s="10" t="s">
        <v>894</v>
      </c>
      <c r="H41" t="s">
        <v>212</v>
      </c>
      <c r="I41" s="10" t="s">
        <v>353</v>
      </c>
      <c r="K41" s="10" t="s">
        <v>353</v>
      </c>
      <c r="L41" s="10" t="s">
        <v>353</v>
      </c>
      <c r="M41" s="12">
        <v>0.16956940612793001</v>
      </c>
      <c r="N41" s="10" t="s">
        <v>20</v>
      </c>
      <c r="O41" s="10" t="s">
        <v>25</v>
      </c>
      <c r="P41" s="10" t="s">
        <v>182</v>
      </c>
      <c r="R41" s="10" t="s">
        <v>15</v>
      </c>
      <c r="S41" s="10">
        <v>0.16400000000000001</v>
      </c>
      <c r="T41" s="14">
        <f t="shared" si="7"/>
        <v>0.96715559572268472</v>
      </c>
      <c r="U41" s="17" t="s">
        <v>27</v>
      </c>
      <c r="V41" s="10">
        <v>0</v>
      </c>
      <c r="W41" s="14">
        <f t="shared" si="8"/>
        <v>0</v>
      </c>
      <c r="X41">
        <v>0</v>
      </c>
      <c r="Y41" s="15">
        <f t="shared" si="9"/>
        <v>0</v>
      </c>
      <c r="AA41" s="14">
        <f t="shared" si="10"/>
        <v>0</v>
      </c>
      <c r="AC41" s="14">
        <f t="shared" si="11"/>
        <v>0</v>
      </c>
      <c r="AF41" s="14">
        <f t="shared" si="12"/>
        <v>0</v>
      </c>
      <c r="AI41" s="14">
        <f t="shared" si="13"/>
        <v>0</v>
      </c>
      <c r="AP41" s="10" t="s">
        <v>16</v>
      </c>
      <c r="AQ41" s="11" t="s">
        <v>941</v>
      </c>
      <c r="AR41" s="11" t="s">
        <v>942</v>
      </c>
      <c r="AS41" s="10" t="s">
        <v>55</v>
      </c>
      <c r="AT41" s="16" t="s">
        <v>56</v>
      </c>
    </row>
    <row r="42" spans="1:46" ht="14.25" customHeight="1" x14ac:dyDescent="0.25">
      <c r="A42" s="9">
        <v>846</v>
      </c>
      <c r="B42" s="10" t="s">
        <v>43</v>
      </c>
      <c r="C42" s="10" t="s">
        <v>947</v>
      </c>
      <c r="D42" s="10" t="s">
        <v>948</v>
      </c>
      <c r="E42" s="11">
        <v>366163</v>
      </c>
      <c r="F42" s="11">
        <v>374016</v>
      </c>
      <c r="G42" s="10" t="s">
        <v>894</v>
      </c>
      <c r="H42" t="s">
        <v>212</v>
      </c>
      <c r="I42" s="10" t="s">
        <v>353</v>
      </c>
      <c r="K42" s="10" t="s">
        <v>353</v>
      </c>
      <c r="L42" s="10" t="s">
        <v>353</v>
      </c>
      <c r="M42" s="12">
        <v>1.5152468109131E-2</v>
      </c>
      <c r="N42" s="10" t="s">
        <v>20</v>
      </c>
      <c r="O42" s="10" t="s">
        <v>25</v>
      </c>
      <c r="P42" s="10" t="s">
        <v>175</v>
      </c>
      <c r="R42" s="10" t="s">
        <v>15</v>
      </c>
      <c r="T42" s="14">
        <f t="shared" si="7"/>
        <v>0</v>
      </c>
      <c r="W42" s="14">
        <f t="shared" si="8"/>
        <v>0</v>
      </c>
      <c r="Y42" s="15">
        <f t="shared" si="9"/>
        <v>0</v>
      </c>
      <c r="AA42" s="14">
        <f t="shared" si="10"/>
        <v>0</v>
      </c>
      <c r="AC42" s="14">
        <f t="shared" si="11"/>
        <v>0</v>
      </c>
      <c r="AF42" s="14">
        <f t="shared" si="12"/>
        <v>0</v>
      </c>
      <c r="AI42" s="14">
        <f t="shared" si="13"/>
        <v>0</v>
      </c>
      <c r="AL42" s="10" t="s">
        <v>949</v>
      </c>
      <c r="AP42" s="10" t="s">
        <v>16</v>
      </c>
      <c r="AQ42" s="11" t="s">
        <v>679</v>
      </c>
      <c r="AR42" s="11" t="s">
        <v>950</v>
      </c>
      <c r="AS42" s="10" t="s">
        <v>55</v>
      </c>
      <c r="AT42" s="16" t="s">
        <v>56</v>
      </c>
    </row>
    <row r="43" spans="1:46" ht="14.25" customHeight="1" x14ac:dyDescent="0.25">
      <c r="A43" s="9">
        <v>856</v>
      </c>
      <c r="B43" s="10" t="s">
        <v>969</v>
      </c>
      <c r="C43" s="10" t="s">
        <v>970</v>
      </c>
      <c r="E43" s="11">
        <v>366123</v>
      </c>
      <c r="F43" s="11">
        <v>374020.99999999901</v>
      </c>
      <c r="G43" s="10" t="s">
        <v>894</v>
      </c>
      <c r="H43" t="s">
        <v>212</v>
      </c>
      <c r="I43" s="10" t="s">
        <v>353</v>
      </c>
      <c r="K43" s="10" t="s">
        <v>353</v>
      </c>
      <c r="L43" s="10" t="s">
        <v>353</v>
      </c>
      <c r="M43" s="12">
        <v>4.1079048156739996E-3</v>
      </c>
      <c r="N43" s="10" t="s">
        <v>20</v>
      </c>
      <c r="O43" s="10" t="s">
        <v>25</v>
      </c>
      <c r="P43" s="10" t="s">
        <v>175</v>
      </c>
      <c r="R43" s="10" t="s">
        <v>15</v>
      </c>
      <c r="T43" s="14">
        <f t="shared" si="7"/>
        <v>0</v>
      </c>
      <c r="W43" s="14">
        <f t="shared" si="8"/>
        <v>0</v>
      </c>
      <c r="Y43" s="15">
        <f t="shared" si="9"/>
        <v>0</v>
      </c>
      <c r="AA43" s="14">
        <f t="shared" si="10"/>
        <v>0</v>
      </c>
      <c r="AC43" s="14">
        <f t="shared" si="11"/>
        <v>0</v>
      </c>
      <c r="AF43" s="14">
        <f t="shared" si="12"/>
        <v>0</v>
      </c>
      <c r="AI43" s="14">
        <f t="shared" si="13"/>
        <v>0</v>
      </c>
      <c r="AP43" s="10" t="s">
        <v>16</v>
      </c>
      <c r="AQ43" s="11" t="s">
        <v>971</v>
      </c>
      <c r="AR43" s="11" t="s">
        <v>972</v>
      </c>
      <c r="AS43" s="10" t="s">
        <v>55</v>
      </c>
      <c r="AT43" s="16" t="s">
        <v>56</v>
      </c>
    </row>
    <row r="44" spans="1:46" ht="14.25" customHeight="1" x14ac:dyDescent="0.25">
      <c r="A44" s="9">
        <v>858</v>
      </c>
      <c r="B44" s="10" t="s">
        <v>973</v>
      </c>
      <c r="C44" s="10" t="s">
        <v>974</v>
      </c>
      <c r="D44" s="10" t="s">
        <v>975</v>
      </c>
      <c r="E44" s="11">
        <v>366366</v>
      </c>
      <c r="F44" s="11">
        <v>372318</v>
      </c>
      <c r="G44" s="10" t="s">
        <v>890</v>
      </c>
      <c r="H44" t="s">
        <v>212</v>
      </c>
      <c r="I44" s="10" t="s">
        <v>353</v>
      </c>
      <c r="K44" s="10" t="s">
        <v>353</v>
      </c>
      <c r="L44" s="10" t="s">
        <v>353</v>
      </c>
      <c r="M44" s="12">
        <v>0.17257812805175801</v>
      </c>
      <c r="N44" s="10" t="s">
        <v>13</v>
      </c>
      <c r="O44" s="10" t="s">
        <v>25</v>
      </c>
      <c r="P44" s="10" t="s">
        <v>175</v>
      </c>
      <c r="R44" s="10" t="s">
        <v>15</v>
      </c>
      <c r="T44" s="14">
        <f t="shared" si="7"/>
        <v>0</v>
      </c>
      <c r="W44" s="14">
        <f t="shared" si="8"/>
        <v>0</v>
      </c>
      <c r="Y44" s="15">
        <f t="shared" si="9"/>
        <v>0</v>
      </c>
      <c r="AA44" s="14">
        <f t="shared" si="10"/>
        <v>0</v>
      </c>
      <c r="AC44" s="14">
        <f t="shared" si="11"/>
        <v>0</v>
      </c>
      <c r="AF44" s="14">
        <f t="shared" si="12"/>
        <v>0</v>
      </c>
      <c r="AI44" s="14">
        <f t="shared" si="13"/>
        <v>0</v>
      </c>
      <c r="AQ44" s="11" t="s">
        <v>976</v>
      </c>
      <c r="AR44" s="11" t="s">
        <v>977</v>
      </c>
      <c r="AS44" s="10" t="s">
        <v>55</v>
      </c>
      <c r="AT44" s="16" t="s">
        <v>56</v>
      </c>
    </row>
    <row r="45" spans="1:46" ht="14.25" customHeight="1" x14ac:dyDescent="0.25">
      <c r="A45" s="9">
        <v>860</v>
      </c>
      <c r="B45" s="10" t="s">
        <v>978</v>
      </c>
      <c r="C45" s="10" t="s">
        <v>979</v>
      </c>
      <c r="E45" s="11">
        <v>365864.99999999901</v>
      </c>
      <c r="F45" s="11">
        <v>373668.99999999901</v>
      </c>
      <c r="G45" s="10" t="s">
        <v>890</v>
      </c>
      <c r="H45" t="s">
        <v>212</v>
      </c>
      <c r="I45" s="10" t="s">
        <v>353</v>
      </c>
      <c r="K45" s="10" t="s">
        <v>353</v>
      </c>
      <c r="L45" s="10" t="s">
        <v>353</v>
      </c>
      <c r="M45" s="12">
        <v>6.2320266723630002E-3</v>
      </c>
      <c r="N45" s="10" t="s">
        <v>20</v>
      </c>
      <c r="O45" s="10" t="s">
        <v>25</v>
      </c>
      <c r="P45" s="10" t="s">
        <v>175</v>
      </c>
      <c r="R45" s="10" t="s">
        <v>15</v>
      </c>
      <c r="T45" s="14">
        <f t="shared" si="7"/>
        <v>0</v>
      </c>
      <c r="U45" s="10" t="s">
        <v>16</v>
      </c>
      <c r="V45" s="10">
        <v>6.0000000000000001E-3</v>
      </c>
      <c r="W45" s="14">
        <f t="shared" si="8"/>
        <v>0.96276866506493586</v>
      </c>
      <c r="X45">
        <v>6.0000000000000001E-3</v>
      </c>
      <c r="Y45" s="15">
        <f t="shared" si="9"/>
        <v>0.96276866506493586</v>
      </c>
      <c r="AA45" s="14">
        <f t="shared" si="10"/>
        <v>0</v>
      </c>
      <c r="AC45" s="14">
        <f t="shared" si="11"/>
        <v>0</v>
      </c>
      <c r="AF45" s="14">
        <f t="shared" si="12"/>
        <v>0</v>
      </c>
      <c r="AI45" s="14">
        <f t="shared" si="13"/>
        <v>0</v>
      </c>
      <c r="AP45" s="10" t="s">
        <v>16</v>
      </c>
      <c r="AQ45" s="11" t="s">
        <v>691</v>
      </c>
      <c r="AR45" s="11" t="s">
        <v>980</v>
      </c>
      <c r="AS45" s="24" t="s">
        <v>610</v>
      </c>
      <c r="AT45" s="25" t="s">
        <v>611</v>
      </c>
    </row>
    <row r="46" spans="1:46" ht="14.25" customHeight="1" x14ac:dyDescent="0.25">
      <c r="A46" s="9">
        <v>866</v>
      </c>
      <c r="B46" s="10" t="s">
        <v>988</v>
      </c>
      <c r="C46" s="10" t="s">
        <v>989</v>
      </c>
      <c r="D46" s="10" t="s">
        <v>990</v>
      </c>
      <c r="E46" s="11">
        <v>366516</v>
      </c>
      <c r="F46" s="11">
        <v>374103</v>
      </c>
      <c r="G46" s="10" t="s">
        <v>894</v>
      </c>
      <c r="H46" t="s">
        <v>212</v>
      </c>
      <c r="I46" s="10" t="s">
        <v>353</v>
      </c>
      <c r="K46" s="10" t="s">
        <v>353</v>
      </c>
      <c r="L46" s="10" t="s">
        <v>353</v>
      </c>
      <c r="M46" s="12">
        <v>0.31841701202392603</v>
      </c>
      <c r="N46" s="10" t="s">
        <v>20</v>
      </c>
      <c r="O46" s="10" t="s">
        <v>14</v>
      </c>
      <c r="P46" s="10" t="s">
        <v>175</v>
      </c>
      <c r="R46" s="10" t="s">
        <v>15</v>
      </c>
      <c r="T46" s="14">
        <f t="shared" si="7"/>
        <v>0</v>
      </c>
      <c r="W46" s="14">
        <f t="shared" si="8"/>
        <v>0</v>
      </c>
      <c r="Y46" s="15">
        <f t="shared" si="9"/>
        <v>0</v>
      </c>
      <c r="AA46" s="14">
        <f t="shared" si="10"/>
        <v>0</v>
      </c>
      <c r="AC46" s="14">
        <f t="shared" si="11"/>
        <v>0</v>
      </c>
      <c r="AF46" s="14">
        <f t="shared" si="12"/>
        <v>0</v>
      </c>
      <c r="AI46" s="14">
        <f t="shared" si="13"/>
        <v>0</v>
      </c>
      <c r="AL46" s="10" t="s">
        <v>991</v>
      </c>
      <c r="AQ46" s="11" t="s">
        <v>696</v>
      </c>
      <c r="AR46" s="11" t="s">
        <v>992</v>
      </c>
      <c r="AS46" s="16" t="s">
        <v>18</v>
      </c>
      <c r="AT46" s="16" t="s">
        <v>14</v>
      </c>
    </row>
    <row r="47" spans="1:46" ht="14.25" customHeight="1" x14ac:dyDescent="0.25">
      <c r="A47" s="9">
        <v>929</v>
      </c>
      <c r="B47" s="10" t="s">
        <v>1095</v>
      </c>
      <c r="C47" s="10" t="s">
        <v>1096</v>
      </c>
      <c r="D47" s="10" t="s">
        <v>1097</v>
      </c>
      <c r="E47" s="11">
        <v>339740.99999999901</v>
      </c>
      <c r="F47" s="11">
        <v>375991</v>
      </c>
      <c r="G47" s="10" t="s">
        <v>1065</v>
      </c>
      <c r="H47" t="s">
        <v>212</v>
      </c>
      <c r="I47" s="10" t="s">
        <v>542</v>
      </c>
      <c r="K47" s="10" t="s">
        <v>1029</v>
      </c>
      <c r="M47" s="12">
        <v>0.26702079467773399</v>
      </c>
      <c r="N47" s="10" t="s">
        <v>20</v>
      </c>
      <c r="O47" s="10" t="s">
        <v>86</v>
      </c>
      <c r="P47" s="10" t="s">
        <v>175</v>
      </c>
      <c r="R47" s="10" t="s">
        <v>15</v>
      </c>
      <c r="T47" s="14">
        <f t="shared" si="7"/>
        <v>0</v>
      </c>
      <c r="W47" s="14">
        <f t="shared" si="8"/>
        <v>0</v>
      </c>
      <c r="Y47" s="15">
        <f t="shared" si="9"/>
        <v>0</v>
      </c>
      <c r="AA47" s="14">
        <f t="shared" si="10"/>
        <v>0</v>
      </c>
      <c r="AC47" s="14">
        <f t="shared" si="11"/>
        <v>0</v>
      </c>
      <c r="AF47" s="14">
        <f t="shared" si="12"/>
        <v>0</v>
      </c>
      <c r="AI47" s="14">
        <f t="shared" si="13"/>
        <v>0</v>
      </c>
      <c r="AL47" s="10" t="s">
        <v>1098</v>
      </c>
      <c r="AQ47" s="11" t="s">
        <v>779</v>
      </c>
      <c r="AR47" s="11" t="s">
        <v>1099</v>
      </c>
      <c r="AS47" s="10" t="s">
        <v>55</v>
      </c>
      <c r="AT47" s="16" t="s">
        <v>56</v>
      </c>
    </row>
    <row r="48" spans="1:46" ht="14.25" customHeight="1" x14ac:dyDescent="0.25">
      <c r="A48" s="9">
        <v>943</v>
      </c>
      <c r="B48" s="10" t="s">
        <v>1113</v>
      </c>
      <c r="C48" s="10" t="s">
        <v>1114</v>
      </c>
      <c r="E48" s="11">
        <v>338176.99999999901</v>
      </c>
      <c r="F48" s="11">
        <v>376531</v>
      </c>
      <c r="G48" s="10" t="s">
        <v>1079</v>
      </c>
      <c r="H48" t="s">
        <v>212</v>
      </c>
      <c r="I48" s="10" t="s">
        <v>542</v>
      </c>
      <c r="K48" s="10" t="s">
        <v>1029</v>
      </c>
      <c r="M48" s="18">
        <v>8.1531659179687495</v>
      </c>
      <c r="N48" s="10" t="s">
        <v>20</v>
      </c>
      <c r="O48" s="10" t="s">
        <v>86</v>
      </c>
      <c r="P48" s="10" t="s">
        <v>155</v>
      </c>
      <c r="R48" s="10" t="s">
        <v>15</v>
      </c>
      <c r="T48" s="14">
        <f t="shared" si="7"/>
        <v>0</v>
      </c>
      <c r="W48" s="14">
        <f t="shared" si="8"/>
        <v>0</v>
      </c>
      <c r="Y48" s="15">
        <f t="shared" si="9"/>
        <v>0</v>
      </c>
      <c r="AA48" s="14">
        <f t="shared" si="10"/>
        <v>0</v>
      </c>
      <c r="AC48" s="14">
        <f t="shared" si="11"/>
        <v>0</v>
      </c>
      <c r="AF48" s="14">
        <f t="shared" si="12"/>
        <v>0</v>
      </c>
      <c r="AI48" s="14">
        <f t="shared" si="13"/>
        <v>0</v>
      </c>
      <c r="AQ48" s="11" t="s">
        <v>794</v>
      </c>
      <c r="AR48" s="11" t="s">
        <v>1115</v>
      </c>
      <c r="AS48" s="10" t="s">
        <v>55</v>
      </c>
      <c r="AT48" s="16" t="s">
        <v>56</v>
      </c>
    </row>
    <row r="49" spans="1:46" ht="14.25" customHeight="1" x14ac:dyDescent="0.25">
      <c r="A49" s="9">
        <v>959</v>
      </c>
      <c r="B49" s="10" t="s">
        <v>1131</v>
      </c>
      <c r="C49" s="10" t="s">
        <v>1132</v>
      </c>
      <c r="D49" s="10" t="s">
        <v>1133</v>
      </c>
      <c r="E49" s="11">
        <v>337240.99999999901</v>
      </c>
      <c r="F49" s="11">
        <v>375940</v>
      </c>
      <c r="G49" s="10" t="s">
        <v>1076</v>
      </c>
      <c r="H49" t="s">
        <v>212</v>
      </c>
      <c r="I49" s="10" t="s">
        <v>542</v>
      </c>
      <c r="K49" s="10" t="s">
        <v>1029</v>
      </c>
      <c r="M49" s="12">
        <v>0.22701999282836899</v>
      </c>
      <c r="N49" s="10" t="s">
        <v>20</v>
      </c>
      <c r="O49" s="10" t="s">
        <v>86</v>
      </c>
      <c r="P49" s="10" t="s">
        <v>175</v>
      </c>
      <c r="R49" s="10" t="s">
        <v>15</v>
      </c>
      <c r="T49" s="14">
        <f t="shared" si="7"/>
        <v>0</v>
      </c>
      <c r="W49" s="14">
        <f t="shared" si="8"/>
        <v>0</v>
      </c>
      <c r="Y49" s="15">
        <f t="shared" si="9"/>
        <v>0</v>
      </c>
      <c r="AA49" s="14">
        <f t="shared" si="10"/>
        <v>0</v>
      </c>
      <c r="AC49" s="14">
        <f t="shared" si="11"/>
        <v>0</v>
      </c>
      <c r="AF49" s="14">
        <f t="shared" si="12"/>
        <v>0</v>
      </c>
      <c r="AI49" s="14">
        <f t="shared" si="13"/>
        <v>0</v>
      </c>
      <c r="AQ49" s="11" t="s">
        <v>825</v>
      </c>
      <c r="AR49" s="11" t="s">
        <v>1134</v>
      </c>
      <c r="AS49" s="10" t="s">
        <v>55</v>
      </c>
      <c r="AT49" s="16" t="s">
        <v>56</v>
      </c>
    </row>
    <row r="50" spans="1:46" ht="14.25" customHeight="1" x14ac:dyDescent="0.25">
      <c r="A50" s="9">
        <v>992</v>
      </c>
      <c r="B50" s="10" t="s">
        <v>1185</v>
      </c>
      <c r="C50" s="10" t="s">
        <v>1186</v>
      </c>
      <c r="E50" s="11">
        <v>338732.99999999901</v>
      </c>
      <c r="F50" s="11">
        <v>377620.99999999901</v>
      </c>
      <c r="G50" s="10" t="s">
        <v>1055</v>
      </c>
      <c r="H50" t="s">
        <v>212</v>
      </c>
      <c r="I50" s="10" t="s">
        <v>542</v>
      </c>
      <c r="K50" s="10" t="s">
        <v>1029</v>
      </c>
      <c r="M50" s="12">
        <v>0.50134786682128896</v>
      </c>
      <c r="N50" s="10" t="s">
        <v>20</v>
      </c>
      <c r="O50" s="10" t="s">
        <v>25</v>
      </c>
      <c r="P50" s="10" t="s">
        <v>155</v>
      </c>
      <c r="R50" s="10" t="s">
        <v>15</v>
      </c>
      <c r="T50" s="14">
        <f t="shared" si="7"/>
        <v>0</v>
      </c>
      <c r="W50" s="14">
        <f t="shared" si="8"/>
        <v>0</v>
      </c>
      <c r="Y50" s="15">
        <f t="shared" si="9"/>
        <v>0</v>
      </c>
      <c r="AA50" s="14">
        <f t="shared" si="10"/>
        <v>0</v>
      </c>
      <c r="AC50" s="14">
        <f t="shared" si="11"/>
        <v>0</v>
      </c>
      <c r="AF50" s="14">
        <f t="shared" si="12"/>
        <v>0</v>
      </c>
      <c r="AI50" s="14">
        <f t="shared" si="13"/>
        <v>0</v>
      </c>
      <c r="AQ50" s="11" t="s">
        <v>887</v>
      </c>
      <c r="AR50" s="11" t="s">
        <v>1187</v>
      </c>
      <c r="AS50" s="10" t="s">
        <v>55</v>
      </c>
      <c r="AT50" s="16" t="s">
        <v>56</v>
      </c>
    </row>
    <row r="51" spans="1:46" ht="14.25" customHeight="1" x14ac:dyDescent="0.25">
      <c r="A51" s="9">
        <v>995</v>
      </c>
      <c r="B51" s="10" t="s">
        <v>43</v>
      </c>
      <c r="C51" s="10" t="s">
        <v>1192</v>
      </c>
      <c r="D51" s="10" t="s">
        <v>1193</v>
      </c>
      <c r="E51" s="11">
        <v>337864</v>
      </c>
      <c r="F51" s="11">
        <v>375416.99999999901</v>
      </c>
      <c r="G51" s="10" t="s">
        <v>1079</v>
      </c>
      <c r="H51" t="s">
        <v>212</v>
      </c>
      <c r="I51" s="10" t="s">
        <v>542</v>
      </c>
      <c r="K51" s="10" t="s">
        <v>1029</v>
      </c>
      <c r="M51" s="12">
        <v>6.4079940032958999E-2</v>
      </c>
      <c r="N51" s="10" t="s">
        <v>20</v>
      </c>
      <c r="O51" s="10" t="s">
        <v>25</v>
      </c>
      <c r="P51" s="10" t="s">
        <v>52</v>
      </c>
      <c r="R51" s="10" t="s">
        <v>15</v>
      </c>
      <c r="T51" s="14">
        <f t="shared" si="7"/>
        <v>0</v>
      </c>
      <c r="W51" s="14">
        <f t="shared" si="8"/>
        <v>0</v>
      </c>
      <c r="Y51" s="15">
        <f t="shared" si="9"/>
        <v>0</v>
      </c>
      <c r="AA51" s="14">
        <f t="shared" si="10"/>
        <v>0</v>
      </c>
      <c r="AC51" s="14">
        <f t="shared" si="11"/>
        <v>0</v>
      </c>
      <c r="AF51" s="14">
        <f t="shared" si="12"/>
        <v>0</v>
      </c>
      <c r="AI51" s="14">
        <f t="shared" si="13"/>
        <v>0</v>
      </c>
      <c r="AL51" s="10" t="s">
        <v>1194</v>
      </c>
      <c r="AQ51" s="11" t="s">
        <v>895</v>
      </c>
      <c r="AR51" s="11" t="s">
        <v>1195</v>
      </c>
      <c r="AS51" s="10" t="s">
        <v>55</v>
      </c>
      <c r="AT51" s="16" t="s">
        <v>56</v>
      </c>
    </row>
    <row r="52" spans="1:46" ht="14.25" customHeight="1" x14ac:dyDescent="0.25">
      <c r="A52" s="9">
        <v>1015</v>
      </c>
      <c r="B52" s="10" t="s">
        <v>1232</v>
      </c>
      <c r="C52" s="10" t="s">
        <v>1233</v>
      </c>
      <c r="E52" s="11">
        <v>337867</v>
      </c>
      <c r="F52" s="11">
        <v>376124.99999999901</v>
      </c>
      <c r="G52" s="10" t="s">
        <v>1079</v>
      </c>
      <c r="H52" t="s">
        <v>212</v>
      </c>
      <c r="I52" s="10" t="s">
        <v>542</v>
      </c>
      <c r="K52" s="10" t="s">
        <v>1029</v>
      </c>
      <c r="M52" s="18">
        <v>1.5279153137207</v>
      </c>
      <c r="N52" s="10" t="s">
        <v>13</v>
      </c>
      <c r="O52" s="10" t="s">
        <v>25</v>
      </c>
      <c r="P52" s="10" t="s">
        <v>175</v>
      </c>
      <c r="R52" s="10" t="s">
        <v>15</v>
      </c>
      <c r="T52" s="14">
        <f t="shared" si="7"/>
        <v>0</v>
      </c>
      <c r="W52" s="14">
        <f t="shared" si="8"/>
        <v>0</v>
      </c>
      <c r="Y52" s="15">
        <f t="shared" si="9"/>
        <v>0</v>
      </c>
      <c r="AA52" s="14">
        <f t="shared" si="10"/>
        <v>0</v>
      </c>
      <c r="AC52" s="14">
        <f t="shared" si="11"/>
        <v>0</v>
      </c>
      <c r="AF52" s="14">
        <f t="shared" si="12"/>
        <v>0</v>
      </c>
      <c r="AI52" s="14">
        <f t="shared" si="13"/>
        <v>0</v>
      </c>
      <c r="AL52" s="10" t="s">
        <v>1234</v>
      </c>
      <c r="AQ52" s="11" t="s">
        <v>920</v>
      </c>
      <c r="AR52" s="10">
        <v>1015</v>
      </c>
      <c r="AS52" s="10" t="s">
        <v>55</v>
      </c>
      <c r="AT52" s="16" t="s">
        <v>56</v>
      </c>
    </row>
    <row r="53" spans="1:46" ht="14.25" customHeight="1" x14ac:dyDescent="0.25">
      <c r="A53" s="9">
        <v>1016</v>
      </c>
      <c r="B53" s="10" t="s">
        <v>1235</v>
      </c>
      <c r="C53" s="10" t="s">
        <v>1236</v>
      </c>
      <c r="E53" s="11">
        <v>337747</v>
      </c>
      <c r="F53" s="11">
        <v>376084.99999999901</v>
      </c>
      <c r="G53" s="10" t="s">
        <v>1079</v>
      </c>
      <c r="H53" t="s">
        <v>212</v>
      </c>
      <c r="I53" s="10" t="s">
        <v>542</v>
      </c>
      <c r="K53" s="10" t="s">
        <v>1029</v>
      </c>
      <c r="M53" s="18">
        <v>2.6699461174011199</v>
      </c>
      <c r="N53" s="10" t="s">
        <v>39</v>
      </c>
      <c r="O53" s="10" t="s">
        <v>25</v>
      </c>
      <c r="P53" s="10" t="s">
        <v>175</v>
      </c>
      <c r="R53" s="10" t="s">
        <v>15</v>
      </c>
      <c r="T53" s="14">
        <f t="shared" si="7"/>
        <v>0</v>
      </c>
      <c r="W53" s="14">
        <f t="shared" si="8"/>
        <v>0</v>
      </c>
      <c r="Y53" s="15">
        <f t="shared" si="9"/>
        <v>0</v>
      </c>
      <c r="AA53" s="14">
        <f t="shared" si="10"/>
        <v>0</v>
      </c>
      <c r="AC53" s="14">
        <f t="shared" si="11"/>
        <v>0</v>
      </c>
      <c r="AF53" s="14">
        <f t="shared" si="12"/>
        <v>0</v>
      </c>
      <c r="AI53" s="14">
        <f t="shared" si="13"/>
        <v>0</v>
      </c>
      <c r="AL53" s="10" t="s">
        <v>1234</v>
      </c>
      <c r="AQ53" s="11" t="s">
        <v>921</v>
      </c>
      <c r="AR53" s="10">
        <v>1016</v>
      </c>
      <c r="AS53" s="10" t="s">
        <v>55</v>
      </c>
      <c r="AT53" s="16" t="s">
        <v>56</v>
      </c>
    </row>
    <row r="54" spans="1:46" ht="14.25" customHeight="1" x14ac:dyDescent="0.25">
      <c r="A54" s="9">
        <v>1017</v>
      </c>
      <c r="B54" s="10" t="s">
        <v>1237</v>
      </c>
      <c r="C54" s="10" t="s">
        <v>1238</v>
      </c>
      <c r="E54" s="11">
        <v>339712</v>
      </c>
      <c r="F54" s="11">
        <v>377516</v>
      </c>
      <c r="G54" s="10" t="s">
        <v>1028</v>
      </c>
      <c r="H54" t="s">
        <v>212</v>
      </c>
      <c r="I54" s="10" t="s">
        <v>542</v>
      </c>
      <c r="K54" s="10" t="s">
        <v>1029</v>
      </c>
      <c r="M54" s="18">
        <v>1.1184179679870601</v>
      </c>
      <c r="N54" s="10" t="s">
        <v>13</v>
      </c>
      <c r="O54" s="10" t="s">
        <v>25</v>
      </c>
      <c r="P54" s="10" t="s">
        <v>175</v>
      </c>
      <c r="R54" s="10" t="s">
        <v>15</v>
      </c>
      <c r="T54" s="14">
        <f t="shared" si="7"/>
        <v>0</v>
      </c>
      <c r="W54" s="14">
        <f t="shared" si="8"/>
        <v>0</v>
      </c>
      <c r="Y54" s="15">
        <f t="shared" si="9"/>
        <v>0</v>
      </c>
      <c r="AA54" s="14">
        <f t="shared" si="10"/>
        <v>0</v>
      </c>
      <c r="AC54" s="14">
        <f t="shared" si="11"/>
        <v>0</v>
      </c>
      <c r="AF54" s="14">
        <f t="shared" si="12"/>
        <v>0</v>
      </c>
      <c r="AI54" s="14">
        <f t="shared" si="13"/>
        <v>0</v>
      </c>
      <c r="AN54" s="27" t="s">
        <v>1239</v>
      </c>
      <c r="AQ54" s="11" t="s">
        <v>1240</v>
      </c>
      <c r="AR54" s="10">
        <v>1017</v>
      </c>
      <c r="AS54" s="10" t="s">
        <v>55</v>
      </c>
      <c r="AT54" s="16" t="s">
        <v>56</v>
      </c>
    </row>
    <row r="55" spans="1:46" ht="14.25" customHeight="1" x14ac:dyDescent="0.25">
      <c r="A55" s="9">
        <v>1018</v>
      </c>
      <c r="B55" s="10" t="s">
        <v>1241</v>
      </c>
      <c r="C55" s="10" t="s">
        <v>1242</v>
      </c>
      <c r="E55" s="11">
        <v>339856</v>
      </c>
      <c r="F55" s="11">
        <v>375390</v>
      </c>
      <c r="G55" s="10" t="s">
        <v>1183</v>
      </c>
      <c r="H55" t="s">
        <v>212</v>
      </c>
      <c r="I55" s="10" t="s">
        <v>542</v>
      </c>
      <c r="K55" s="10" t="s">
        <v>1029</v>
      </c>
      <c r="M55" s="12">
        <v>8.7070585632324005E-2</v>
      </c>
      <c r="N55" s="10" t="s">
        <v>20</v>
      </c>
      <c r="O55" s="10" t="s">
        <v>25</v>
      </c>
      <c r="P55" s="10" t="s">
        <v>52</v>
      </c>
      <c r="R55" s="10" t="s">
        <v>15</v>
      </c>
      <c r="T55" s="14">
        <f t="shared" si="7"/>
        <v>0</v>
      </c>
      <c r="W55" s="14">
        <f t="shared" si="8"/>
        <v>0</v>
      </c>
      <c r="Y55" s="15">
        <f t="shared" si="9"/>
        <v>0</v>
      </c>
      <c r="AA55" s="14">
        <f t="shared" si="10"/>
        <v>0</v>
      </c>
      <c r="AC55" s="14">
        <f t="shared" si="11"/>
        <v>0</v>
      </c>
      <c r="AF55" s="14">
        <f t="shared" si="12"/>
        <v>0</v>
      </c>
      <c r="AI55" s="14">
        <f t="shared" si="13"/>
        <v>0</v>
      </c>
      <c r="AQ55" s="11" t="s">
        <v>922</v>
      </c>
      <c r="AR55" s="10">
        <v>1018</v>
      </c>
      <c r="AS55" s="10" t="s">
        <v>55</v>
      </c>
      <c r="AT55" s="16" t="s">
        <v>56</v>
      </c>
    </row>
    <row r="56" spans="1:46" ht="14.25" customHeight="1" x14ac:dyDescent="0.25">
      <c r="A56" s="9">
        <v>1020</v>
      </c>
      <c r="B56" s="10" t="s">
        <v>1243</v>
      </c>
      <c r="C56" s="10" t="s">
        <v>1244</v>
      </c>
      <c r="E56" s="11">
        <v>338647</v>
      </c>
      <c r="F56" s="11">
        <v>375327</v>
      </c>
      <c r="G56" s="10" t="s">
        <v>1079</v>
      </c>
      <c r="H56" t="s">
        <v>212</v>
      </c>
      <c r="I56" s="10" t="s">
        <v>542</v>
      </c>
      <c r="K56" s="10" t="s">
        <v>1029</v>
      </c>
      <c r="M56" s="12">
        <v>0.22626783752441401</v>
      </c>
      <c r="N56" s="10" t="s">
        <v>20</v>
      </c>
      <c r="O56" s="10" t="s">
        <v>25</v>
      </c>
      <c r="P56" s="10" t="s">
        <v>175</v>
      </c>
      <c r="R56" s="10" t="s">
        <v>15</v>
      </c>
      <c r="T56" s="14">
        <f t="shared" si="7"/>
        <v>0</v>
      </c>
      <c r="W56" s="14">
        <f t="shared" si="8"/>
        <v>0</v>
      </c>
      <c r="Y56" s="15">
        <f t="shared" si="9"/>
        <v>0</v>
      </c>
      <c r="AA56" s="14">
        <f t="shared" si="10"/>
        <v>0</v>
      </c>
      <c r="AC56" s="14">
        <f t="shared" si="11"/>
        <v>0</v>
      </c>
      <c r="AF56" s="14">
        <f t="shared" si="12"/>
        <v>0</v>
      </c>
      <c r="AI56" s="14">
        <f t="shared" si="13"/>
        <v>0</v>
      </c>
      <c r="AQ56" s="11" t="s">
        <v>923</v>
      </c>
      <c r="AR56" s="10">
        <v>1020</v>
      </c>
      <c r="AS56" s="10" t="s">
        <v>55</v>
      </c>
      <c r="AT56" s="16" t="s">
        <v>56</v>
      </c>
    </row>
    <row r="57" spans="1:46" ht="14.25" customHeight="1" x14ac:dyDescent="0.25">
      <c r="A57" s="9">
        <v>1029</v>
      </c>
      <c r="B57" s="10" t="s">
        <v>1250</v>
      </c>
      <c r="C57" s="10" t="s">
        <v>1251</v>
      </c>
      <c r="D57" s="10" t="s">
        <v>1252</v>
      </c>
      <c r="E57" s="11">
        <v>337640</v>
      </c>
      <c r="F57" s="11">
        <v>376022</v>
      </c>
      <c r="G57" s="10" t="s">
        <v>1079</v>
      </c>
      <c r="H57" t="s">
        <v>212</v>
      </c>
      <c r="I57" s="10" t="s">
        <v>542</v>
      </c>
      <c r="K57" s="10" t="s">
        <v>1029</v>
      </c>
      <c r="M57" s="12">
        <v>4.5015135192871002E-2</v>
      </c>
      <c r="N57" s="10" t="s">
        <v>13</v>
      </c>
      <c r="O57" s="10" t="s">
        <v>25</v>
      </c>
      <c r="P57" s="10" t="s">
        <v>182</v>
      </c>
      <c r="R57" s="10" t="s">
        <v>15</v>
      </c>
      <c r="T57" s="14">
        <f t="shared" si="7"/>
        <v>0</v>
      </c>
      <c r="W57" s="14">
        <f t="shared" si="8"/>
        <v>0</v>
      </c>
      <c r="Y57" s="15">
        <f t="shared" si="9"/>
        <v>0</v>
      </c>
      <c r="AA57" s="14">
        <f t="shared" si="10"/>
        <v>0</v>
      </c>
      <c r="AC57" s="14">
        <f t="shared" si="11"/>
        <v>0</v>
      </c>
      <c r="AF57" s="14">
        <f t="shared" si="12"/>
        <v>0</v>
      </c>
      <c r="AI57" s="14">
        <f t="shared" si="13"/>
        <v>0</v>
      </c>
      <c r="AL57" s="10" t="s">
        <v>1234</v>
      </c>
      <c r="AQ57" s="11" t="s">
        <v>1253</v>
      </c>
      <c r="AR57" s="10">
        <v>1029</v>
      </c>
      <c r="AS57" s="10" t="s">
        <v>55</v>
      </c>
      <c r="AT57" s="16" t="s">
        <v>56</v>
      </c>
    </row>
    <row r="58" spans="1:46" s="21" customFormat="1" ht="14.25" customHeight="1" x14ac:dyDescent="0.25">
      <c r="A58" s="9">
        <v>1030</v>
      </c>
      <c r="B58" s="10" t="s">
        <v>1254</v>
      </c>
      <c r="C58" s="10" t="s">
        <v>1255</v>
      </c>
      <c r="D58" s="10" t="s">
        <v>1256</v>
      </c>
      <c r="E58" s="11">
        <v>340308.99999999901</v>
      </c>
      <c r="F58" s="11">
        <v>376896.99999999901</v>
      </c>
      <c r="G58" s="10" t="s">
        <v>1028</v>
      </c>
      <c r="H58" t="s">
        <v>212</v>
      </c>
      <c r="I58" s="10" t="s">
        <v>542</v>
      </c>
      <c r="J58" s="10"/>
      <c r="K58" s="10" t="s">
        <v>1029</v>
      </c>
      <c r="L58" s="10"/>
      <c r="M58" s="12">
        <v>4.9934494018550003E-3</v>
      </c>
      <c r="N58" s="10" t="s">
        <v>20</v>
      </c>
      <c r="O58" s="10" t="s">
        <v>25</v>
      </c>
      <c r="P58" s="10" t="s">
        <v>175</v>
      </c>
      <c r="Q58" s="13"/>
      <c r="R58" s="10" t="s">
        <v>15</v>
      </c>
      <c r="S58" s="10"/>
      <c r="T58" s="14">
        <f t="shared" si="7"/>
        <v>0</v>
      </c>
      <c r="U58" s="10"/>
      <c r="V58" s="10"/>
      <c r="W58" s="14">
        <f t="shared" si="8"/>
        <v>0</v>
      </c>
      <c r="X58"/>
      <c r="Y58" s="15">
        <f t="shared" si="9"/>
        <v>0</v>
      </c>
      <c r="Z58" s="10"/>
      <c r="AA58" s="14">
        <f t="shared" si="10"/>
        <v>0</v>
      </c>
      <c r="AB58" s="10"/>
      <c r="AC58" s="14">
        <f t="shared" si="11"/>
        <v>0</v>
      </c>
      <c r="AD58" s="10"/>
      <c r="AE58" s="10"/>
      <c r="AF58" s="14">
        <f t="shared" si="12"/>
        <v>0</v>
      </c>
      <c r="AG58" s="10"/>
      <c r="AH58" s="10"/>
      <c r="AI58" s="14">
        <f t="shared" si="13"/>
        <v>0</v>
      </c>
      <c r="AJ58" s="10"/>
      <c r="AK58" s="10"/>
      <c r="AL58" s="10"/>
      <c r="AM58" s="10"/>
      <c r="AN58"/>
      <c r="AO58" s="10"/>
      <c r="AP58" s="10"/>
      <c r="AQ58" s="11" t="s">
        <v>927</v>
      </c>
      <c r="AR58" s="10">
        <v>1030</v>
      </c>
      <c r="AS58" s="10" t="s">
        <v>55</v>
      </c>
      <c r="AT58" s="16" t="s">
        <v>56</v>
      </c>
    </row>
    <row r="59" spans="1:46" s="21" customFormat="1" ht="14.25" customHeight="1" x14ac:dyDescent="0.25">
      <c r="A59" s="9">
        <v>1046</v>
      </c>
      <c r="B59" s="10" t="s">
        <v>1284</v>
      </c>
      <c r="C59" s="10" t="s">
        <v>1285</v>
      </c>
      <c r="D59" s="10"/>
      <c r="E59" s="11">
        <v>344943</v>
      </c>
      <c r="F59" s="11">
        <v>375843</v>
      </c>
      <c r="G59" s="10" t="s">
        <v>502</v>
      </c>
      <c r="H59" t="s">
        <v>212</v>
      </c>
      <c r="I59" s="10" t="s">
        <v>542</v>
      </c>
      <c r="J59" s="10"/>
      <c r="K59" s="10" t="s">
        <v>1029</v>
      </c>
      <c r="L59" s="10"/>
      <c r="M59" s="12">
        <v>0.422707349395752</v>
      </c>
      <c r="N59" s="10" t="s">
        <v>20</v>
      </c>
      <c r="O59" s="10" t="s">
        <v>25</v>
      </c>
      <c r="P59" s="10" t="s">
        <v>134</v>
      </c>
      <c r="Q59" s="13"/>
      <c r="R59" s="10" t="s">
        <v>15</v>
      </c>
      <c r="S59" s="10"/>
      <c r="T59" s="14">
        <f t="shared" si="7"/>
        <v>0</v>
      </c>
      <c r="U59" s="10"/>
      <c r="V59" s="10"/>
      <c r="W59" s="14">
        <f t="shared" si="8"/>
        <v>0</v>
      </c>
      <c r="X59"/>
      <c r="Y59" s="15">
        <f t="shared" si="9"/>
        <v>0</v>
      </c>
      <c r="Z59" s="10">
        <v>0</v>
      </c>
      <c r="AA59" s="14">
        <f t="shared" si="10"/>
        <v>0</v>
      </c>
      <c r="AB59" s="10"/>
      <c r="AC59" s="14">
        <f t="shared" si="11"/>
        <v>0</v>
      </c>
      <c r="AD59" s="10"/>
      <c r="AE59" s="10"/>
      <c r="AF59" s="14">
        <f t="shared" si="12"/>
        <v>0</v>
      </c>
      <c r="AG59" s="10"/>
      <c r="AH59" s="10"/>
      <c r="AI59" s="14">
        <f t="shared" si="13"/>
        <v>0</v>
      </c>
      <c r="AJ59" s="10"/>
      <c r="AK59" s="10"/>
      <c r="AL59" s="10" t="s">
        <v>1286</v>
      </c>
      <c r="AM59" s="10" t="s">
        <v>560</v>
      </c>
      <c r="AN59"/>
      <c r="AO59" s="10"/>
      <c r="AP59" s="10"/>
      <c r="AQ59" s="11" t="s">
        <v>942</v>
      </c>
      <c r="AR59" s="10">
        <v>1046</v>
      </c>
      <c r="AS59" s="10" t="s">
        <v>55</v>
      </c>
      <c r="AT59" s="16" t="s">
        <v>56</v>
      </c>
    </row>
    <row r="60" spans="1:46" s="21" customFormat="1" ht="14.25" customHeight="1" x14ac:dyDescent="0.25">
      <c r="A60" s="9">
        <v>1047</v>
      </c>
      <c r="B60" s="10" t="s">
        <v>1287</v>
      </c>
      <c r="C60" s="10" t="s">
        <v>1288</v>
      </c>
      <c r="D60" s="10" t="s">
        <v>1289</v>
      </c>
      <c r="E60" s="11">
        <v>339364.99999999901</v>
      </c>
      <c r="F60" s="11">
        <v>374786</v>
      </c>
      <c r="G60" s="10" t="s">
        <v>1183</v>
      </c>
      <c r="H60" t="s">
        <v>212</v>
      </c>
      <c r="I60" s="10" t="s">
        <v>542</v>
      </c>
      <c r="J60" s="10"/>
      <c r="K60" s="10" t="s">
        <v>1029</v>
      </c>
      <c r="L60" s="10"/>
      <c r="M60" s="12">
        <v>1.3868671417236E-2</v>
      </c>
      <c r="N60" s="10" t="s">
        <v>20</v>
      </c>
      <c r="O60" s="10" t="s">
        <v>25</v>
      </c>
      <c r="P60" s="10" t="s">
        <v>175</v>
      </c>
      <c r="Q60" s="13"/>
      <c r="R60" s="10" t="s">
        <v>15</v>
      </c>
      <c r="S60" s="10"/>
      <c r="T60" s="14">
        <f t="shared" si="7"/>
        <v>0</v>
      </c>
      <c r="U60" s="10"/>
      <c r="V60" s="10"/>
      <c r="W60" s="14">
        <f t="shared" si="8"/>
        <v>0</v>
      </c>
      <c r="X60"/>
      <c r="Y60" s="15">
        <f t="shared" si="9"/>
        <v>0</v>
      </c>
      <c r="Z60" s="10"/>
      <c r="AA60" s="14">
        <f t="shared" si="10"/>
        <v>0</v>
      </c>
      <c r="AB60" s="10"/>
      <c r="AC60" s="14">
        <f t="shared" si="11"/>
        <v>0</v>
      </c>
      <c r="AD60" s="10"/>
      <c r="AE60" s="10"/>
      <c r="AF60" s="14">
        <f t="shared" si="12"/>
        <v>0</v>
      </c>
      <c r="AG60" s="10"/>
      <c r="AH60" s="10"/>
      <c r="AI60" s="14">
        <f t="shared" si="13"/>
        <v>0</v>
      </c>
      <c r="AJ60" s="10"/>
      <c r="AK60" s="10"/>
      <c r="AL60" s="10" t="s">
        <v>1290</v>
      </c>
      <c r="AM60" s="10"/>
      <c r="AN60"/>
      <c r="AO60" s="10"/>
      <c r="AP60" s="10"/>
      <c r="AQ60" s="11" t="s">
        <v>943</v>
      </c>
      <c r="AR60" s="10">
        <v>1047</v>
      </c>
      <c r="AS60" s="10" t="s">
        <v>55</v>
      </c>
      <c r="AT60" s="16" t="s">
        <v>56</v>
      </c>
    </row>
    <row r="61" spans="1:46" s="21" customFormat="1" ht="14.25" customHeight="1" x14ac:dyDescent="0.25">
      <c r="A61" s="9">
        <v>1055</v>
      </c>
      <c r="B61" s="10" t="s">
        <v>1295</v>
      </c>
      <c r="C61" s="10" t="s">
        <v>1296</v>
      </c>
      <c r="D61" s="10" t="s">
        <v>1297</v>
      </c>
      <c r="E61" s="11">
        <v>341659</v>
      </c>
      <c r="F61" s="11">
        <v>376584.99999999901</v>
      </c>
      <c r="G61" s="10" t="s">
        <v>502</v>
      </c>
      <c r="H61" t="s">
        <v>212</v>
      </c>
      <c r="I61" s="10" t="s">
        <v>542</v>
      </c>
      <c r="J61" s="10"/>
      <c r="K61" s="10" t="s">
        <v>1029</v>
      </c>
      <c r="L61" s="10"/>
      <c r="M61" s="12">
        <v>0.22386351165771501</v>
      </c>
      <c r="N61" s="10" t="s">
        <v>20</v>
      </c>
      <c r="O61" s="10" t="s">
        <v>25</v>
      </c>
      <c r="P61" s="10" t="s">
        <v>606</v>
      </c>
      <c r="Q61" s="13"/>
      <c r="R61" s="10" t="s">
        <v>15</v>
      </c>
      <c r="S61" s="10"/>
      <c r="T61" s="14">
        <f t="shared" si="7"/>
        <v>0</v>
      </c>
      <c r="U61" s="10"/>
      <c r="V61" s="10"/>
      <c r="W61" s="14">
        <f t="shared" si="8"/>
        <v>0</v>
      </c>
      <c r="X61"/>
      <c r="Y61" s="15">
        <f t="shared" si="9"/>
        <v>0</v>
      </c>
      <c r="Z61" s="10"/>
      <c r="AA61" s="14">
        <f t="shared" si="10"/>
        <v>0</v>
      </c>
      <c r="AB61" s="10"/>
      <c r="AC61" s="14">
        <f t="shared" si="11"/>
        <v>0</v>
      </c>
      <c r="AD61" s="10"/>
      <c r="AE61" s="10"/>
      <c r="AF61" s="14">
        <f t="shared" si="12"/>
        <v>0</v>
      </c>
      <c r="AG61" s="10"/>
      <c r="AH61" s="10"/>
      <c r="AI61" s="14">
        <f t="shared" si="13"/>
        <v>0</v>
      </c>
      <c r="AJ61" s="10"/>
      <c r="AK61" s="10"/>
      <c r="AL61" s="10" t="s">
        <v>1298</v>
      </c>
      <c r="AM61" s="10" t="s">
        <v>560</v>
      </c>
      <c r="AN61"/>
      <c r="AO61" s="10"/>
      <c r="AP61" s="10"/>
      <c r="AQ61" s="11" t="s">
        <v>944</v>
      </c>
      <c r="AR61" s="10">
        <v>1055</v>
      </c>
      <c r="AS61" s="10" t="s">
        <v>55</v>
      </c>
      <c r="AT61" s="16" t="s">
        <v>56</v>
      </c>
    </row>
    <row r="62" spans="1:46" s="21" customFormat="1" ht="14.25" customHeight="1" x14ac:dyDescent="0.25">
      <c r="A62" s="9">
        <v>1056</v>
      </c>
      <c r="B62" s="10" t="s">
        <v>1299</v>
      </c>
      <c r="C62" s="10" t="s">
        <v>1300</v>
      </c>
      <c r="D62" s="10" t="s">
        <v>1301</v>
      </c>
      <c r="E62" s="11">
        <v>341044.99999999901</v>
      </c>
      <c r="F62" s="11">
        <v>376902</v>
      </c>
      <c r="G62" s="10" t="s">
        <v>502</v>
      </c>
      <c r="H62" t="s">
        <v>212</v>
      </c>
      <c r="I62" s="10" t="s">
        <v>542</v>
      </c>
      <c r="J62" s="10"/>
      <c r="K62" s="10" t="s">
        <v>1029</v>
      </c>
      <c r="L62" s="10"/>
      <c r="M62" s="18">
        <v>1.14649411773681</v>
      </c>
      <c r="N62" s="10" t="s">
        <v>20</v>
      </c>
      <c r="O62" s="10" t="s">
        <v>25</v>
      </c>
      <c r="P62" s="10" t="s">
        <v>92</v>
      </c>
      <c r="Q62" s="13"/>
      <c r="R62" s="10" t="s">
        <v>15</v>
      </c>
      <c r="S62" s="10"/>
      <c r="T62" s="14">
        <f t="shared" si="7"/>
        <v>0</v>
      </c>
      <c r="U62" s="10"/>
      <c r="V62" s="10"/>
      <c r="W62" s="14">
        <f t="shared" si="8"/>
        <v>0</v>
      </c>
      <c r="X62"/>
      <c r="Y62" s="15">
        <f t="shared" si="9"/>
        <v>0</v>
      </c>
      <c r="Z62" s="10"/>
      <c r="AA62" s="14">
        <f t="shared" si="10"/>
        <v>0</v>
      </c>
      <c r="AB62" s="10"/>
      <c r="AC62" s="14">
        <f t="shared" si="11"/>
        <v>0</v>
      </c>
      <c r="AD62" s="10"/>
      <c r="AE62" s="10"/>
      <c r="AF62" s="14">
        <f t="shared" si="12"/>
        <v>0</v>
      </c>
      <c r="AG62" s="10"/>
      <c r="AH62" s="10"/>
      <c r="AI62" s="14">
        <f t="shared" si="13"/>
        <v>0</v>
      </c>
      <c r="AJ62" s="10"/>
      <c r="AK62" s="10"/>
      <c r="AL62" s="10" t="s">
        <v>1302</v>
      </c>
      <c r="AM62" s="10" t="s">
        <v>560</v>
      </c>
      <c r="AN62"/>
      <c r="AO62" s="10"/>
      <c r="AP62" s="10"/>
      <c r="AQ62" s="11" t="s">
        <v>945</v>
      </c>
      <c r="AR62" s="10">
        <v>1056</v>
      </c>
      <c r="AS62" s="10" t="s">
        <v>55</v>
      </c>
      <c r="AT62" s="16" t="s">
        <v>56</v>
      </c>
    </row>
    <row r="63" spans="1:46" s="21" customFormat="1" ht="14.25" customHeight="1" x14ac:dyDescent="0.25">
      <c r="A63" s="9">
        <v>1064</v>
      </c>
      <c r="B63" s="10" t="s">
        <v>1307</v>
      </c>
      <c r="C63" s="10" t="s">
        <v>1308</v>
      </c>
      <c r="D63" s="10"/>
      <c r="E63" s="11">
        <v>333052.99999999901</v>
      </c>
      <c r="F63" s="11">
        <v>377320</v>
      </c>
      <c r="G63" s="10" t="s">
        <v>1117</v>
      </c>
      <c r="H63" t="s">
        <v>59</v>
      </c>
      <c r="I63" s="10" t="s">
        <v>1306</v>
      </c>
      <c r="J63" s="10"/>
      <c r="K63" s="10" t="s">
        <v>1029</v>
      </c>
      <c r="L63" s="10"/>
      <c r="M63" s="12">
        <v>3.9959846496581998E-2</v>
      </c>
      <c r="N63" s="10" t="s">
        <v>20</v>
      </c>
      <c r="O63" s="10" t="s">
        <v>25</v>
      </c>
      <c r="P63" s="10" t="s">
        <v>175</v>
      </c>
      <c r="Q63" s="13"/>
      <c r="R63" s="10" t="s">
        <v>15</v>
      </c>
      <c r="S63" s="10"/>
      <c r="T63" s="14">
        <f t="shared" si="7"/>
        <v>0</v>
      </c>
      <c r="U63" s="10"/>
      <c r="V63" s="10"/>
      <c r="W63" s="14">
        <f t="shared" si="8"/>
        <v>0</v>
      </c>
      <c r="X63"/>
      <c r="Y63" s="15">
        <f t="shared" si="9"/>
        <v>0</v>
      </c>
      <c r="Z63" s="10">
        <v>1.7000000000000001E-2</v>
      </c>
      <c r="AA63" s="14">
        <f t="shared" si="10"/>
        <v>0.42542705967236666</v>
      </c>
      <c r="AB63" s="10"/>
      <c r="AC63" s="14">
        <f t="shared" si="11"/>
        <v>0</v>
      </c>
      <c r="AD63" s="10"/>
      <c r="AE63" s="10"/>
      <c r="AF63" s="14">
        <f t="shared" si="12"/>
        <v>0</v>
      </c>
      <c r="AG63" s="10"/>
      <c r="AH63" s="10"/>
      <c r="AI63" s="14">
        <f t="shared" si="13"/>
        <v>0</v>
      </c>
      <c r="AJ63" s="10"/>
      <c r="AK63" s="10"/>
      <c r="AL63" s="10"/>
      <c r="AM63" s="10"/>
      <c r="AN63"/>
      <c r="AO63" s="10"/>
      <c r="AP63" s="10"/>
      <c r="AQ63" s="11" t="s">
        <v>950</v>
      </c>
      <c r="AR63" s="10">
        <v>1064</v>
      </c>
      <c r="AS63" s="24" t="s">
        <v>157</v>
      </c>
      <c r="AT63" s="25" t="s">
        <v>158</v>
      </c>
    </row>
    <row r="64" spans="1:46" s="21" customFormat="1" ht="14.25" customHeight="1" x14ac:dyDescent="0.25">
      <c r="A64" s="9">
        <v>1065</v>
      </c>
      <c r="B64" s="10" t="s">
        <v>1309</v>
      </c>
      <c r="C64" s="10" t="s">
        <v>1310</v>
      </c>
      <c r="D64" s="10" t="s">
        <v>1311</v>
      </c>
      <c r="E64" s="11">
        <v>332996</v>
      </c>
      <c r="F64" s="11">
        <v>377739</v>
      </c>
      <c r="G64" s="10" t="s">
        <v>1117</v>
      </c>
      <c r="H64" t="s">
        <v>59</v>
      </c>
      <c r="I64" s="10" t="s">
        <v>1306</v>
      </c>
      <c r="J64" s="10"/>
      <c r="K64" s="10" t="s">
        <v>1029</v>
      </c>
      <c r="L64" s="10"/>
      <c r="M64" s="12">
        <v>1.0338247680663999E-2</v>
      </c>
      <c r="N64" s="10" t="s">
        <v>20</v>
      </c>
      <c r="O64" s="10" t="s">
        <v>25</v>
      </c>
      <c r="P64" s="10" t="s">
        <v>175</v>
      </c>
      <c r="Q64" s="13"/>
      <c r="R64" s="10" t="s">
        <v>15</v>
      </c>
      <c r="S64" s="10"/>
      <c r="T64" s="14">
        <f t="shared" si="7"/>
        <v>0</v>
      </c>
      <c r="U64" s="10"/>
      <c r="V64" s="10"/>
      <c r="W64" s="14">
        <f t="shared" si="8"/>
        <v>0</v>
      </c>
      <c r="X64"/>
      <c r="Y64" s="15">
        <f t="shared" si="9"/>
        <v>0</v>
      </c>
      <c r="Z64" s="10"/>
      <c r="AA64" s="14">
        <f t="shared" si="10"/>
        <v>0</v>
      </c>
      <c r="AB64" s="10"/>
      <c r="AC64" s="14">
        <f t="shared" si="11"/>
        <v>0</v>
      </c>
      <c r="AD64" s="10"/>
      <c r="AE64" s="10"/>
      <c r="AF64" s="14">
        <f t="shared" si="12"/>
        <v>0</v>
      </c>
      <c r="AG64" s="10"/>
      <c r="AH64" s="10"/>
      <c r="AI64" s="14">
        <f t="shared" si="13"/>
        <v>0</v>
      </c>
      <c r="AJ64" s="10"/>
      <c r="AK64" s="10"/>
      <c r="AL64" s="10" t="s">
        <v>1312</v>
      </c>
      <c r="AM64" s="10"/>
      <c r="AN64"/>
      <c r="AO64" s="10"/>
      <c r="AP64" s="10"/>
      <c r="AQ64" s="11" t="s">
        <v>951</v>
      </c>
      <c r="AR64" s="10">
        <v>1065</v>
      </c>
      <c r="AS64" s="10" t="s">
        <v>55</v>
      </c>
      <c r="AT64" s="16" t="s">
        <v>56</v>
      </c>
    </row>
    <row r="65" spans="1:46" s="21" customFormat="1" ht="14.25" customHeight="1" x14ac:dyDescent="0.25">
      <c r="A65" s="9">
        <v>1085</v>
      </c>
      <c r="B65" s="10" t="s">
        <v>43</v>
      </c>
      <c r="C65" s="10" t="s">
        <v>1322</v>
      </c>
      <c r="D65" s="10" t="s">
        <v>1323</v>
      </c>
      <c r="E65" s="11">
        <v>333786</v>
      </c>
      <c r="F65" s="11">
        <v>378404</v>
      </c>
      <c r="G65" s="10" t="s">
        <v>1117</v>
      </c>
      <c r="H65" t="s">
        <v>11</v>
      </c>
      <c r="I65" s="10" t="s">
        <v>11</v>
      </c>
      <c r="J65" s="10"/>
      <c r="K65" s="10" t="s">
        <v>1029</v>
      </c>
      <c r="L65" s="10"/>
      <c r="M65" s="12">
        <v>1.0559527587891001E-2</v>
      </c>
      <c r="N65" s="10" t="s">
        <v>39</v>
      </c>
      <c r="O65" s="10" t="s">
        <v>25</v>
      </c>
      <c r="P65" s="10" t="s">
        <v>606</v>
      </c>
      <c r="Q65" s="13"/>
      <c r="R65" s="10" t="s">
        <v>27</v>
      </c>
      <c r="S65" s="10"/>
      <c r="T65" s="14">
        <f t="shared" si="7"/>
        <v>0</v>
      </c>
      <c r="U65" s="10"/>
      <c r="V65" s="10"/>
      <c r="W65" s="14">
        <f t="shared" si="8"/>
        <v>0</v>
      </c>
      <c r="X65"/>
      <c r="Y65" s="15">
        <f t="shared" si="9"/>
        <v>0</v>
      </c>
      <c r="Z65" s="10">
        <v>1.0999999999999999E-2</v>
      </c>
      <c r="AA65" s="14">
        <f t="shared" si="10"/>
        <v>1.0417132687464261</v>
      </c>
      <c r="AB65" s="10"/>
      <c r="AC65" s="14">
        <f t="shared" si="11"/>
        <v>0</v>
      </c>
      <c r="AD65" s="10"/>
      <c r="AE65" s="10"/>
      <c r="AF65" s="14">
        <f t="shared" si="12"/>
        <v>0</v>
      </c>
      <c r="AG65" s="10"/>
      <c r="AH65" s="10"/>
      <c r="AI65" s="14">
        <f t="shared" si="13"/>
        <v>0</v>
      </c>
      <c r="AJ65" s="10"/>
      <c r="AK65" s="10"/>
      <c r="AL65" s="10" t="s">
        <v>1324</v>
      </c>
      <c r="AM65" s="10"/>
      <c r="AN65"/>
      <c r="AO65" s="10"/>
      <c r="AP65" s="10"/>
      <c r="AQ65" s="11" t="s">
        <v>980</v>
      </c>
      <c r="AR65" s="10">
        <v>1085</v>
      </c>
      <c r="AS65" s="24" t="s">
        <v>157</v>
      </c>
      <c r="AT65" s="25" t="s">
        <v>158</v>
      </c>
    </row>
    <row r="66" spans="1:46" s="21" customFormat="1" ht="14.25" customHeight="1" x14ac:dyDescent="0.25">
      <c r="A66" s="9">
        <v>1090</v>
      </c>
      <c r="B66" s="10" t="s">
        <v>43</v>
      </c>
      <c r="C66" s="10" t="s">
        <v>1330</v>
      </c>
      <c r="D66" s="10" t="s">
        <v>1331</v>
      </c>
      <c r="E66" s="11">
        <v>332684.99999999901</v>
      </c>
      <c r="F66" s="11">
        <v>375476.99999999901</v>
      </c>
      <c r="G66" s="10" t="s">
        <v>1117</v>
      </c>
      <c r="H66" t="s">
        <v>11</v>
      </c>
      <c r="I66" s="10" t="s">
        <v>11</v>
      </c>
      <c r="J66" s="10"/>
      <c r="K66" s="10" t="s">
        <v>1029</v>
      </c>
      <c r="L66" s="10"/>
      <c r="M66" s="12">
        <v>0.42459693984985403</v>
      </c>
      <c r="N66" s="10" t="s">
        <v>39</v>
      </c>
      <c r="O66" s="10" t="s">
        <v>25</v>
      </c>
      <c r="P66" s="10" t="s">
        <v>350</v>
      </c>
      <c r="Q66" s="13"/>
      <c r="R66" s="10" t="s">
        <v>15</v>
      </c>
      <c r="S66" s="10"/>
      <c r="T66" s="14">
        <f t="shared" ref="T66:T97" si="14">S66/M66</f>
        <v>0</v>
      </c>
      <c r="U66" s="10"/>
      <c r="V66" s="10"/>
      <c r="W66" s="14">
        <f t="shared" ref="W66:W97" si="15">V66/M66</f>
        <v>0</v>
      </c>
      <c r="X66"/>
      <c r="Y66" s="15">
        <f t="shared" ref="Y66:Y97" si="16">X66/M66</f>
        <v>0</v>
      </c>
      <c r="Z66" s="10">
        <v>0.42499999999999999</v>
      </c>
      <c r="AA66" s="14">
        <f t="shared" ref="AA66:AA97" si="17">Z66/M66</f>
        <v>1.0009492770962705</v>
      </c>
      <c r="AB66" s="10"/>
      <c r="AC66" s="14">
        <f t="shared" ref="AC66:AC97" si="18">AB66/M66</f>
        <v>0</v>
      </c>
      <c r="AD66" s="10"/>
      <c r="AE66" s="10"/>
      <c r="AF66" s="14">
        <f t="shared" ref="AF66:AF97" si="19">AE66/M66</f>
        <v>0</v>
      </c>
      <c r="AG66" s="10"/>
      <c r="AH66" s="10"/>
      <c r="AI66" s="14">
        <f t="shared" ref="AI66:AI97" si="20">AH66/M66</f>
        <v>0</v>
      </c>
      <c r="AJ66" s="10"/>
      <c r="AK66" s="10"/>
      <c r="AL66" s="10" t="s">
        <v>1332</v>
      </c>
      <c r="AM66" s="10"/>
      <c r="AN66"/>
      <c r="AO66" s="10"/>
      <c r="AP66" s="10"/>
      <c r="AQ66" s="11" t="s">
        <v>987</v>
      </c>
      <c r="AR66" s="10">
        <v>1090</v>
      </c>
      <c r="AS66" s="24" t="s">
        <v>157</v>
      </c>
      <c r="AT66" s="25" t="s">
        <v>158</v>
      </c>
    </row>
    <row r="67" spans="1:46" s="21" customFormat="1" ht="14.25" customHeight="1" x14ac:dyDescent="0.25">
      <c r="A67" s="9">
        <v>1102</v>
      </c>
      <c r="B67" s="10" t="s">
        <v>1340</v>
      </c>
      <c r="C67" s="10" t="s">
        <v>1341</v>
      </c>
      <c r="D67" s="10" t="s">
        <v>1342</v>
      </c>
      <c r="E67" s="11">
        <v>340343</v>
      </c>
      <c r="F67" s="11">
        <v>365642</v>
      </c>
      <c r="G67" s="10" t="s">
        <v>1343</v>
      </c>
      <c r="H67" t="s">
        <v>212</v>
      </c>
      <c r="I67" s="10" t="s">
        <v>459</v>
      </c>
      <c r="J67" s="10"/>
      <c r="K67" s="10" t="s">
        <v>1337</v>
      </c>
      <c r="L67" s="10"/>
      <c r="M67" s="18">
        <v>1.4937968902587799</v>
      </c>
      <c r="N67" s="10" t="s">
        <v>20</v>
      </c>
      <c r="O67" s="10" t="s">
        <v>25</v>
      </c>
      <c r="P67" s="17" t="s">
        <v>589</v>
      </c>
      <c r="Q67" s="28" t="s">
        <v>21</v>
      </c>
      <c r="R67" s="10" t="s">
        <v>16</v>
      </c>
      <c r="S67" s="10">
        <v>0.56799999999999995</v>
      </c>
      <c r="T67" s="14">
        <f t="shared" si="14"/>
        <v>0.38023910995128773</v>
      </c>
      <c r="U67" s="17" t="s">
        <v>27</v>
      </c>
      <c r="V67" s="10">
        <v>0</v>
      </c>
      <c r="W67" s="14">
        <f t="shared" si="15"/>
        <v>0</v>
      </c>
      <c r="X67">
        <v>6.0000000000000001E-3</v>
      </c>
      <c r="Y67" s="15">
        <f t="shared" si="16"/>
        <v>4.0166103163868433E-3</v>
      </c>
      <c r="Z67" s="10"/>
      <c r="AA67" s="14">
        <f t="shared" si="17"/>
        <v>0</v>
      </c>
      <c r="AB67" s="10"/>
      <c r="AC67" s="14">
        <f t="shared" si="18"/>
        <v>0</v>
      </c>
      <c r="AD67" s="10"/>
      <c r="AE67" s="10"/>
      <c r="AF67" s="14">
        <f t="shared" si="19"/>
        <v>0</v>
      </c>
      <c r="AG67" s="10" t="s">
        <v>49</v>
      </c>
      <c r="AH67" s="10"/>
      <c r="AI67" s="14">
        <f t="shared" si="20"/>
        <v>0</v>
      </c>
      <c r="AJ67" s="10"/>
      <c r="AK67" s="10"/>
      <c r="AL67" s="10"/>
      <c r="AM67" s="10"/>
      <c r="AN67"/>
      <c r="AO67" s="10"/>
      <c r="AP67" s="10" t="s">
        <v>16</v>
      </c>
      <c r="AQ67" s="11" t="s">
        <v>1014</v>
      </c>
      <c r="AR67" s="10">
        <v>1102</v>
      </c>
      <c r="AS67" s="10" t="s">
        <v>55</v>
      </c>
      <c r="AT67" s="16" t="s">
        <v>56</v>
      </c>
    </row>
    <row r="68" spans="1:46" s="21" customFormat="1" ht="14.25" customHeight="1" x14ac:dyDescent="0.25">
      <c r="A68" s="9">
        <v>1147</v>
      </c>
      <c r="B68" s="10" t="s">
        <v>1345</v>
      </c>
      <c r="C68" s="10" t="s">
        <v>1346</v>
      </c>
      <c r="D68" s="10" t="s">
        <v>1347</v>
      </c>
      <c r="E68" s="11">
        <v>340504.99999999901</v>
      </c>
      <c r="F68" s="11">
        <v>366219</v>
      </c>
      <c r="G68" s="10" t="s">
        <v>1343</v>
      </c>
      <c r="H68" t="s">
        <v>212</v>
      </c>
      <c r="I68" s="10" t="s">
        <v>459</v>
      </c>
      <c r="J68" s="10"/>
      <c r="K68" s="10" t="s">
        <v>1337</v>
      </c>
      <c r="L68" s="10"/>
      <c r="M68" s="12">
        <v>2.6369140624999999E-2</v>
      </c>
      <c r="N68" s="10" t="s">
        <v>20</v>
      </c>
      <c r="O68" s="10" t="s">
        <v>14</v>
      </c>
      <c r="P68" s="10" t="s">
        <v>175</v>
      </c>
      <c r="Q68" s="13"/>
      <c r="R68" s="10" t="s">
        <v>15</v>
      </c>
      <c r="S68" s="10"/>
      <c r="T68" s="14">
        <f t="shared" si="14"/>
        <v>0</v>
      </c>
      <c r="U68" s="10"/>
      <c r="V68" s="10"/>
      <c r="W68" s="14">
        <f t="shared" si="15"/>
        <v>0</v>
      </c>
      <c r="X68"/>
      <c r="Y68" s="15">
        <f t="shared" si="16"/>
        <v>0</v>
      </c>
      <c r="Z68" s="10"/>
      <c r="AA68" s="14">
        <f t="shared" si="17"/>
        <v>0</v>
      </c>
      <c r="AB68" s="10"/>
      <c r="AC68" s="14">
        <f t="shared" si="18"/>
        <v>0</v>
      </c>
      <c r="AD68" s="10"/>
      <c r="AE68" s="10"/>
      <c r="AF68" s="14">
        <f t="shared" si="19"/>
        <v>0</v>
      </c>
      <c r="AG68" s="10"/>
      <c r="AH68" s="10"/>
      <c r="AI68" s="14">
        <f t="shared" si="20"/>
        <v>0</v>
      </c>
      <c r="AJ68" s="10"/>
      <c r="AK68" s="10"/>
      <c r="AL68" s="10" t="s">
        <v>1348</v>
      </c>
      <c r="AM68" s="10"/>
      <c r="AN68"/>
      <c r="AO68" s="10"/>
      <c r="AP68" s="10" t="s">
        <v>16</v>
      </c>
      <c r="AQ68" s="11" t="s">
        <v>1068</v>
      </c>
      <c r="AR68" s="10">
        <v>1147</v>
      </c>
      <c r="AS68" s="16" t="s">
        <v>18</v>
      </c>
      <c r="AT68" s="16" t="s">
        <v>14</v>
      </c>
    </row>
    <row r="69" spans="1:46" s="21" customFormat="1" ht="14.25" customHeight="1" x14ac:dyDescent="0.25">
      <c r="A69" s="9">
        <v>1172</v>
      </c>
      <c r="B69" s="10" t="s">
        <v>1356</v>
      </c>
      <c r="C69" s="10" t="s">
        <v>1357</v>
      </c>
      <c r="D69" s="10"/>
      <c r="E69" s="11">
        <v>339835</v>
      </c>
      <c r="F69" s="11">
        <v>366312.99999999901</v>
      </c>
      <c r="G69" s="10" t="s">
        <v>1343</v>
      </c>
      <c r="H69" t="s">
        <v>212</v>
      </c>
      <c r="I69" s="10" t="s">
        <v>459</v>
      </c>
      <c r="J69" s="10"/>
      <c r="K69" s="10" t="s">
        <v>1337</v>
      </c>
      <c r="L69" s="10"/>
      <c r="M69" s="12">
        <v>0.51772176742553699</v>
      </c>
      <c r="N69" s="10" t="s">
        <v>20</v>
      </c>
      <c r="O69" s="10" t="s">
        <v>83</v>
      </c>
      <c r="P69" s="10" t="s">
        <v>1358</v>
      </c>
      <c r="Q69" s="13"/>
      <c r="R69" s="10" t="s">
        <v>15</v>
      </c>
      <c r="S69" s="10">
        <v>4.0000000000000001E-3</v>
      </c>
      <c r="T69" s="14">
        <f t="shared" si="14"/>
        <v>7.7261576616542652E-3</v>
      </c>
      <c r="U69" s="10" t="s">
        <v>16</v>
      </c>
      <c r="V69" s="10">
        <v>6.0000000000000001E-3</v>
      </c>
      <c r="W69" s="14">
        <f t="shared" si="15"/>
        <v>1.1589236492481397E-2</v>
      </c>
      <c r="X69">
        <v>0.33800000000000002</v>
      </c>
      <c r="Y69" s="15">
        <f t="shared" si="16"/>
        <v>0.65286032240978542</v>
      </c>
      <c r="Z69" s="10"/>
      <c r="AA69" s="14">
        <f t="shared" si="17"/>
        <v>0</v>
      </c>
      <c r="AB69" s="10"/>
      <c r="AC69" s="14">
        <f t="shared" si="18"/>
        <v>0</v>
      </c>
      <c r="AD69" s="10"/>
      <c r="AE69" s="10"/>
      <c r="AF69" s="14">
        <f t="shared" si="19"/>
        <v>0</v>
      </c>
      <c r="AG69" s="10" t="s">
        <v>49</v>
      </c>
      <c r="AH69" s="10"/>
      <c r="AI69" s="14">
        <f t="shared" si="20"/>
        <v>0</v>
      </c>
      <c r="AJ69" s="10"/>
      <c r="AK69" s="10"/>
      <c r="AL69" s="10"/>
      <c r="AM69" s="10"/>
      <c r="AN69"/>
      <c r="AO69" s="10"/>
      <c r="AP69" s="10"/>
      <c r="AQ69" s="11" t="s">
        <v>1085</v>
      </c>
      <c r="AR69" s="10">
        <v>1172</v>
      </c>
      <c r="AS69" s="10" t="s">
        <v>55</v>
      </c>
      <c r="AT69" s="16" t="s">
        <v>56</v>
      </c>
    </row>
    <row r="70" spans="1:46" s="21" customFormat="1" ht="14.25" customHeight="1" x14ac:dyDescent="0.25">
      <c r="A70" s="9">
        <v>1184</v>
      </c>
      <c r="B70" s="10" t="s">
        <v>1364</v>
      </c>
      <c r="C70" s="10" t="s">
        <v>1365</v>
      </c>
      <c r="D70" s="10"/>
      <c r="E70" s="11">
        <v>341630</v>
      </c>
      <c r="F70" s="11">
        <v>368124</v>
      </c>
      <c r="G70" s="10" t="s">
        <v>1339</v>
      </c>
      <c r="H70" t="s">
        <v>212</v>
      </c>
      <c r="I70" s="10" t="s">
        <v>459</v>
      </c>
      <c r="J70" s="10"/>
      <c r="K70" s="10" t="s">
        <v>1337</v>
      </c>
      <c r="L70" s="10"/>
      <c r="M70" s="18">
        <v>2.4518429977416898</v>
      </c>
      <c r="N70" s="10" t="s">
        <v>20</v>
      </c>
      <c r="O70" s="10" t="s">
        <v>40</v>
      </c>
      <c r="P70" s="10" t="s">
        <v>1366</v>
      </c>
      <c r="Q70" s="13"/>
      <c r="R70" s="10" t="s">
        <v>16</v>
      </c>
      <c r="S70" s="10"/>
      <c r="T70" s="14">
        <f t="shared" si="14"/>
        <v>0</v>
      </c>
      <c r="U70" s="10"/>
      <c r="V70" s="10"/>
      <c r="W70" s="14">
        <f t="shared" si="15"/>
        <v>0</v>
      </c>
      <c r="X70"/>
      <c r="Y70" s="15">
        <f t="shared" si="16"/>
        <v>0</v>
      </c>
      <c r="Z70" s="10"/>
      <c r="AA70" s="14">
        <f t="shared" si="17"/>
        <v>0</v>
      </c>
      <c r="AB70" s="10"/>
      <c r="AC70" s="14">
        <f t="shared" si="18"/>
        <v>0</v>
      </c>
      <c r="AD70" s="10"/>
      <c r="AE70" s="10"/>
      <c r="AF70" s="14">
        <f t="shared" si="19"/>
        <v>0</v>
      </c>
      <c r="AG70" s="10"/>
      <c r="AH70" s="10"/>
      <c r="AI70" s="14">
        <f t="shared" si="20"/>
        <v>0</v>
      </c>
      <c r="AJ70" s="10"/>
      <c r="AK70" s="10"/>
      <c r="AL70" s="10"/>
      <c r="AM70" s="10"/>
      <c r="AN70"/>
      <c r="AO70" s="10"/>
      <c r="AP70" s="10"/>
      <c r="AQ70" s="11" t="s">
        <v>1093</v>
      </c>
      <c r="AR70" s="10">
        <v>1184</v>
      </c>
      <c r="AS70" s="10" t="s">
        <v>55</v>
      </c>
      <c r="AT70" s="16" t="s">
        <v>56</v>
      </c>
    </row>
    <row r="71" spans="1:46" s="21" customFormat="1" ht="14.25" customHeight="1" x14ac:dyDescent="0.25">
      <c r="A71" s="9">
        <v>1185</v>
      </c>
      <c r="B71" s="10" t="s">
        <v>43</v>
      </c>
      <c r="C71" s="10" t="s">
        <v>1367</v>
      </c>
      <c r="D71" s="10"/>
      <c r="E71" s="11">
        <v>339995</v>
      </c>
      <c r="F71" s="11">
        <v>367388</v>
      </c>
      <c r="G71" s="10" t="s">
        <v>1343</v>
      </c>
      <c r="H71" t="s">
        <v>212</v>
      </c>
      <c r="I71" s="10" t="s">
        <v>459</v>
      </c>
      <c r="J71" s="10"/>
      <c r="K71" s="10" t="s">
        <v>1337</v>
      </c>
      <c r="L71" s="10"/>
      <c r="M71" s="18">
        <v>11.651519106292699</v>
      </c>
      <c r="N71" s="10" t="s">
        <v>20</v>
      </c>
      <c r="O71" s="10" t="s">
        <v>40</v>
      </c>
      <c r="P71" s="10" t="s">
        <v>1366</v>
      </c>
      <c r="Q71" s="13"/>
      <c r="R71" s="10" t="s">
        <v>15</v>
      </c>
      <c r="S71" s="10"/>
      <c r="T71" s="14">
        <f t="shared" si="14"/>
        <v>0</v>
      </c>
      <c r="U71" s="10" t="s">
        <v>16</v>
      </c>
      <c r="V71" s="10">
        <v>5.0000000000000001E-3</v>
      </c>
      <c r="W71" s="14">
        <f t="shared" si="15"/>
        <v>4.2912859296601269E-4</v>
      </c>
      <c r="X71">
        <v>6.9000000000000006E-2</v>
      </c>
      <c r="Y71" s="15">
        <f t="shared" si="16"/>
        <v>5.921974582930976E-3</v>
      </c>
      <c r="Z71" s="10"/>
      <c r="AA71" s="14">
        <f t="shared" si="17"/>
        <v>0</v>
      </c>
      <c r="AB71" s="10"/>
      <c r="AC71" s="14">
        <f t="shared" si="18"/>
        <v>0</v>
      </c>
      <c r="AD71" s="10"/>
      <c r="AE71" s="10"/>
      <c r="AF71" s="14">
        <f t="shared" si="19"/>
        <v>0</v>
      </c>
      <c r="AG71" s="10"/>
      <c r="AH71" s="10"/>
      <c r="AI71" s="14">
        <f t="shared" si="20"/>
        <v>0</v>
      </c>
      <c r="AJ71" s="10"/>
      <c r="AK71" s="10"/>
      <c r="AL71" s="10"/>
      <c r="AM71" s="10"/>
      <c r="AN71"/>
      <c r="AO71" s="10"/>
      <c r="AP71" s="10"/>
      <c r="AQ71" s="11" t="s">
        <v>1094</v>
      </c>
      <c r="AR71" s="10">
        <v>1185</v>
      </c>
      <c r="AS71" s="10" t="s">
        <v>55</v>
      </c>
      <c r="AT71" s="16" t="s">
        <v>56</v>
      </c>
    </row>
    <row r="72" spans="1:46" s="21" customFormat="1" ht="14.25" customHeight="1" x14ac:dyDescent="0.25">
      <c r="A72" s="9">
        <v>1190</v>
      </c>
      <c r="B72" s="10" t="s">
        <v>1372</v>
      </c>
      <c r="C72" s="10" t="s">
        <v>1373</v>
      </c>
      <c r="D72" s="10"/>
      <c r="E72" s="11">
        <v>339210</v>
      </c>
      <c r="F72" s="11">
        <v>367032.99999999901</v>
      </c>
      <c r="G72" s="10" t="s">
        <v>1336</v>
      </c>
      <c r="H72" t="s">
        <v>212</v>
      </c>
      <c r="I72" s="10" t="s">
        <v>459</v>
      </c>
      <c r="J72" s="10"/>
      <c r="K72" s="10" t="s">
        <v>1337</v>
      </c>
      <c r="L72" s="10"/>
      <c r="M72" s="12">
        <v>0.15958083419799801</v>
      </c>
      <c r="N72" s="10" t="s">
        <v>20</v>
      </c>
      <c r="O72" s="10" t="s">
        <v>25</v>
      </c>
      <c r="P72" s="10" t="s">
        <v>175</v>
      </c>
      <c r="Q72" s="13"/>
      <c r="R72" s="10" t="s">
        <v>15</v>
      </c>
      <c r="S72" s="10">
        <v>1.2999999999999999E-2</v>
      </c>
      <c r="T72" s="14">
        <f t="shared" si="14"/>
        <v>8.1463416740072958E-2</v>
      </c>
      <c r="U72" s="10" t="s">
        <v>16</v>
      </c>
      <c r="V72" s="10">
        <v>0.14599999999999999</v>
      </c>
      <c r="W72" s="14">
        <f t="shared" si="15"/>
        <v>0.91489683415774248</v>
      </c>
      <c r="X72">
        <v>0.151</v>
      </c>
      <c r="Y72" s="15">
        <f t="shared" si="16"/>
        <v>0.94622891751930904</v>
      </c>
      <c r="Z72" s="10"/>
      <c r="AA72" s="14">
        <f t="shared" si="17"/>
        <v>0</v>
      </c>
      <c r="AB72" s="10"/>
      <c r="AC72" s="14">
        <f t="shared" si="18"/>
        <v>0</v>
      </c>
      <c r="AD72" s="10"/>
      <c r="AE72" s="10"/>
      <c r="AF72" s="14">
        <f t="shared" si="19"/>
        <v>0</v>
      </c>
      <c r="AG72" s="10"/>
      <c r="AH72" s="10"/>
      <c r="AI72" s="14">
        <f t="shared" si="20"/>
        <v>0</v>
      </c>
      <c r="AJ72" s="10"/>
      <c r="AK72" s="10"/>
      <c r="AL72" s="10" t="s">
        <v>1374</v>
      </c>
      <c r="AM72" s="10"/>
      <c r="AN72"/>
      <c r="AO72" s="10"/>
      <c r="AP72" s="10"/>
      <c r="AQ72" s="11" t="s">
        <v>1105</v>
      </c>
      <c r="AR72" s="10">
        <v>1190</v>
      </c>
      <c r="AS72" s="24" t="s">
        <v>610</v>
      </c>
      <c r="AT72" s="25" t="s">
        <v>611</v>
      </c>
    </row>
    <row r="73" spans="1:46" s="21" customFormat="1" ht="14.25" customHeight="1" x14ac:dyDescent="0.25">
      <c r="A73" s="9">
        <v>1192</v>
      </c>
      <c r="B73" s="10" t="s">
        <v>43</v>
      </c>
      <c r="C73" s="10" t="s">
        <v>1375</v>
      </c>
      <c r="D73" s="10" t="s">
        <v>1376</v>
      </c>
      <c r="E73" s="11">
        <v>342188</v>
      </c>
      <c r="F73" s="11">
        <v>367184.99999999901</v>
      </c>
      <c r="G73" s="10" t="s">
        <v>1339</v>
      </c>
      <c r="H73" t="s">
        <v>212</v>
      </c>
      <c r="I73" s="10" t="s">
        <v>459</v>
      </c>
      <c r="J73" s="10"/>
      <c r="K73" s="10" t="s">
        <v>1337</v>
      </c>
      <c r="L73" s="10"/>
      <c r="M73" s="12">
        <v>0.45424148330688502</v>
      </c>
      <c r="N73" s="10" t="s">
        <v>20</v>
      </c>
      <c r="O73" s="10" t="s">
        <v>25</v>
      </c>
      <c r="P73" s="10" t="s">
        <v>1366</v>
      </c>
      <c r="Q73" s="13"/>
      <c r="R73" s="10" t="s">
        <v>15</v>
      </c>
      <c r="S73" s="10"/>
      <c r="T73" s="14">
        <f t="shared" si="14"/>
        <v>0</v>
      </c>
      <c r="U73" s="10"/>
      <c r="V73" s="10"/>
      <c r="W73" s="14">
        <f t="shared" si="15"/>
        <v>0</v>
      </c>
      <c r="X73"/>
      <c r="Y73" s="15">
        <f t="shared" si="16"/>
        <v>0</v>
      </c>
      <c r="Z73" s="10"/>
      <c r="AA73" s="14">
        <f t="shared" si="17"/>
        <v>0</v>
      </c>
      <c r="AB73" s="10"/>
      <c r="AC73" s="14">
        <f t="shared" si="18"/>
        <v>0</v>
      </c>
      <c r="AD73" s="10"/>
      <c r="AE73" s="10"/>
      <c r="AF73" s="14">
        <f t="shared" si="19"/>
        <v>0</v>
      </c>
      <c r="AG73" s="10"/>
      <c r="AH73" s="10"/>
      <c r="AI73" s="14">
        <f t="shared" si="20"/>
        <v>0</v>
      </c>
      <c r="AJ73" s="10"/>
      <c r="AK73" s="10"/>
      <c r="AL73" s="10" t="s">
        <v>1377</v>
      </c>
      <c r="AM73" s="10"/>
      <c r="AN73"/>
      <c r="AO73" s="10"/>
      <c r="AP73" s="10"/>
      <c r="AQ73" s="11" t="s">
        <v>1107</v>
      </c>
      <c r="AR73" s="10">
        <v>1192</v>
      </c>
      <c r="AS73" s="10" t="s">
        <v>55</v>
      </c>
      <c r="AT73" s="16" t="s">
        <v>56</v>
      </c>
    </row>
    <row r="74" spans="1:46" ht="14.25" customHeight="1" x14ac:dyDescent="0.25">
      <c r="A74" s="9">
        <v>1207</v>
      </c>
      <c r="B74" s="10" t="s">
        <v>1393</v>
      </c>
      <c r="C74" s="10" t="s">
        <v>1394</v>
      </c>
      <c r="D74" s="10" t="s">
        <v>1395</v>
      </c>
      <c r="E74" s="11">
        <v>340654</v>
      </c>
      <c r="F74" s="11">
        <v>366292.99999999901</v>
      </c>
      <c r="G74" s="10" t="s">
        <v>1343</v>
      </c>
      <c r="H74" t="s">
        <v>212</v>
      </c>
      <c r="I74" s="10" t="s">
        <v>459</v>
      </c>
      <c r="K74" s="10" t="s">
        <v>1337</v>
      </c>
      <c r="M74" s="12">
        <v>0.11824076156616201</v>
      </c>
      <c r="N74" s="10" t="s">
        <v>20</v>
      </c>
      <c r="O74" s="10" t="s">
        <v>25</v>
      </c>
      <c r="P74" s="10" t="s">
        <v>175</v>
      </c>
      <c r="R74" s="10" t="s">
        <v>15</v>
      </c>
      <c r="T74" s="14">
        <f t="shared" si="14"/>
        <v>0</v>
      </c>
      <c r="W74" s="14">
        <f t="shared" si="15"/>
        <v>0</v>
      </c>
      <c r="Y74" s="15">
        <f t="shared" si="16"/>
        <v>0</v>
      </c>
      <c r="AA74" s="14">
        <f t="shared" si="17"/>
        <v>0</v>
      </c>
      <c r="AC74" s="14">
        <f t="shared" si="18"/>
        <v>0</v>
      </c>
      <c r="AF74" s="14">
        <f t="shared" si="19"/>
        <v>0</v>
      </c>
      <c r="AI74" s="14">
        <f t="shared" si="20"/>
        <v>0</v>
      </c>
      <c r="AL74" s="10" t="s">
        <v>1396</v>
      </c>
      <c r="AP74" s="10" t="s">
        <v>16</v>
      </c>
      <c r="AQ74" s="11" t="s">
        <v>1122</v>
      </c>
      <c r="AR74" s="10">
        <v>1207</v>
      </c>
      <c r="AS74" s="10" t="s">
        <v>55</v>
      </c>
      <c r="AT74" s="16" t="s">
        <v>56</v>
      </c>
    </row>
    <row r="75" spans="1:46" ht="14.25" customHeight="1" x14ac:dyDescent="0.25">
      <c r="A75" s="9">
        <v>1208</v>
      </c>
      <c r="B75" s="10" t="s">
        <v>1397</v>
      </c>
      <c r="C75" s="10" t="s">
        <v>1398</v>
      </c>
      <c r="E75" s="11">
        <v>340955</v>
      </c>
      <c r="F75" s="11">
        <v>366914</v>
      </c>
      <c r="G75" s="10" t="s">
        <v>1343</v>
      </c>
      <c r="H75" t="s">
        <v>212</v>
      </c>
      <c r="I75" s="10" t="s">
        <v>459</v>
      </c>
      <c r="K75" s="10" t="s">
        <v>1337</v>
      </c>
      <c r="M75" s="12">
        <v>8.7192848205569998E-3</v>
      </c>
      <c r="N75" s="10" t="s">
        <v>20</v>
      </c>
      <c r="O75" s="10" t="s">
        <v>25</v>
      </c>
      <c r="P75" s="10" t="s">
        <v>175</v>
      </c>
      <c r="R75" s="10" t="s">
        <v>15</v>
      </c>
      <c r="T75" s="14">
        <f t="shared" si="14"/>
        <v>0</v>
      </c>
      <c r="W75" s="14">
        <f t="shared" si="15"/>
        <v>0</v>
      </c>
      <c r="Y75" s="15">
        <f t="shared" si="16"/>
        <v>0</v>
      </c>
      <c r="AA75" s="14">
        <f t="shared" si="17"/>
        <v>0</v>
      </c>
      <c r="AC75" s="14">
        <f t="shared" si="18"/>
        <v>0</v>
      </c>
      <c r="AF75" s="14">
        <f t="shared" si="19"/>
        <v>0</v>
      </c>
      <c r="AI75" s="14">
        <f t="shared" si="20"/>
        <v>0</v>
      </c>
      <c r="AQ75" s="11" t="s">
        <v>1123</v>
      </c>
      <c r="AR75" s="10">
        <v>1208</v>
      </c>
      <c r="AS75" s="10" t="s">
        <v>55</v>
      </c>
      <c r="AT75" s="16" t="s">
        <v>56</v>
      </c>
    </row>
    <row r="76" spans="1:46" ht="14.25" customHeight="1" x14ac:dyDescent="0.25">
      <c r="A76" s="9">
        <v>1209</v>
      </c>
      <c r="B76" s="10" t="s">
        <v>1399</v>
      </c>
      <c r="C76" s="10" t="s">
        <v>1400</v>
      </c>
      <c r="E76" s="11">
        <v>340959</v>
      </c>
      <c r="F76" s="11">
        <v>366462</v>
      </c>
      <c r="G76" s="10" t="s">
        <v>1343</v>
      </c>
      <c r="H76" t="s">
        <v>212</v>
      </c>
      <c r="I76" s="10" t="s">
        <v>459</v>
      </c>
      <c r="K76" s="10" t="s">
        <v>1337</v>
      </c>
      <c r="M76" s="12">
        <v>0.19568121109008799</v>
      </c>
      <c r="N76" s="10" t="s">
        <v>20</v>
      </c>
      <c r="O76" s="10" t="s">
        <v>25</v>
      </c>
      <c r="P76" s="10" t="s">
        <v>175</v>
      </c>
      <c r="R76" s="10" t="s">
        <v>15</v>
      </c>
      <c r="T76" s="14">
        <f t="shared" si="14"/>
        <v>0</v>
      </c>
      <c r="W76" s="14">
        <f t="shared" si="15"/>
        <v>0</v>
      </c>
      <c r="Y76" s="15">
        <f t="shared" si="16"/>
        <v>0</v>
      </c>
      <c r="AA76" s="14">
        <f t="shared" si="17"/>
        <v>0</v>
      </c>
      <c r="AC76" s="14">
        <f t="shared" si="18"/>
        <v>0</v>
      </c>
      <c r="AF76" s="14">
        <f t="shared" si="19"/>
        <v>0</v>
      </c>
      <c r="AI76" s="14">
        <f t="shared" si="20"/>
        <v>0</v>
      </c>
      <c r="AL76" s="10" t="s">
        <v>1401</v>
      </c>
      <c r="AP76" s="10" t="s">
        <v>16</v>
      </c>
      <c r="AQ76" s="11" t="s">
        <v>1124</v>
      </c>
      <c r="AR76" s="10">
        <v>1209</v>
      </c>
      <c r="AS76" s="10" t="s">
        <v>55</v>
      </c>
      <c r="AT76" s="16" t="s">
        <v>56</v>
      </c>
    </row>
    <row r="77" spans="1:46" ht="14.25" customHeight="1" x14ac:dyDescent="0.25">
      <c r="A77" s="9">
        <v>1210</v>
      </c>
      <c r="B77" s="10" t="s">
        <v>1402</v>
      </c>
      <c r="C77" s="10" t="s">
        <v>1403</v>
      </c>
      <c r="E77" s="11">
        <v>341007</v>
      </c>
      <c r="F77" s="11">
        <v>366458</v>
      </c>
      <c r="G77" s="10" t="s">
        <v>1343</v>
      </c>
      <c r="H77" t="s">
        <v>212</v>
      </c>
      <c r="I77" s="10" t="s">
        <v>459</v>
      </c>
      <c r="K77" s="10" t="s">
        <v>1337</v>
      </c>
      <c r="M77" s="12">
        <v>0.138767571258545</v>
      </c>
      <c r="N77" s="10" t="s">
        <v>20</v>
      </c>
      <c r="O77" s="10" t="s">
        <v>25</v>
      </c>
      <c r="P77" s="10" t="s">
        <v>175</v>
      </c>
      <c r="R77" s="10" t="s">
        <v>15</v>
      </c>
      <c r="T77" s="14">
        <f t="shared" si="14"/>
        <v>0</v>
      </c>
      <c r="W77" s="14">
        <f t="shared" si="15"/>
        <v>0</v>
      </c>
      <c r="Y77" s="15">
        <f t="shared" si="16"/>
        <v>0</v>
      </c>
      <c r="AA77" s="14">
        <f t="shared" si="17"/>
        <v>0</v>
      </c>
      <c r="AC77" s="14">
        <f t="shared" si="18"/>
        <v>0</v>
      </c>
      <c r="AF77" s="14">
        <f t="shared" si="19"/>
        <v>0</v>
      </c>
      <c r="AI77" s="14">
        <f t="shared" si="20"/>
        <v>0</v>
      </c>
      <c r="AP77" s="10" t="s">
        <v>16</v>
      </c>
      <c r="AQ77" s="11" t="s">
        <v>1127</v>
      </c>
      <c r="AR77" s="10">
        <v>1210</v>
      </c>
      <c r="AS77" s="10" t="s">
        <v>55</v>
      </c>
      <c r="AT77" s="16" t="s">
        <v>56</v>
      </c>
    </row>
    <row r="78" spans="1:46" ht="15" x14ac:dyDescent="0.25">
      <c r="A78" s="9">
        <v>1211</v>
      </c>
      <c r="B78" s="10" t="s">
        <v>1404</v>
      </c>
      <c r="C78" s="10" t="s">
        <v>1405</v>
      </c>
      <c r="E78" s="11">
        <v>340523</v>
      </c>
      <c r="F78" s="11">
        <v>366136.99999999901</v>
      </c>
      <c r="G78" s="10" t="s">
        <v>1343</v>
      </c>
      <c r="H78" t="s">
        <v>212</v>
      </c>
      <c r="I78" s="10" t="s">
        <v>459</v>
      </c>
      <c r="K78" s="10" t="s">
        <v>1337</v>
      </c>
      <c r="M78" s="12">
        <v>7.4564755249022993E-2</v>
      </c>
      <c r="N78" s="10" t="s">
        <v>20</v>
      </c>
      <c r="O78" s="10" t="s">
        <v>25</v>
      </c>
      <c r="P78" s="10" t="s">
        <v>175</v>
      </c>
      <c r="R78" s="10" t="s">
        <v>15</v>
      </c>
      <c r="T78" s="14">
        <f t="shared" si="14"/>
        <v>0</v>
      </c>
      <c r="W78" s="14">
        <f t="shared" si="15"/>
        <v>0</v>
      </c>
      <c r="Y78" s="15">
        <f t="shared" si="16"/>
        <v>0</v>
      </c>
      <c r="AA78" s="14">
        <f t="shared" si="17"/>
        <v>0</v>
      </c>
      <c r="AC78" s="14">
        <f t="shared" si="18"/>
        <v>0</v>
      </c>
      <c r="AF78" s="14">
        <f t="shared" si="19"/>
        <v>0</v>
      </c>
      <c r="AI78" s="14">
        <f t="shared" si="20"/>
        <v>0</v>
      </c>
      <c r="AP78" s="10" t="s">
        <v>16</v>
      </c>
      <c r="AQ78" s="11" t="s">
        <v>1406</v>
      </c>
      <c r="AR78" s="10">
        <v>1211</v>
      </c>
      <c r="AS78" s="10" t="s">
        <v>55</v>
      </c>
      <c r="AT78" s="16" t="s">
        <v>56</v>
      </c>
    </row>
    <row r="79" spans="1:46" ht="14.25" customHeight="1" x14ac:dyDescent="0.25">
      <c r="A79" s="9">
        <v>1213</v>
      </c>
      <c r="B79" s="10" t="s">
        <v>1407</v>
      </c>
      <c r="C79" s="10" t="s">
        <v>1408</v>
      </c>
      <c r="E79" s="11">
        <v>340411</v>
      </c>
      <c r="F79" s="11">
        <v>366243</v>
      </c>
      <c r="G79" s="10" t="s">
        <v>1343</v>
      </c>
      <c r="H79" t="s">
        <v>212</v>
      </c>
      <c r="I79" s="10" t="s">
        <v>459</v>
      </c>
      <c r="K79" s="10" t="s">
        <v>1337</v>
      </c>
      <c r="M79" s="12">
        <v>1.580451965332E-3</v>
      </c>
      <c r="N79" s="10" t="s">
        <v>20</v>
      </c>
      <c r="O79" s="10" t="s">
        <v>25</v>
      </c>
      <c r="P79" s="10" t="s">
        <v>175</v>
      </c>
      <c r="R79" s="10" t="s">
        <v>15</v>
      </c>
      <c r="T79" s="14">
        <f t="shared" si="14"/>
        <v>0</v>
      </c>
      <c r="W79" s="14">
        <f t="shared" si="15"/>
        <v>0</v>
      </c>
      <c r="Y79" s="15">
        <f t="shared" si="16"/>
        <v>0</v>
      </c>
      <c r="AA79" s="14">
        <f t="shared" si="17"/>
        <v>0</v>
      </c>
      <c r="AC79" s="14">
        <f t="shared" si="18"/>
        <v>0</v>
      </c>
      <c r="AF79" s="14">
        <f t="shared" si="19"/>
        <v>0</v>
      </c>
      <c r="AI79" s="14">
        <f t="shared" si="20"/>
        <v>0</v>
      </c>
      <c r="AP79" s="10" t="s">
        <v>16</v>
      </c>
      <c r="AQ79" s="11" t="s">
        <v>1128</v>
      </c>
      <c r="AR79" s="10">
        <v>1213</v>
      </c>
      <c r="AS79" s="10" t="s">
        <v>55</v>
      </c>
      <c r="AT79" s="16" t="s">
        <v>56</v>
      </c>
    </row>
    <row r="80" spans="1:46" ht="14.25" customHeight="1" x14ac:dyDescent="0.25">
      <c r="A80" s="9">
        <v>1214</v>
      </c>
      <c r="B80" s="10" t="s">
        <v>1409</v>
      </c>
      <c r="C80" s="10" t="s">
        <v>1410</v>
      </c>
      <c r="E80" s="11">
        <v>340992</v>
      </c>
      <c r="F80" s="11">
        <v>366362</v>
      </c>
      <c r="G80" s="10" t="s">
        <v>1343</v>
      </c>
      <c r="H80" t="s">
        <v>212</v>
      </c>
      <c r="I80" s="10" t="s">
        <v>459</v>
      </c>
      <c r="K80" s="10" t="s">
        <v>1337</v>
      </c>
      <c r="M80" s="12">
        <v>5.3698987579345998E-2</v>
      </c>
      <c r="N80" s="10" t="s">
        <v>20</v>
      </c>
      <c r="O80" s="10" t="s">
        <v>25</v>
      </c>
      <c r="P80" s="10" t="s">
        <v>175</v>
      </c>
      <c r="R80" s="10" t="s">
        <v>15</v>
      </c>
      <c r="T80" s="14">
        <f t="shared" si="14"/>
        <v>0</v>
      </c>
      <c r="W80" s="14">
        <f t="shared" si="15"/>
        <v>0</v>
      </c>
      <c r="Y80" s="15">
        <f t="shared" si="16"/>
        <v>0</v>
      </c>
      <c r="AA80" s="14">
        <f t="shared" si="17"/>
        <v>0</v>
      </c>
      <c r="AC80" s="14">
        <f t="shared" si="18"/>
        <v>0</v>
      </c>
      <c r="AF80" s="14">
        <f t="shared" si="19"/>
        <v>0</v>
      </c>
      <c r="AI80" s="14">
        <f t="shared" si="20"/>
        <v>0</v>
      </c>
      <c r="AP80" s="10" t="s">
        <v>16</v>
      </c>
      <c r="AQ80" s="11" t="s">
        <v>1129</v>
      </c>
      <c r="AR80" s="10">
        <v>1214</v>
      </c>
      <c r="AS80" s="10" t="s">
        <v>55</v>
      </c>
      <c r="AT80" s="16" t="s">
        <v>56</v>
      </c>
    </row>
    <row r="81" spans="1:46" ht="14.25" customHeight="1" x14ac:dyDescent="0.25">
      <c r="A81" s="9">
        <v>1215</v>
      </c>
      <c r="B81" s="10" t="s">
        <v>1411</v>
      </c>
      <c r="C81" s="10" t="s">
        <v>1412</v>
      </c>
      <c r="D81" s="10" t="s">
        <v>1413</v>
      </c>
      <c r="E81" s="11">
        <v>342307</v>
      </c>
      <c r="F81" s="11">
        <v>366195</v>
      </c>
      <c r="G81" s="10" t="s">
        <v>484</v>
      </c>
      <c r="H81" t="s">
        <v>212</v>
      </c>
      <c r="I81" s="10" t="s">
        <v>459</v>
      </c>
      <c r="K81" s="10" t="s">
        <v>1337</v>
      </c>
      <c r="M81" s="12">
        <v>1.1730886077881E-2</v>
      </c>
      <c r="N81" s="10" t="s">
        <v>20</v>
      </c>
      <c r="O81" s="10" t="s">
        <v>25</v>
      </c>
      <c r="P81" s="10" t="s">
        <v>175</v>
      </c>
      <c r="R81" s="10" t="s">
        <v>15</v>
      </c>
      <c r="T81" s="14">
        <f t="shared" si="14"/>
        <v>0</v>
      </c>
      <c r="W81" s="14">
        <f t="shared" si="15"/>
        <v>0</v>
      </c>
      <c r="Y81" s="15">
        <f t="shared" si="16"/>
        <v>0</v>
      </c>
      <c r="AA81" s="14">
        <f t="shared" si="17"/>
        <v>0</v>
      </c>
      <c r="AC81" s="14">
        <f t="shared" si="18"/>
        <v>0</v>
      </c>
      <c r="AF81" s="14">
        <f t="shared" si="19"/>
        <v>0</v>
      </c>
      <c r="AI81" s="14">
        <f t="shared" si="20"/>
        <v>0</v>
      </c>
      <c r="AQ81" s="11" t="s">
        <v>1130</v>
      </c>
      <c r="AR81" s="10">
        <v>1215</v>
      </c>
      <c r="AS81" s="10" t="s">
        <v>55</v>
      </c>
      <c r="AT81" s="16" t="s">
        <v>56</v>
      </c>
    </row>
    <row r="82" spans="1:46" ht="14.25" customHeight="1" x14ac:dyDescent="0.25">
      <c r="A82" s="9">
        <v>1216</v>
      </c>
      <c r="B82" s="10" t="s">
        <v>1414</v>
      </c>
      <c r="C82" s="17" t="s">
        <v>1415</v>
      </c>
      <c r="E82" s="11">
        <v>341472.99999999901</v>
      </c>
      <c r="F82" s="11">
        <v>366840.99999999901</v>
      </c>
      <c r="G82" s="10" t="s">
        <v>1343</v>
      </c>
      <c r="H82" t="s">
        <v>212</v>
      </c>
      <c r="I82" s="10" t="s">
        <v>459</v>
      </c>
      <c r="K82" s="10" t="s">
        <v>1337</v>
      </c>
      <c r="M82" s="12">
        <v>0.31937181549072302</v>
      </c>
      <c r="N82" s="10" t="s">
        <v>20</v>
      </c>
      <c r="O82" s="10" t="s">
        <v>25</v>
      </c>
      <c r="P82" s="10" t="s">
        <v>175</v>
      </c>
      <c r="R82" s="10" t="s">
        <v>15</v>
      </c>
      <c r="T82" s="14">
        <f t="shared" si="14"/>
        <v>0</v>
      </c>
      <c r="W82" s="14">
        <f t="shared" si="15"/>
        <v>0</v>
      </c>
      <c r="Y82" s="15">
        <f t="shared" si="16"/>
        <v>0</v>
      </c>
      <c r="AA82" s="14">
        <f t="shared" si="17"/>
        <v>0</v>
      </c>
      <c r="AC82" s="14">
        <f t="shared" si="18"/>
        <v>0</v>
      </c>
      <c r="AF82" s="14">
        <f t="shared" si="19"/>
        <v>0</v>
      </c>
      <c r="AI82" s="14">
        <f t="shared" si="20"/>
        <v>0</v>
      </c>
      <c r="AL82" s="10" t="s">
        <v>1416</v>
      </c>
      <c r="AM82" s="10" t="s">
        <v>1351</v>
      </c>
      <c r="AQ82" s="11" t="s">
        <v>1417</v>
      </c>
      <c r="AR82" s="10">
        <v>1216</v>
      </c>
      <c r="AS82" s="10" t="s">
        <v>55</v>
      </c>
      <c r="AT82" s="16" t="s">
        <v>56</v>
      </c>
    </row>
    <row r="83" spans="1:46" ht="14.25" customHeight="1" x14ac:dyDescent="0.25">
      <c r="A83" s="9">
        <v>1226</v>
      </c>
      <c r="B83" s="10" t="s">
        <v>43</v>
      </c>
      <c r="C83" s="10" t="s">
        <v>1434</v>
      </c>
      <c r="E83" s="11">
        <v>338787</v>
      </c>
      <c r="F83" s="11">
        <v>364376.99999999901</v>
      </c>
      <c r="G83" s="10" t="s">
        <v>1338</v>
      </c>
      <c r="H83" t="s">
        <v>212</v>
      </c>
      <c r="I83" s="10" t="s">
        <v>459</v>
      </c>
      <c r="K83" s="10" t="s">
        <v>1337</v>
      </c>
      <c r="M83" s="12">
        <v>2.3238784790039001E-2</v>
      </c>
      <c r="N83" s="10" t="s">
        <v>20</v>
      </c>
      <c r="O83" s="10" t="s">
        <v>25</v>
      </c>
      <c r="P83" s="10" t="s">
        <v>182</v>
      </c>
      <c r="R83" s="10" t="s">
        <v>15</v>
      </c>
      <c r="T83" s="14">
        <f t="shared" si="14"/>
        <v>0</v>
      </c>
      <c r="W83" s="14">
        <f t="shared" si="15"/>
        <v>0</v>
      </c>
      <c r="Y83" s="15">
        <f t="shared" si="16"/>
        <v>0</v>
      </c>
      <c r="AA83" s="14">
        <f t="shared" si="17"/>
        <v>0</v>
      </c>
      <c r="AC83" s="14">
        <f t="shared" si="18"/>
        <v>0</v>
      </c>
      <c r="AF83" s="14">
        <f t="shared" si="19"/>
        <v>0</v>
      </c>
      <c r="AI83" s="14">
        <f t="shared" si="20"/>
        <v>0</v>
      </c>
      <c r="AQ83" s="11" t="s">
        <v>1435</v>
      </c>
      <c r="AR83" s="10">
        <v>1226</v>
      </c>
      <c r="AS83" s="10" t="s">
        <v>55</v>
      </c>
      <c r="AT83" s="16" t="s">
        <v>56</v>
      </c>
    </row>
    <row r="84" spans="1:46" ht="14.25" customHeight="1" x14ac:dyDescent="0.25">
      <c r="A84" s="9">
        <v>1239</v>
      </c>
      <c r="B84" s="10" t="s">
        <v>1436</v>
      </c>
      <c r="C84" s="10" t="s">
        <v>1437</v>
      </c>
      <c r="E84" s="11">
        <v>338958</v>
      </c>
      <c r="F84" s="11">
        <v>367016</v>
      </c>
      <c r="G84" s="10" t="s">
        <v>1336</v>
      </c>
      <c r="H84" t="s">
        <v>212</v>
      </c>
      <c r="I84" s="10" t="s">
        <v>459</v>
      </c>
      <c r="K84" s="10" t="s">
        <v>1337</v>
      </c>
      <c r="M84" s="12">
        <v>0.21854949569702201</v>
      </c>
      <c r="N84" s="10" t="s">
        <v>20</v>
      </c>
      <c r="O84" s="10" t="s">
        <v>25</v>
      </c>
      <c r="P84" s="10" t="s">
        <v>175</v>
      </c>
      <c r="R84" s="10" t="s">
        <v>15</v>
      </c>
      <c r="T84" s="14">
        <f t="shared" si="14"/>
        <v>0</v>
      </c>
      <c r="U84" s="10" t="s">
        <v>16</v>
      </c>
      <c r="V84" s="10">
        <v>0.219</v>
      </c>
      <c r="W84" s="14">
        <f t="shared" si="15"/>
        <v>1.002061337645924</v>
      </c>
      <c r="X84">
        <v>0.219</v>
      </c>
      <c r="Y84" s="15">
        <f t="shared" si="16"/>
        <v>1.002061337645924</v>
      </c>
      <c r="AA84" s="14">
        <f t="shared" si="17"/>
        <v>0</v>
      </c>
      <c r="AC84" s="14">
        <f t="shared" si="18"/>
        <v>0</v>
      </c>
      <c r="AF84" s="14">
        <f t="shared" si="19"/>
        <v>0</v>
      </c>
      <c r="AI84" s="14">
        <f t="shared" si="20"/>
        <v>0</v>
      </c>
      <c r="AL84" s="10" t="s">
        <v>1438</v>
      </c>
      <c r="AN84" t="s">
        <v>1344</v>
      </c>
      <c r="AQ84" s="11" t="s">
        <v>1439</v>
      </c>
      <c r="AR84" s="10">
        <v>1239</v>
      </c>
      <c r="AS84" s="24" t="s">
        <v>610</v>
      </c>
      <c r="AT84" s="25" t="s">
        <v>611</v>
      </c>
    </row>
    <row r="85" spans="1:46" ht="14.25" customHeight="1" x14ac:dyDescent="0.25">
      <c r="A85" s="9">
        <v>1240</v>
      </c>
      <c r="B85" s="10" t="s">
        <v>1440</v>
      </c>
      <c r="C85" s="10" t="s">
        <v>1441</v>
      </c>
      <c r="D85" s="10" t="s">
        <v>1442</v>
      </c>
      <c r="E85" s="11">
        <v>340760</v>
      </c>
      <c r="F85" s="11">
        <v>365672</v>
      </c>
      <c r="G85" s="10" t="s">
        <v>471</v>
      </c>
      <c r="H85" t="s">
        <v>212</v>
      </c>
      <c r="I85" s="10" t="s">
        <v>459</v>
      </c>
      <c r="K85" s="10" t="s">
        <v>1337</v>
      </c>
      <c r="M85" s="12">
        <v>1.0567350769043001E-2</v>
      </c>
      <c r="N85" s="10" t="s">
        <v>20</v>
      </c>
      <c r="O85" s="10" t="s">
        <v>25</v>
      </c>
      <c r="P85" s="10" t="s">
        <v>175</v>
      </c>
      <c r="R85" s="10" t="s">
        <v>15</v>
      </c>
      <c r="S85" s="10">
        <v>4.0000000000000001E-3</v>
      </c>
      <c r="T85" s="14">
        <f t="shared" si="14"/>
        <v>0.37852438964342694</v>
      </c>
      <c r="W85" s="14">
        <f t="shared" si="15"/>
        <v>0</v>
      </c>
      <c r="Y85" s="15">
        <f t="shared" si="16"/>
        <v>0</v>
      </c>
      <c r="AA85" s="14">
        <f t="shared" si="17"/>
        <v>0</v>
      </c>
      <c r="AC85" s="14">
        <f t="shared" si="18"/>
        <v>0</v>
      </c>
      <c r="AF85" s="14">
        <f t="shared" si="19"/>
        <v>0</v>
      </c>
      <c r="AG85" s="10" t="s">
        <v>49</v>
      </c>
      <c r="AI85" s="14">
        <f t="shared" si="20"/>
        <v>0</v>
      </c>
      <c r="AL85" s="10" t="s">
        <v>1443</v>
      </c>
      <c r="AQ85" s="11" t="s">
        <v>1444</v>
      </c>
      <c r="AR85" s="10">
        <v>1240</v>
      </c>
      <c r="AS85" s="10" t="s">
        <v>55</v>
      </c>
      <c r="AT85" s="16" t="s">
        <v>56</v>
      </c>
    </row>
    <row r="86" spans="1:46" ht="14.25" customHeight="1" x14ac:dyDescent="0.25">
      <c r="A86" s="9">
        <v>1249</v>
      </c>
      <c r="B86" s="10" t="s">
        <v>1445</v>
      </c>
      <c r="C86" s="10" t="s">
        <v>1446</v>
      </c>
      <c r="D86" s="10" t="s">
        <v>1447</v>
      </c>
      <c r="E86" s="11">
        <v>340720.99999999901</v>
      </c>
      <c r="F86" s="11">
        <v>366420</v>
      </c>
      <c r="G86" s="10" t="s">
        <v>1343</v>
      </c>
      <c r="H86" t="s">
        <v>212</v>
      </c>
      <c r="I86" s="10" t="s">
        <v>459</v>
      </c>
      <c r="K86" s="10" t="s">
        <v>1337</v>
      </c>
      <c r="M86" s="12">
        <v>0.28390749969482398</v>
      </c>
      <c r="N86" s="10" t="s">
        <v>20</v>
      </c>
      <c r="O86" s="10" t="s">
        <v>25</v>
      </c>
      <c r="P86" s="10" t="s">
        <v>175</v>
      </c>
      <c r="R86" s="10" t="s">
        <v>15</v>
      </c>
      <c r="T86" s="14">
        <f t="shared" si="14"/>
        <v>0</v>
      </c>
      <c r="W86" s="14">
        <f t="shared" si="15"/>
        <v>0</v>
      </c>
      <c r="Y86" s="15">
        <f t="shared" si="16"/>
        <v>0</v>
      </c>
      <c r="AA86" s="14">
        <f t="shared" si="17"/>
        <v>0</v>
      </c>
      <c r="AC86" s="14">
        <f t="shared" si="18"/>
        <v>0</v>
      </c>
      <c r="AF86" s="14">
        <f t="shared" si="19"/>
        <v>0</v>
      </c>
      <c r="AI86" s="14">
        <f t="shared" si="20"/>
        <v>0</v>
      </c>
      <c r="AL86" s="10" t="s">
        <v>1448</v>
      </c>
      <c r="AP86" s="10" t="s">
        <v>16</v>
      </c>
      <c r="AQ86" s="11" t="s">
        <v>1165</v>
      </c>
      <c r="AR86" s="10">
        <v>1249</v>
      </c>
      <c r="AS86" s="10" t="s">
        <v>55</v>
      </c>
      <c r="AT86" s="16" t="s">
        <v>56</v>
      </c>
    </row>
    <row r="87" spans="1:46" ht="14.25" customHeight="1" x14ac:dyDescent="0.25">
      <c r="A87" s="9">
        <v>1251</v>
      </c>
      <c r="B87" s="10" t="s">
        <v>1449</v>
      </c>
      <c r="C87" s="10" t="s">
        <v>1450</v>
      </c>
      <c r="D87" s="10" t="s">
        <v>1451</v>
      </c>
      <c r="E87" s="11">
        <v>340484.99999999901</v>
      </c>
      <c r="F87" s="11">
        <v>366259</v>
      </c>
      <c r="G87" s="10" t="s">
        <v>1343</v>
      </c>
      <c r="H87" t="s">
        <v>212</v>
      </c>
      <c r="I87" s="10" t="s">
        <v>459</v>
      </c>
      <c r="K87" s="10" t="s">
        <v>1337</v>
      </c>
      <c r="M87" s="12">
        <v>1.1956587982178E-2</v>
      </c>
      <c r="N87" s="10" t="s">
        <v>20</v>
      </c>
      <c r="O87" s="10" t="s">
        <v>25</v>
      </c>
      <c r="P87" s="10" t="s">
        <v>175</v>
      </c>
      <c r="R87" s="10" t="s">
        <v>15</v>
      </c>
      <c r="T87" s="14">
        <f t="shared" si="14"/>
        <v>0</v>
      </c>
      <c r="W87" s="14">
        <f t="shared" si="15"/>
        <v>0</v>
      </c>
      <c r="Y87" s="15">
        <f t="shared" si="16"/>
        <v>0</v>
      </c>
      <c r="AA87" s="14">
        <f t="shared" si="17"/>
        <v>0</v>
      </c>
      <c r="AC87" s="14">
        <f t="shared" si="18"/>
        <v>0</v>
      </c>
      <c r="AF87" s="14">
        <f t="shared" si="19"/>
        <v>0</v>
      </c>
      <c r="AI87" s="14">
        <f t="shared" si="20"/>
        <v>0</v>
      </c>
      <c r="AL87" s="10" t="s">
        <v>1452</v>
      </c>
      <c r="AP87" s="10" t="s">
        <v>16</v>
      </c>
      <c r="AQ87" s="11" t="s">
        <v>1453</v>
      </c>
      <c r="AR87" s="10">
        <v>1251</v>
      </c>
      <c r="AS87" s="10" t="s">
        <v>55</v>
      </c>
      <c r="AT87" s="16" t="s">
        <v>56</v>
      </c>
    </row>
    <row r="88" spans="1:46" ht="14.25" customHeight="1" x14ac:dyDescent="0.25">
      <c r="A88" s="9">
        <v>1257</v>
      </c>
      <c r="B88" s="10" t="s">
        <v>1454</v>
      </c>
      <c r="C88" s="10" t="s">
        <v>1455</v>
      </c>
      <c r="D88" s="10" t="s">
        <v>1456</v>
      </c>
      <c r="E88" s="11">
        <v>340978</v>
      </c>
      <c r="F88" s="11">
        <v>366442</v>
      </c>
      <c r="G88" s="10" t="s">
        <v>1343</v>
      </c>
      <c r="H88" t="s">
        <v>212</v>
      </c>
      <c r="I88" s="10" t="s">
        <v>459</v>
      </c>
      <c r="K88" s="10" t="s">
        <v>1337</v>
      </c>
      <c r="M88" s="12">
        <v>4.5974849700928001E-2</v>
      </c>
      <c r="N88" s="10" t="s">
        <v>20</v>
      </c>
      <c r="O88" s="10" t="s">
        <v>25</v>
      </c>
      <c r="P88" s="10" t="s">
        <v>175</v>
      </c>
      <c r="R88" s="10" t="s">
        <v>15</v>
      </c>
      <c r="T88" s="14">
        <f t="shared" si="14"/>
        <v>0</v>
      </c>
      <c r="W88" s="14">
        <f t="shared" si="15"/>
        <v>0</v>
      </c>
      <c r="Y88" s="15">
        <f t="shared" si="16"/>
        <v>0</v>
      </c>
      <c r="AA88" s="14">
        <f t="shared" si="17"/>
        <v>0</v>
      </c>
      <c r="AC88" s="14">
        <f t="shared" si="18"/>
        <v>0</v>
      </c>
      <c r="AF88" s="14">
        <f t="shared" si="19"/>
        <v>0</v>
      </c>
      <c r="AI88" s="14">
        <f t="shared" si="20"/>
        <v>0</v>
      </c>
      <c r="AL88" s="10" t="s">
        <v>1457</v>
      </c>
      <c r="AP88" s="10" t="s">
        <v>16</v>
      </c>
      <c r="AQ88" s="11" t="s">
        <v>1178</v>
      </c>
      <c r="AR88" s="10">
        <v>1257</v>
      </c>
      <c r="AS88" s="10" t="s">
        <v>55</v>
      </c>
      <c r="AT88" s="16" t="s">
        <v>56</v>
      </c>
    </row>
    <row r="89" spans="1:46" ht="14.25" customHeight="1" x14ac:dyDescent="0.25">
      <c r="A89" s="9">
        <v>1258</v>
      </c>
      <c r="B89" s="10" t="s">
        <v>1458</v>
      </c>
      <c r="C89" s="10" t="s">
        <v>1459</v>
      </c>
      <c r="D89" s="10" t="s">
        <v>1460</v>
      </c>
      <c r="E89" s="11">
        <v>339651</v>
      </c>
      <c r="F89" s="11">
        <v>364290</v>
      </c>
      <c r="G89" s="10" t="s">
        <v>471</v>
      </c>
      <c r="H89" t="s">
        <v>212</v>
      </c>
      <c r="I89" s="10" t="s">
        <v>459</v>
      </c>
      <c r="K89" s="10" t="s">
        <v>1337</v>
      </c>
      <c r="M89" s="12">
        <v>1.0890747070312E-2</v>
      </c>
      <c r="N89" s="10" t="s">
        <v>20</v>
      </c>
      <c r="O89" s="10" t="s">
        <v>25</v>
      </c>
      <c r="P89" s="10" t="s">
        <v>175</v>
      </c>
      <c r="R89" s="10" t="s">
        <v>15</v>
      </c>
      <c r="T89" s="14">
        <f t="shared" si="14"/>
        <v>0</v>
      </c>
      <c r="W89" s="14">
        <f t="shared" si="15"/>
        <v>0</v>
      </c>
      <c r="Y89" s="15">
        <f t="shared" si="16"/>
        <v>0</v>
      </c>
      <c r="AA89" s="14">
        <f t="shared" si="17"/>
        <v>0</v>
      </c>
      <c r="AC89" s="14">
        <f t="shared" si="18"/>
        <v>0</v>
      </c>
      <c r="AF89" s="14">
        <f t="shared" si="19"/>
        <v>0</v>
      </c>
      <c r="AI89" s="14">
        <f t="shared" si="20"/>
        <v>0</v>
      </c>
      <c r="AL89" s="10" t="s">
        <v>1461</v>
      </c>
      <c r="AQ89" s="11" t="s">
        <v>1462</v>
      </c>
      <c r="AR89" s="10">
        <v>1258</v>
      </c>
      <c r="AS89" s="10" t="s">
        <v>55</v>
      </c>
      <c r="AT89" s="16" t="s">
        <v>56</v>
      </c>
    </row>
    <row r="90" spans="1:46" ht="14.25" customHeight="1" x14ac:dyDescent="0.25">
      <c r="A90" s="9">
        <v>1268</v>
      </c>
      <c r="B90" s="10" t="s">
        <v>1466</v>
      </c>
      <c r="C90" s="10" t="s">
        <v>1467</v>
      </c>
      <c r="E90" s="11">
        <v>341312</v>
      </c>
      <c r="F90" s="11">
        <v>367119</v>
      </c>
      <c r="G90" s="10" t="s">
        <v>1339</v>
      </c>
      <c r="H90" t="s">
        <v>212</v>
      </c>
      <c r="I90" s="10" t="s">
        <v>459</v>
      </c>
      <c r="K90" s="10" t="s">
        <v>1337</v>
      </c>
      <c r="M90" s="12">
        <v>0.481046989440918</v>
      </c>
      <c r="N90" s="10" t="s">
        <v>20</v>
      </c>
      <c r="O90" s="10" t="s">
        <v>14</v>
      </c>
      <c r="P90" s="10" t="s">
        <v>182</v>
      </c>
      <c r="R90" s="10" t="s">
        <v>15</v>
      </c>
      <c r="T90" s="14">
        <f t="shared" si="14"/>
        <v>0</v>
      </c>
      <c r="W90" s="14">
        <f t="shared" si="15"/>
        <v>0</v>
      </c>
      <c r="Y90" s="15">
        <f t="shared" si="16"/>
        <v>0</v>
      </c>
      <c r="AA90" s="14">
        <f t="shared" si="17"/>
        <v>0</v>
      </c>
      <c r="AC90" s="14">
        <f t="shared" si="18"/>
        <v>0</v>
      </c>
      <c r="AF90" s="14">
        <f t="shared" si="19"/>
        <v>0</v>
      </c>
      <c r="AI90" s="14">
        <f t="shared" si="20"/>
        <v>0</v>
      </c>
      <c r="AL90" s="10" t="s">
        <v>1468</v>
      </c>
      <c r="AQ90" s="11" t="s">
        <v>1187</v>
      </c>
      <c r="AR90" s="10">
        <v>1268</v>
      </c>
      <c r="AS90" s="16" t="s">
        <v>18</v>
      </c>
      <c r="AT90" s="16" t="s">
        <v>14</v>
      </c>
    </row>
    <row r="91" spans="1:46" ht="14.25" customHeight="1" x14ac:dyDescent="0.25">
      <c r="A91" s="9">
        <v>1307</v>
      </c>
      <c r="B91" s="10" t="s">
        <v>1513</v>
      </c>
      <c r="C91" s="10" t="s">
        <v>1514</v>
      </c>
      <c r="D91" s="10" t="s">
        <v>1515</v>
      </c>
      <c r="E91" s="11">
        <v>329852.99999999901</v>
      </c>
      <c r="F91" s="11">
        <v>376818</v>
      </c>
      <c r="G91" s="10" t="s">
        <v>1488</v>
      </c>
      <c r="H91" t="s">
        <v>212</v>
      </c>
      <c r="I91" s="10" t="s">
        <v>1479</v>
      </c>
      <c r="K91" s="10" t="s">
        <v>1479</v>
      </c>
      <c r="L91" s="10" t="s">
        <v>1479</v>
      </c>
      <c r="M91" s="12">
        <v>7.8658630371090006E-3</v>
      </c>
      <c r="N91" s="10" t="s">
        <v>20</v>
      </c>
      <c r="O91" s="10" t="s">
        <v>25</v>
      </c>
      <c r="P91" s="10" t="s">
        <v>175</v>
      </c>
      <c r="R91" s="10" t="s">
        <v>15</v>
      </c>
      <c r="T91" s="14">
        <f t="shared" si="14"/>
        <v>0</v>
      </c>
      <c r="W91" s="14">
        <f t="shared" si="15"/>
        <v>0</v>
      </c>
      <c r="Y91" s="15">
        <f t="shared" si="16"/>
        <v>0</v>
      </c>
      <c r="AA91" s="14">
        <f t="shared" si="17"/>
        <v>0</v>
      </c>
      <c r="AC91" s="14">
        <f t="shared" si="18"/>
        <v>0</v>
      </c>
      <c r="AF91" s="14">
        <f t="shared" si="19"/>
        <v>0</v>
      </c>
      <c r="AI91" s="14">
        <f t="shared" si="20"/>
        <v>0</v>
      </c>
      <c r="AL91" s="10" t="s">
        <v>1516</v>
      </c>
      <c r="AQ91" s="11" t="s">
        <v>1517</v>
      </c>
      <c r="AR91" s="10">
        <v>1307</v>
      </c>
      <c r="AS91" s="10" t="s">
        <v>55</v>
      </c>
      <c r="AT91" s="16" t="s">
        <v>56</v>
      </c>
    </row>
    <row r="92" spans="1:46" ht="14.25" customHeight="1" x14ac:dyDescent="0.25">
      <c r="A92" s="9">
        <v>1310</v>
      </c>
      <c r="B92" s="10" t="s">
        <v>1520</v>
      </c>
      <c r="C92" s="10" t="s">
        <v>1521</v>
      </c>
      <c r="E92" s="11">
        <v>329180.99999999901</v>
      </c>
      <c r="F92" s="11">
        <v>377504</v>
      </c>
      <c r="G92" s="10" t="s">
        <v>1487</v>
      </c>
      <c r="H92" t="s">
        <v>212</v>
      </c>
      <c r="I92" s="10" t="s">
        <v>1479</v>
      </c>
      <c r="K92" s="10" t="s">
        <v>1479</v>
      </c>
      <c r="L92" s="10" t="s">
        <v>1479</v>
      </c>
      <c r="M92" s="12">
        <v>0.123107553863525</v>
      </c>
      <c r="N92" s="10" t="s">
        <v>20</v>
      </c>
      <c r="O92" s="10" t="s">
        <v>25</v>
      </c>
      <c r="P92" s="10" t="s">
        <v>175</v>
      </c>
      <c r="R92" s="10" t="s">
        <v>15</v>
      </c>
      <c r="T92" s="14">
        <f t="shared" si="14"/>
        <v>0</v>
      </c>
      <c r="W92" s="14">
        <f t="shared" si="15"/>
        <v>0</v>
      </c>
      <c r="Y92" s="15">
        <f t="shared" si="16"/>
        <v>0</v>
      </c>
      <c r="AA92" s="14">
        <f t="shared" si="17"/>
        <v>0</v>
      </c>
      <c r="AC92" s="14">
        <f t="shared" si="18"/>
        <v>0</v>
      </c>
      <c r="AF92" s="14">
        <f t="shared" si="19"/>
        <v>0</v>
      </c>
      <c r="AI92" s="14">
        <f t="shared" si="20"/>
        <v>0</v>
      </c>
      <c r="AP92" s="10" t="s">
        <v>16</v>
      </c>
      <c r="AQ92" s="11" t="s">
        <v>1522</v>
      </c>
      <c r="AR92" s="10">
        <v>1310</v>
      </c>
      <c r="AS92" s="10" t="s">
        <v>55</v>
      </c>
      <c r="AT92" s="16" t="s">
        <v>56</v>
      </c>
    </row>
    <row r="93" spans="1:46" ht="15" x14ac:dyDescent="0.25">
      <c r="A93" s="9">
        <v>1311</v>
      </c>
      <c r="B93" s="10" t="s">
        <v>1523</v>
      </c>
      <c r="C93" s="10" t="s">
        <v>1524</v>
      </c>
      <c r="E93" s="11">
        <v>327851</v>
      </c>
      <c r="F93" s="11">
        <v>378260</v>
      </c>
      <c r="G93" s="10" t="s">
        <v>1478</v>
      </c>
      <c r="H93" t="s">
        <v>212</v>
      </c>
      <c r="I93" s="10" t="s">
        <v>1479</v>
      </c>
      <c r="K93" s="10" t="s">
        <v>1479</v>
      </c>
      <c r="L93" s="10" t="s">
        <v>1479</v>
      </c>
      <c r="M93" s="12">
        <v>6.5102324676514001E-2</v>
      </c>
      <c r="N93" s="10" t="s">
        <v>20</v>
      </c>
      <c r="O93" s="10" t="s">
        <v>25</v>
      </c>
      <c r="P93" s="10" t="s">
        <v>175</v>
      </c>
      <c r="R93" s="10" t="s">
        <v>15</v>
      </c>
      <c r="S93" s="10">
        <v>6.5000000000000002E-2</v>
      </c>
      <c r="T93" s="14">
        <f t="shared" si="14"/>
        <v>0.99842824849922884</v>
      </c>
      <c r="W93" s="14">
        <f t="shared" si="15"/>
        <v>0</v>
      </c>
      <c r="Y93" s="15">
        <f t="shared" si="16"/>
        <v>0</v>
      </c>
      <c r="AA93" s="14">
        <f t="shared" si="17"/>
        <v>0</v>
      </c>
      <c r="AC93" s="14">
        <f t="shared" si="18"/>
        <v>0</v>
      </c>
      <c r="AF93" s="14">
        <f t="shared" si="19"/>
        <v>0</v>
      </c>
      <c r="AG93" s="10" t="s">
        <v>49</v>
      </c>
      <c r="AI93" s="14">
        <f t="shared" si="20"/>
        <v>0</v>
      </c>
      <c r="AQ93" s="11" t="s">
        <v>1525</v>
      </c>
      <c r="AR93" s="10">
        <v>1311</v>
      </c>
      <c r="AS93" s="10" t="s">
        <v>55</v>
      </c>
      <c r="AT93" s="16" t="s">
        <v>56</v>
      </c>
    </row>
    <row r="94" spans="1:46" ht="14.25" customHeight="1" x14ac:dyDescent="0.25">
      <c r="A94" s="9">
        <v>1312</v>
      </c>
      <c r="B94" s="10" t="s">
        <v>1526</v>
      </c>
      <c r="C94" s="10" t="s">
        <v>1527</v>
      </c>
      <c r="E94" s="11">
        <v>329604.99999999901</v>
      </c>
      <c r="F94" s="11">
        <v>378672.99999999901</v>
      </c>
      <c r="G94" s="10" t="s">
        <v>1487</v>
      </c>
      <c r="H94" t="s">
        <v>212</v>
      </c>
      <c r="I94" s="10" t="s">
        <v>1479</v>
      </c>
      <c r="K94" s="10" t="s">
        <v>1479</v>
      </c>
      <c r="L94" s="10" t="s">
        <v>1479</v>
      </c>
      <c r="M94" s="12">
        <v>2.2827012634277E-2</v>
      </c>
      <c r="N94" s="10" t="s">
        <v>20</v>
      </c>
      <c r="O94" s="10" t="s">
        <v>25</v>
      </c>
      <c r="P94" s="10" t="s">
        <v>175</v>
      </c>
      <c r="R94" s="10" t="s">
        <v>15</v>
      </c>
      <c r="T94" s="14">
        <f t="shared" si="14"/>
        <v>0</v>
      </c>
      <c r="W94" s="14">
        <f t="shared" si="15"/>
        <v>0</v>
      </c>
      <c r="Y94" s="15">
        <f t="shared" si="16"/>
        <v>0</v>
      </c>
      <c r="AA94" s="14">
        <f t="shared" si="17"/>
        <v>0</v>
      </c>
      <c r="AC94" s="14">
        <f t="shared" si="18"/>
        <v>0</v>
      </c>
      <c r="AF94" s="14">
        <f t="shared" si="19"/>
        <v>0</v>
      </c>
      <c r="AI94" s="14">
        <f t="shared" si="20"/>
        <v>0</v>
      </c>
      <c r="AM94" s="10" t="s">
        <v>1493</v>
      </c>
      <c r="AQ94" s="11" t="s">
        <v>1528</v>
      </c>
      <c r="AR94" s="10">
        <v>1312</v>
      </c>
      <c r="AS94" s="10" t="s">
        <v>55</v>
      </c>
      <c r="AT94" s="16" t="s">
        <v>56</v>
      </c>
    </row>
    <row r="95" spans="1:46" ht="14.25" customHeight="1" x14ac:dyDescent="0.25">
      <c r="A95" s="9">
        <v>1313</v>
      </c>
      <c r="B95" s="10" t="s">
        <v>1529</v>
      </c>
      <c r="C95" s="10" t="s">
        <v>1530</v>
      </c>
      <c r="D95" s="10" t="s">
        <v>1531</v>
      </c>
      <c r="E95" s="11">
        <v>329140.99999999901</v>
      </c>
      <c r="F95" s="11">
        <v>377642</v>
      </c>
      <c r="G95" s="10" t="s">
        <v>1487</v>
      </c>
      <c r="H95" t="s">
        <v>212</v>
      </c>
      <c r="I95" s="10" t="s">
        <v>1479</v>
      </c>
      <c r="K95" s="10" t="s">
        <v>1479</v>
      </c>
      <c r="L95" s="10" t="s">
        <v>1479</v>
      </c>
      <c r="M95" s="12">
        <v>7.9578292846680006E-3</v>
      </c>
      <c r="N95" s="10" t="s">
        <v>20</v>
      </c>
      <c r="O95" s="10" t="s">
        <v>25</v>
      </c>
      <c r="P95" s="10" t="s">
        <v>175</v>
      </c>
      <c r="R95" s="10" t="s">
        <v>15</v>
      </c>
      <c r="T95" s="14">
        <f t="shared" si="14"/>
        <v>0</v>
      </c>
      <c r="W95" s="14">
        <f t="shared" si="15"/>
        <v>0</v>
      </c>
      <c r="Y95" s="15">
        <f t="shared" si="16"/>
        <v>0</v>
      </c>
      <c r="AA95" s="14">
        <f t="shared" si="17"/>
        <v>0</v>
      </c>
      <c r="AC95" s="14">
        <f t="shared" si="18"/>
        <v>0</v>
      </c>
      <c r="AF95" s="14">
        <f t="shared" si="19"/>
        <v>0</v>
      </c>
      <c r="AI95" s="14">
        <f t="shared" si="20"/>
        <v>0</v>
      </c>
      <c r="AP95" s="10" t="s">
        <v>16</v>
      </c>
      <c r="AQ95" s="11" t="s">
        <v>1532</v>
      </c>
      <c r="AR95" s="10">
        <v>1313</v>
      </c>
      <c r="AS95" s="10" t="s">
        <v>55</v>
      </c>
      <c r="AT95" s="16" t="s">
        <v>56</v>
      </c>
    </row>
    <row r="96" spans="1:46" ht="14.25" customHeight="1" x14ac:dyDescent="0.25">
      <c r="A96" s="9">
        <v>1346</v>
      </c>
      <c r="B96" s="10" t="s">
        <v>43</v>
      </c>
      <c r="C96" s="10" t="s">
        <v>1568</v>
      </c>
      <c r="D96" s="10" t="s">
        <v>1569</v>
      </c>
      <c r="E96" s="11">
        <v>352616.99999999901</v>
      </c>
      <c r="F96" s="11">
        <v>345006</v>
      </c>
      <c r="G96" s="10" t="s">
        <v>44</v>
      </c>
      <c r="H96" t="s">
        <v>11</v>
      </c>
      <c r="I96" s="10" t="s">
        <v>11</v>
      </c>
      <c r="K96" s="10" t="s">
        <v>1566</v>
      </c>
      <c r="M96" s="12">
        <v>0.26782308959960899</v>
      </c>
      <c r="N96" s="10" t="s">
        <v>39</v>
      </c>
      <c r="O96" s="10" t="s">
        <v>25</v>
      </c>
      <c r="P96" s="10" t="s">
        <v>52</v>
      </c>
      <c r="R96" s="10" t="s">
        <v>15</v>
      </c>
      <c r="T96" s="14">
        <f t="shared" si="14"/>
        <v>0</v>
      </c>
      <c r="W96" s="14">
        <f t="shared" si="15"/>
        <v>0</v>
      </c>
      <c r="Y96" s="15">
        <f t="shared" si="16"/>
        <v>0</v>
      </c>
      <c r="AA96" s="14">
        <f t="shared" si="17"/>
        <v>0</v>
      </c>
      <c r="AC96" s="14">
        <f t="shared" si="18"/>
        <v>0</v>
      </c>
      <c r="AF96" s="14">
        <f t="shared" si="19"/>
        <v>0</v>
      </c>
      <c r="AI96" s="14">
        <f t="shared" si="20"/>
        <v>0</v>
      </c>
      <c r="AL96" s="10" t="s">
        <v>1570</v>
      </c>
      <c r="AQ96" s="11" t="s">
        <v>1571</v>
      </c>
      <c r="AR96" s="10">
        <v>1346</v>
      </c>
      <c r="AS96" s="10" t="s">
        <v>55</v>
      </c>
      <c r="AT96" s="16" t="s">
        <v>56</v>
      </c>
    </row>
    <row r="97" spans="1:46" ht="14.25" customHeight="1" x14ac:dyDescent="0.25">
      <c r="A97" s="9">
        <v>1391</v>
      </c>
      <c r="B97" s="10" t="s">
        <v>806</v>
      </c>
      <c r="C97" s="10" t="s">
        <v>1615</v>
      </c>
      <c r="E97" s="11">
        <v>345892.99999999901</v>
      </c>
      <c r="F97" s="11">
        <v>377075</v>
      </c>
      <c r="G97" s="10" t="s">
        <v>502</v>
      </c>
      <c r="H97" t="s">
        <v>212</v>
      </c>
      <c r="I97" s="10" t="s">
        <v>542</v>
      </c>
      <c r="K97" s="10" t="s">
        <v>1029</v>
      </c>
      <c r="M97" s="18">
        <v>21.018037431335401</v>
      </c>
      <c r="N97" s="10" t="s">
        <v>39</v>
      </c>
      <c r="O97" s="10" t="s">
        <v>83</v>
      </c>
      <c r="P97" s="10" t="s">
        <v>606</v>
      </c>
      <c r="R97" s="10" t="s">
        <v>15</v>
      </c>
      <c r="S97" s="10">
        <v>0.32700000000000001</v>
      </c>
      <c r="T97" s="14">
        <f t="shared" si="14"/>
        <v>1.5558065355449496E-2</v>
      </c>
      <c r="U97" s="10" t="s">
        <v>16</v>
      </c>
      <c r="V97" s="10">
        <v>18.109000000000002</v>
      </c>
      <c r="W97" s="14">
        <f t="shared" si="15"/>
        <v>0.86159328905759924</v>
      </c>
      <c r="X97">
        <v>18.128</v>
      </c>
      <c r="Y97" s="15">
        <f t="shared" si="16"/>
        <v>0.86249727450638669</v>
      </c>
      <c r="Z97" s="10">
        <v>20.864999999999998</v>
      </c>
      <c r="AA97" s="14">
        <f t="shared" si="17"/>
        <v>0.99271875731331405</v>
      </c>
      <c r="AC97" s="14">
        <f t="shared" si="18"/>
        <v>0</v>
      </c>
      <c r="AF97" s="14">
        <f t="shared" si="19"/>
        <v>0</v>
      </c>
      <c r="AI97" s="14">
        <f t="shared" si="20"/>
        <v>0</v>
      </c>
      <c r="AL97" s="10" t="s">
        <v>808</v>
      </c>
      <c r="AN97" t="s">
        <v>818</v>
      </c>
      <c r="AQ97" s="11" t="s">
        <v>1616</v>
      </c>
      <c r="AR97" s="10">
        <v>1391</v>
      </c>
      <c r="AS97" s="24" t="s">
        <v>1617</v>
      </c>
      <c r="AT97" s="25" t="s">
        <v>1618</v>
      </c>
    </row>
    <row r="98" spans="1:46" ht="14.25" customHeight="1" x14ac:dyDescent="0.25">
      <c r="A98" s="9">
        <v>1396</v>
      </c>
      <c r="B98" s="10" t="s">
        <v>806</v>
      </c>
      <c r="C98" s="10" t="s">
        <v>1626</v>
      </c>
      <c r="E98" s="11">
        <v>346668.99999999901</v>
      </c>
      <c r="F98" s="11">
        <v>377338</v>
      </c>
      <c r="G98" s="10" t="s">
        <v>502</v>
      </c>
      <c r="H98" t="s">
        <v>212</v>
      </c>
      <c r="I98" s="10" t="s">
        <v>542</v>
      </c>
      <c r="K98" s="10" t="s">
        <v>1029</v>
      </c>
      <c r="M98" s="18">
        <v>10.917236730957001</v>
      </c>
      <c r="N98" s="10" t="s">
        <v>39</v>
      </c>
      <c r="O98" s="10" t="s">
        <v>83</v>
      </c>
      <c r="P98" s="17" t="s">
        <v>1627</v>
      </c>
      <c r="R98" s="10" t="s">
        <v>15</v>
      </c>
      <c r="S98" s="10">
        <v>0.20499999999999999</v>
      </c>
      <c r="T98" s="14">
        <f t="shared" ref="T98:T129" si="21">S98/M98</f>
        <v>1.8777645392510398E-2</v>
      </c>
      <c r="U98" s="10" t="s">
        <v>16</v>
      </c>
      <c r="V98" s="10">
        <v>9.94</v>
      </c>
      <c r="W98" s="14">
        <f t="shared" ref="W98:W129" si="22">V98/M98</f>
        <v>0.91048680586123587</v>
      </c>
      <c r="X98">
        <v>9.984</v>
      </c>
      <c r="Y98" s="15">
        <f t="shared" ref="Y98:Y129" si="23">X98/M98</f>
        <v>0.91451712975036004</v>
      </c>
      <c r="AA98" s="14">
        <f t="shared" ref="AA98:AA129" si="24">Z98/M98</f>
        <v>0</v>
      </c>
      <c r="AC98" s="14">
        <f t="shared" ref="AC98:AC129" si="25">AB98/M98</f>
        <v>0</v>
      </c>
      <c r="AD98" s="10" t="s">
        <v>1628</v>
      </c>
      <c r="AE98" s="10">
        <v>0.21</v>
      </c>
      <c r="AF98" s="14">
        <f t="shared" ref="AF98:AF129" si="26">AE98/M98</f>
        <v>1.9235636743547235E-2</v>
      </c>
      <c r="AI98" s="14">
        <f t="shared" ref="AI98:AI129" si="27">AH98/M98</f>
        <v>0</v>
      </c>
      <c r="AL98" s="10" t="s">
        <v>808</v>
      </c>
      <c r="AQ98" s="11" t="s">
        <v>1629</v>
      </c>
      <c r="AR98" s="10">
        <v>1396</v>
      </c>
      <c r="AS98" s="24" t="s">
        <v>610</v>
      </c>
      <c r="AT98" s="25" t="s">
        <v>611</v>
      </c>
    </row>
    <row r="99" spans="1:46" ht="14.25" customHeight="1" x14ac:dyDescent="0.25">
      <c r="A99" s="9">
        <v>1430</v>
      </c>
      <c r="B99" s="10" t="s">
        <v>1340</v>
      </c>
      <c r="C99" s="10" t="s">
        <v>1703</v>
      </c>
      <c r="E99" s="11">
        <v>340567</v>
      </c>
      <c r="F99" s="11">
        <v>365780</v>
      </c>
      <c r="G99" s="10" t="s">
        <v>1343</v>
      </c>
      <c r="H99" t="s">
        <v>212</v>
      </c>
      <c r="I99" s="10" t="s">
        <v>459</v>
      </c>
      <c r="K99" s="10" t="s">
        <v>1337</v>
      </c>
      <c r="M99" s="12">
        <v>0.65825781326293997</v>
      </c>
      <c r="N99" s="10" t="s">
        <v>20</v>
      </c>
      <c r="O99" s="10" t="s">
        <v>40</v>
      </c>
      <c r="P99" s="10" t="s">
        <v>1366</v>
      </c>
      <c r="R99" s="10" t="s">
        <v>15</v>
      </c>
      <c r="T99" s="14">
        <f t="shared" si="21"/>
        <v>0</v>
      </c>
      <c r="W99" s="14">
        <f t="shared" si="22"/>
        <v>0</v>
      </c>
      <c r="Y99" s="15">
        <f t="shared" si="23"/>
        <v>0</v>
      </c>
      <c r="AA99" s="14">
        <f t="shared" si="24"/>
        <v>0</v>
      </c>
      <c r="AC99" s="14">
        <f t="shared" si="25"/>
        <v>0</v>
      </c>
      <c r="AF99" s="14">
        <f t="shared" si="26"/>
        <v>0</v>
      </c>
      <c r="AG99" s="10" t="s">
        <v>49</v>
      </c>
      <c r="AI99" s="14">
        <f t="shared" si="27"/>
        <v>0</v>
      </c>
      <c r="AP99" s="10" t="s">
        <v>16</v>
      </c>
      <c r="AQ99" s="11" t="s">
        <v>1704</v>
      </c>
      <c r="AR99" s="10">
        <v>1430</v>
      </c>
      <c r="AS99" s="10" t="s">
        <v>55</v>
      </c>
      <c r="AT99" s="16" t="s">
        <v>56</v>
      </c>
    </row>
    <row r="100" spans="1:46" ht="14.25" customHeight="1" x14ac:dyDescent="0.25">
      <c r="A100" s="9">
        <v>1437</v>
      </c>
      <c r="B100" s="10" t="s">
        <v>1708</v>
      </c>
      <c r="C100" s="10" t="s">
        <v>1709</v>
      </c>
      <c r="D100" s="10" t="s">
        <v>1710</v>
      </c>
      <c r="E100" s="11">
        <v>340636</v>
      </c>
      <c r="F100" s="11">
        <v>374306</v>
      </c>
      <c r="G100" s="10" t="s">
        <v>556</v>
      </c>
      <c r="H100" t="s">
        <v>212</v>
      </c>
      <c r="I100" s="10" t="s">
        <v>542</v>
      </c>
      <c r="K100" s="10" t="s">
        <v>1029</v>
      </c>
      <c r="M100" s="18">
        <v>5.1360988731384198</v>
      </c>
      <c r="N100" s="10" t="s">
        <v>20</v>
      </c>
      <c r="O100" s="10" t="s">
        <v>25</v>
      </c>
      <c r="P100" s="10" t="s">
        <v>175</v>
      </c>
      <c r="R100" s="10" t="s">
        <v>15</v>
      </c>
      <c r="T100" s="14">
        <f t="shared" si="21"/>
        <v>0</v>
      </c>
      <c r="W100" s="14">
        <f t="shared" si="22"/>
        <v>0</v>
      </c>
      <c r="Y100" s="15">
        <f t="shared" si="23"/>
        <v>0</v>
      </c>
      <c r="AA100" s="14">
        <f t="shared" si="24"/>
        <v>0</v>
      </c>
      <c r="AC100" s="14">
        <f t="shared" si="25"/>
        <v>0</v>
      </c>
      <c r="AF100" s="14">
        <f t="shared" si="26"/>
        <v>0</v>
      </c>
      <c r="AI100" s="14">
        <f t="shared" si="27"/>
        <v>0</v>
      </c>
      <c r="AL100" s="10" t="s">
        <v>1711</v>
      </c>
      <c r="AN100" t="s">
        <v>1624</v>
      </c>
      <c r="AQ100" s="11" t="s">
        <v>1712</v>
      </c>
      <c r="AR100" s="10">
        <v>1437</v>
      </c>
      <c r="AS100" s="10" t="s">
        <v>55</v>
      </c>
      <c r="AT100" s="16" t="s">
        <v>56</v>
      </c>
    </row>
    <row r="101" spans="1:46" ht="14.25" customHeight="1" x14ac:dyDescent="0.25">
      <c r="A101" s="9">
        <v>1467</v>
      </c>
      <c r="B101" s="10" t="s">
        <v>1754</v>
      </c>
      <c r="C101" s="10" t="s">
        <v>1755</v>
      </c>
      <c r="E101" s="11">
        <v>349704.99999999901</v>
      </c>
      <c r="F101" s="11">
        <v>360648</v>
      </c>
      <c r="G101" s="10" t="s">
        <v>10</v>
      </c>
      <c r="H101" t="s">
        <v>11</v>
      </c>
      <c r="I101" s="10" t="s">
        <v>11</v>
      </c>
      <c r="K101" s="10" t="s">
        <v>122</v>
      </c>
      <c r="M101" s="18">
        <v>1.8159373786926201</v>
      </c>
      <c r="N101" s="10" t="s">
        <v>39</v>
      </c>
      <c r="O101" s="10" t="s">
        <v>25</v>
      </c>
      <c r="P101" s="10" t="s">
        <v>92</v>
      </c>
      <c r="R101" s="10" t="s">
        <v>15</v>
      </c>
      <c r="T101" s="14">
        <f t="shared" si="21"/>
        <v>0</v>
      </c>
      <c r="W101" s="14">
        <f t="shared" si="22"/>
        <v>0</v>
      </c>
      <c r="Y101" s="15">
        <f t="shared" si="23"/>
        <v>0</v>
      </c>
      <c r="AA101" s="14">
        <f t="shared" si="24"/>
        <v>0</v>
      </c>
      <c r="AC101" s="14">
        <f t="shared" si="25"/>
        <v>0</v>
      </c>
      <c r="AF101" s="14">
        <f t="shared" si="26"/>
        <v>0</v>
      </c>
      <c r="AI101" s="14">
        <f t="shared" si="27"/>
        <v>0</v>
      </c>
      <c r="AN101" s="27" t="s">
        <v>1756</v>
      </c>
      <c r="AQ101" s="11" t="s">
        <v>1757</v>
      </c>
      <c r="AR101" s="10">
        <v>1467</v>
      </c>
      <c r="AS101" s="10" t="s">
        <v>55</v>
      </c>
      <c r="AT101" s="16" t="s">
        <v>56</v>
      </c>
    </row>
    <row r="102" spans="1:46" ht="14.25" customHeight="1" x14ac:dyDescent="0.25">
      <c r="A102" s="9">
        <v>1468</v>
      </c>
      <c r="B102" s="10" t="s">
        <v>1758</v>
      </c>
      <c r="C102" s="10" t="s">
        <v>1759</v>
      </c>
      <c r="E102" s="11">
        <v>349566</v>
      </c>
      <c r="F102" s="11">
        <v>360683</v>
      </c>
      <c r="G102" s="10" t="s">
        <v>10</v>
      </c>
      <c r="H102" t="s">
        <v>11</v>
      </c>
      <c r="I102" s="10" t="s">
        <v>11</v>
      </c>
      <c r="K102" s="10" t="s">
        <v>122</v>
      </c>
      <c r="M102" s="18">
        <v>1.61188809585571</v>
      </c>
      <c r="N102" s="10" t="s">
        <v>39</v>
      </c>
      <c r="O102" s="10" t="s">
        <v>25</v>
      </c>
      <c r="P102" s="10" t="s">
        <v>92</v>
      </c>
      <c r="R102" s="10" t="s">
        <v>15</v>
      </c>
      <c r="T102" s="14">
        <f t="shared" si="21"/>
        <v>0</v>
      </c>
      <c r="W102" s="14">
        <f t="shared" si="22"/>
        <v>0</v>
      </c>
      <c r="Y102" s="15">
        <f t="shared" si="23"/>
        <v>0</v>
      </c>
      <c r="AA102" s="14">
        <f t="shared" si="24"/>
        <v>0</v>
      </c>
      <c r="AC102" s="14">
        <f t="shared" si="25"/>
        <v>0</v>
      </c>
      <c r="AF102" s="14">
        <f t="shared" si="26"/>
        <v>0</v>
      </c>
      <c r="AI102" s="14">
        <f t="shared" si="27"/>
        <v>0</v>
      </c>
      <c r="AN102" t="s">
        <v>1756</v>
      </c>
      <c r="AQ102" s="11" t="s">
        <v>1760</v>
      </c>
      <c r="AR102" s="10">
        <v>1468</v>
      </c>
      <c r="AS102" s="10" t="s">
        <v>55</v>
      </c>
      <c r="AT102" s="16" t="s">
        <v>56</v>
      </c>
    </row>
    <row r="103" spans="1:46" ht="14.25" customHeight="1" x14ac:dyDescent="0.25">
      <c r="A103" s="9">
        <v>1554</v>
      </c>
      <c r="B103" s="10" t="s">
        <v>1825</v>
      </c>
      <c r="C103" s="10" t="s">
        <v>1826</v>
      </c>
      <c r="E103" s="11">
        <v>361770</v>
      </c>
      <c r="F103" s="11">
        <v>371707</v>
      </c>
      <c r="G103" s="10" t="s">
        <v>177</v>
      </c>
      <c r="H103" t="s">
        <v>11</v>
      </c>
      <c r="I103" s="10" t="s">
        <v>11</v>
      </c>
      <c r="K103" s="10" t="s">
        <v>677</v>
      </c>
      <c r="M103" s="18">
        <v>7.97716476745605</v>
      </c>
      <c r="N103" s="10" t="s">
        <v>39</v>
      </c>
      <c r="O103" s="10" t="s">
        <v>40</v>
      </c>
      <c r="P103" s="10" t="s">
        <v>134</v>
      </c>
      <c r="R103" s="10" t="s">
        <v>15</v>
      </c>
      <c r="S103" s="10">
        <v>0.106</v>
      </c>
      <c r="T103" s="14">
        <f t="shared" si="21"/>
        <v>1.3287929118932293E-2</v>
      </c>
      <c r="U103" s="10" t="s">
        <v>16</v>
      </c>
      <c r="V103" s="10">
        <v>4.2000000000000003E-2</v>
      </c>
      <c r="W103" s="14">
        <f t="shared" si="22"/>
        <v>5.2650285188222297E-3</v>
      </c>
      <c r="X103">
        <v>4.2000000000000003E-2</v>
      </c>
      <c r="Y103" s="15">
        <f t="shared" si="23"/>
        <v>5.2650285188222297E-3</v>
      </c>
      <c r="Z103" s="10">
        <v>7.9770000000000003</v>
      </c>
      <c r="AA103" s="14">
        <f t="shared" si="24"/>
        <v>0.9999793451105935</v>
      </c>
      <c r="AC103" s="14">
        <f t="shared" si="25"/>
        <v>0</v>
      </c>
      <c r="AF103" s="14">
        <f t="shared" si="26"/>
        <v>0</v>
      </c>
      <c r="AI103" s="14">
        <f t="shared" si="27"/>
        <v>0</v>
      </c>
      <c r="AQ103" s="11" t="s">
        <v>1827</v>
      </c>
      <c r="AR103" s="10">
        <v>1554</v>
      </c>
      <c r="AS103" s="24" t="s">
        <v>157</v>
      </c>
      <c r="AT103" s="25" t="s">
        <v>158</v>
      </c>
    </row>
    <row r="104" spans="1:46" ht="14.25" customHeight="1" x14ac:dyDescent="0.25">
      <c r="A104" s="9">
        <v>1555</v>
      </c>
      <c r="B104" s="10" t="s">
        <v>43</v>
      </c>
      <c r="C104" s="10" t="s">
        <v>1828</v>
      </c>
      <c r="E104" s="11">
        <v>361352.99999999901</v>
      </c>
      <c r="F104" s="11">
        <v>372283</v>
      </c>
      <c r="G104" s="10" t="s">
        <v>177</v>
      </c>
      <c r="H104" t="s">
        <v>11</v>
      </c>
      <c r="I104" s="10" t="s">
        <v>11</v>
      </c>
      <c r="K104" s="10" t="s">
        <v>671</v>
      </c>
      <c r="M104" s="18">
        <v>11.9319526138305</v>
      </c>
      <c r="N104" s="10" t="s">
        <v>39</v>
      </c>
      <c r="O104" s="10" t="s">
        <v>40</v>
      </c>
      <c r="P104" s="10" t="s">
        <v>134</v>
      </c>
      <c r="R104" s="10" t="s">
        <v>15</v>
      </c>
      <c r="S104" s="10">
        <v>1E-3</v>
      </c>
      <c r="T104" s="14">
        <f t="shared" si="21"/>
        <v>8.3808579564830448E-5</v>
      </c>
      <c r="U104" s="10" t="s">
        <v>16</v>
      </c>
      <c r="V104" s="10">
        <v>3.0000000000000001E-3</v>
      </c>
      <c r="W104" s="14">
        <f t="shared" si="22"/>
        <v>2.5142573869449132E-4</v>
      </c>
      <c r="X104">
        <v>3.0000000000000001E-3</v>
      </c>
      <c r="Y104" s="15">
        <f t="shared" si="23"/>
        <v>2.5142573869449132E-4</v>
      </c>
      <c r="Z104" s="10">
        <v>11.932</v>
      </c>
      <c r="AA104" s="14">
        <f t="shared" si="24"/>
        <v>1.0000039713675568</v>
      </c>
      <c r="AC104" s="14">
        <f t="shared" si="25"/>
        <v>0</v>
      </c>
      <c r="AF104" s="14">
        <f t="shared" si="26"/>
        <v>0</v>
      </c>
      <c r="AI104" s="14">
        <f t="shared" si="27"/>
        <v>0</v>
      </c>
      <c r="AQ104" s="11" t="s">
        <v>1829</v>
      </c>
      <c r="AR104" s="10">
        <v>1555</v>
      </c>
      <c r="AS104" s="24" t="s">
        <v>157</v>
      </c>
      <c r="AT104" s="25" t="s">
        <v>158</v>
      </c>
    </row>
    <row r="105" spans="1:46" ht="14.25" customHeight="1" x14ac:dyDescent="0.25">
      <c r="A105" s="9">
        <v>1556</v>
      </c>
      <c r="B105" s="10" t="s">
        <v>43</v>
      </c>
      <c r="C105" s="10" t="s">
        <v>1830</v>
      </c>
      <c r="E105" s="11">
        <v>360724.99999999901</v>
      </c>
      <c r="F105" s="11">
        <v>372436</v>
      </c>
      <c r="G105" s="10" t="s">
        <v>177</v>
      </c>
      <c r="H105" t="s">
        <v>11</v>
      </c>
      <c r="I105" s="10" t="s">
        <v>11</v>
      </c>
      <c r="K105" s="10" t="s">
        <v>671</v>
      </c>
      <c r="M105" s="18">
        <v>17.465053550720199</v>
      </c>
      <c r="N105" s="10" t="s">
        <v>39</v>
      </c>
      <c r="O105" s="10" t="s">
        <v>40</v>
      </c>
      <c r="P105" s="10" t="s">
        <v>134</v>
      </c>
      <c r="R105" s="10" t="s">
        <v>15</v>
      </c>
      <c r="T105" s="14">
        <f t="shared" si="21"/>
        <v>0</v>
      </c>
      <c r="W105" s="14">
        <f t="shared" si="22"/>
        <v>0</v>
      </c>
      <c r="Y105" s="15">
        <f t="shared" si="23"/>
        <v>0</v>
      </c>
      <c r="Z105" s="10">
        <v>17.465</v>
      </c>
      <c r="AA105" s="14">
        <f t="shared" si="24"/>
        <v>0.99999693383590016</v>
      </c>
      <c r="AC105" s="14">
        <f t="shared" si="25"/>
        <v>0</v>
      </c>
      <c r="AF105" s="14">
        <f t="shared" si="26"/>
        <v>0</v>
      </c>
      <c r="AI105" s="14">
        <f t="shared" si="27"/>
        <v>0</v>
      </c>
      <c r="AQ105" s="11" t="s">
        <v>1831</v>
      </c>
      <c r="AR105" s="10">
        <v>1556</v>
      </c>
      <c r="AS105" s="24" t="s">
        <v>157</v>
      </c>
      <c r="AT105" s="25" t="s">
        <v>158</v>
      </c>
    </row>
    <row r="106" spans="1:46" ht="14.25" customHeight="1" x14ac:dyDescent="0.25">
      <c r="A106" s="9">
        <v>1557</v>
      </c>
      <c r="B106" s="10" t="s">
        <v>43</v>
      </c>
      <c r="C106" s="24" t="s">
        <v>1832</v>
      </c>
      <c r="E106" s="11">
        <v>361211</v>
      </c>
      <c r="F106" s="11">
        <v>372494</v>
      </c>
      <c r="G106" s="10" t="s">
        <v>177</v>
      </c>
      <c r="H106" t="s">
        <v>11</v>
      </c>
      <c r="I106" s="10" t="s">
        <v>11</v>
      </c>
      <c r="K106" s="10" t="s">
        <v>671</v>
      </c>
      <c r="M106" s="18">
        <v>6.2276305053710903</v>
      </c>
      <c r="N106" s="10" t="s">
        <v>39</v>
      </c>
      <c r="O106" s="10" t="s">
        <v>40</v>
      </c>
      <c r="P106" s="10" t="s">
        <v>134</v>
      </c>
      <c r="R106" s="10" t="s">
        <v>15</v>
      </c>
      <c r="T106" s="14">
        <f t="shared" si="21"/>
        <v>0</v>
      </c>
      <c r="W106" s="14">
        <f t="shared" si="22"/>
        <v>0</v>
      </c>
      <c r="Y106" s="15">
        <f t="shared" si="23"/>
        <v>0</v>
      </c>
      <c r="Z106" s="10">
        <v>6.2279999999999998</v>
      </c>
      <c r="AA106" s="14">
        <f t="shared" si="24"/>
        <v>1.0000593314951154</v>
      </c>
      <c r="AC106" s="14">
        <f t="shared" si="25"/>
        <v>0</v>
      </c>
      <c r="AF106" s="14">
        <f t="shared" si="26"/>
        <v>0</v>
      </c>
      <c r="AI106" s="14">
        <f t="shared" si="27"/>
        <v>0</v>
      </c>
      <c r="AQ106" s="11" t="s">
        <v>1833</v>
      </c>
      <c r="AR106" s="10">
        <v>1557</v>
      </c>
      <c r="AS106" s="24" t="s">
        <v>157</v>
      </c>
      <c r="AT106" s="25" t="s">
        <v>158</v>
      </c>
    </row>
    <row r="107" spans="1:46" ht="14.25" customHeight="1" x14ac:dyDescent="0.25">
      <c r="A107" s="9">
        <v>1558</v>
      </c>
      <c r="B107" s="10" t="s">
        <v>1825</v>
      </c>
      <c r="C107" s="10" t="s">
        <v>1834</v>
      </c>
      <c r="E107" s="11">
        <v>361752.99999999901</v>
      </c>
      <c r="F107" s="11">
        <v>371976.99999999901</v>
      </c>
      <c r="G107" s="10" t="s">
        <v>177</v>
      </c>
      <c r="H107" t="s">
        <v>11</v>
      </c>
      <c r="I107" s="10" t="s">
        <v>11</v>
      </c>
      <c r="K107" s="10" t="s">
        <v>677</v>
      </c>
      <c r="M107" s="18">
        <v>13.2826394187927</v>
      </c>
      <c r="N107" s="10" t="s">
        <v>13</v>
      </c>
      <c r="O107" s="10" t="s">
        <v>40</v>
      </c>
      <c r="P107" s="10" t="s">
        <v>134</v>
      </c>
      <c r="R107" s="10" t="s">
        <v>15</v>
      </c>
      <c r="S107" s="10">
        <v>2E-3</v>
      </c>
      <c r="T107" s="14">
        <f t="shared" si="21"/>
        <v>1.505724831444522E-4</v>
      </c>
      <c r="U107" s="10" t="s">
        <v>16</v>
      </c>
      <c r="V107" s="10">
        <v>0.157</v>
      </c>
      <c r="W107" s="14">
        <f t="shared" si="22"/>
        <v>1.1819939926839497E-2</v>
      </c>
      <c r="X107">
        <v>0.157</v>
      </c>
      <c r="Y107" s="15">
        <f t="shared" si="23"/>
        <v>1.1819939926839497E-2</v>
      </c>
      <c r="Z107" s="10">
        <v>13.282999999999999</v>
      </c>
      <c r="AA107" s="14">
        <f t="shared" si="24"/>
        <v>1.0000271468038793</v>
      </c>
      <c r="AC107" s="14">
        <f t="shared" si="25"/>
        <v>0</v>
      </c>
      <c r="AF107" s="14">
        <f t="shared" si="26"/>
        <v>0</v>
      </c>
      <c r="AI107" s="14">
        <f t="shared" si="27"/>
        <v>0</v>
      </c>
      <c r="AQ107" s="11" t="s">
        <v>1835</v>
      </c>
      <c r="AR107" s="10">
        <v>1558</v>
      </c>
      <c r="AS107" s="24" t="s">
        <v>157</v>
      </c>
      <c r="AT107" s="25" t="s">
        <v>158</v>
      </c>
    </row>
    <row r="108" spans="1:46" ht="14.25" customHeight="1" x14ac:dyDescent="0.25">
      <c r="A108" s="9">
        <v>1559</v>
      </c>
      <c r="B108" s="10" t="s">
        <v>43</v>
      </c>
      <c r="C108" s="10" t="s">
        <v>1836</v>
      </c>
      <c r="E108" s="11">
        <v>361806</v>
      </c>
      <c r="F108" s="11">
        <v>371386</v>
      </c>
      <c r="G108" s="10" t="s">
        <v>177</v>
      </c>
      <c r="H108" t="s">
        <v>11</v>
      </c>
      <c r="I108" s="10" t="s">
        <v>11</v>
      </c>
      <c r="K108" s="10" t="s">
        <v>677</v>
      </c>
      <c r="M108" s="18">
        <v>3.3722465614318802</v>
      </c>
      <c r="N108" s="10" t="s">
        <v>39</v>
      </c>
      <c r="O108" s="10" t="s">
        <v>40</v>
      </c>
      <c r="P108" s="10" t="s">
        <v>134</v>
      </c>
      <c r="R108" s="10" t="s">
        <v>15</v>
      </c>
      <c r="T108" s="14">
        <f t="shared" si="21"/>
        <v>0</v>
      </c>
      <c r="W108" s="14">
        <f t="shared" si="22"/>
        <v>0</v>
      </c>
      <c r="Y108" s="15">
        <f t="shared" si="23"/>
        <v>0</v>
      </c>
      <c r="Z108" s="10">
        <v>3.3719999999999999</v>
      </c>
      <c r="AA108" s="14">
        <f t="shared" si="24"/>
        <v>0.99992688511133787</v>
      </c>
      <c r="AC108" s="14">
        <f t="shared" si="25"/>
        <v>0</v>
      </c>
      <c r="AF108" s="14">
        <f t="shared" si="26"/>
        <v>0</v>
      </c>
      <c r="AI108" s="14">
        <f t="shared" si="27"/>
        <v>0</v>
      </c>
      <c r="AQ108" s="11" t="s">
        <v>1837</v>
      </c>
      <c r="AR108" s="10">
        <v>1559</v>
      </c>
      <c r="AS108" s="24" t="s">
        <v>157</v>
      </c>
      <c r="AT108" s="25" t="s">
        <v>158</v>
      </c>
    </row>
    <row r="109" spans="1:46" ht="14.25" customHeight="1" x14ac:dyDescent="0.25">
      <c r="A109" s="9">
        <v>1582</v>
      </c>
      <c r="B109" s="10" t="s">
        <v>43</v>
      </c>
      <c r="C109" s="10" t="s">
        <v>1851</v>
      </c>
      <c r="E109" s="11">
        <v>364744</v>
      </c>
      <c r="F109" s="11">
        <v>363628.99999999901</v>
      </c>
      <c r="G109" s="10" t="s">
        <v>199</v>
      </c>
      <c r="H109" t="s">
        <v>11</v>
      </c>
      <c r="I109" s="10" t="s">
        <v>11</v>
      </c>
      <c r="K109" s="10" t="s">
        <v>213</v>
      </c>
      <c r="M109" s="18">
        <v>3.1664074592590299</v>
      </c>
      <c r="N109" s="10" t="s">
        <v>39</v>
      </c>
      <c r="O109" s="10" t="s">
        <v>40</v>
      </c>
      <c r="P109" s="10" t="s">
        <v>350</v>
      </c>
      <c r="R109" s="10" t="s">
        <v>15</v>
      </c>
      <c r="T109" s="14">
        <f t="shared" si="21"/>
        <v>0</v>
      </c>
      <c r="W109" s="14">
        <f t="shared" si="22"/>
        <v>0</v>
      </c>
      <c r="Y109" s="15">
        <f t="shared" si="23"/>
        <v>0</v>
      </c>
      <c r="AA109" s="14">
        <f t="shared" si="24"/>
        <v>0</v>
      </c>
      <c r="AC109" s="14">
        <f t="shared" si="25"/>
        <v>0</v>
      </c>
      <c r="AF109" s="14">
        <f t="shared" si="26"/>
        <v>0</v>
      </c>
      <c r="AI109" s="14">
        <f t="shared" si="27"/>
        <v>0</v>
      </c>
      <c r="AQ109" s="11" t="s">
        <v>1852</v>
      </c>
      <c r="AR109" s="10">
        <v>1582</v>
      </c>
      <c r="AS109" s="10" t="s">
        <v>55</v>
      </c>
      <c r="AT109" s="16" t="s">
        <v>56</v>
      </c>
    </row>
    <row r="110" spans="1:46" ht="14.25" customHeight="1" x14ac:dyDescent="0.25">
      <c r="A110" s="9">
        <v>1622</v>
      </c>
      <c r="B110" s="10" t="s">
        <v>1875</v>
      </c>
      <c r="C110" s="10" t="s">
        <v>1876</v>
      </c>
      <c r="E110" s="11">
        <v>340699</v>
      </c>
      <c r="F110" s="11">
        <v>366496.99999999901</v>
      </c>
      <c r="G110" s="10" t="s">
        <v>1343</v>
      </c>
      <c r="H110" t="s">
        <v>212</v>
      </c>
      <c r="I110" s="10" t="s">
        <v>459</v>
      </c>
      <c r="K110" s="10" t="s">
        <v>1337</v>
      </c>
      <c r="M110" s="12">
        <v>0.332247789764404</v>
      </c>
      <c r="N110" s="10" t="s">
        <v>20</v>
      </c>
      <c r="O110" s="10" t="s">
        <v>25</v>
      </c>
      <c r="P110" s="17" t="s">
        <v>589</v>
      </c>
      <c r="R110" s="10" t="s">
        <v>15</v>
      </c>
      <c r="T110" s="14">
        <f t="shared" si="21"/>
        <v>0</v>
      </c>
      <c r="W110" s="14">
        <f t="shared" si="22"/>
        <v>0</v>
      </c>
      <c r="Y110" s="15">
        <f t="shared" si="23"/>
        <v>0</v>
      </c>
      <c r="AA110" s="14">
        <f t="shared" si="24"/>
        <v>0</v>
      </c>
      <c r="AC110" s="14">
        <f t="shared" si="25"/>
        <v>0</v>
      </c>
      <c r="AF110" s="14">
        <f t="shared" si="26"/>
        <v>0</v>
      </c>
      <c r="AI110" s="14">
        <f t="shared" si="27"/>
        <v>0</v>
      </c>
      <c r="AP110" s="10" t="s">
        <v>16</v>
      </c>
      <c r="AQ110" s="11" t="s">
        <v>1877</v>
      </c>
      <c r="AR110" s="10">
        <v>1622</v>
      </c>
      <c r="AS110" s="10" t="s">
        <v>55</v>
      </c>
      <c r="AT110" s="16" t="s">
        <v>56</v>
      </c>
    </row>
    <row r="111" spans="1:46" ht="14.25" customHeight="1" x14ac:dyDescent="0.25">
      <c r="A111" s="9">
        <v>1627</v>
      </c>
      <c r="B111" s="10" t="s">
        <v>43</v>
      </c>
      <c r="C111" s="10" t="s">
        <v>1885</v>
      </c>
      <c r="E111" s="11">
        <v>349918</v>
      </c>
      <c r="F111" s="11">
        <v>359942</v>
      </c>
      <c r="G111" s="10" t="s">
        <v>10</v>
      </c>
      <c r="H111" t="s">
        <v>11</v>
      </c>
      <c r="I111" s="10" t="s">
        <v>11</v>
      </c>
      <c r="K111" s="10" t="s">
        <v>81</v>
      </c>
      <c r="L111" s="10" t="s">
        <v>81</v>
      </c>
      <c r="M111" s="18">
        <v>10.1215592422485</v>
      </c>
      <c r="N111" s="10" t="s">
        <v>13</v>
      </c>
      <c r="O111" s="10" t="s">
        <v>40</v>
      </c>
      <c r="P111" s="10" t="s">
        <v>52</v>
      </c>
      <c r="R111" s="10" t="s">
        <v>15</v>
      </c>
      <c r="T111" s="14">
        <f t="shared" si="21"/>
        <v>0</v>
      </c>
      <c r="W111" s="14">
        <f t="shared" si="22"/>
        <v>0</v>
      </c>
      <c r="Y111" s="15">
        <f t="shared" si="23"/>
        <v>0</v>
      </c>
      <c r="AA111" s="14">
        <f t="shared" si="24"/>
        <v>0</v>
      </c>
      <c r="AC111" s="14">
        <f t="shared" si="25"/>
        <v>0</v>
      </c>
      <c r="AF111" s="14">
        <f t="shared" si="26"/>
        <v>0</v>
      </c>
      <c r="AI111" s="14">
        <f t="shared" si="27"/>
        <v>0</v>
      </c>
      <c r="AN111" t="s">
        <v>1849</v>
      </c>
      <c r="AQ111" s="11" t="s">
        <v>1886</v>
      </c>
      <c r="AR111" s="10">
        <v>1627</v>
      </c>
      <c r="AS111" s="10" t="s">
        <v>55</v>
      </c>
      <c r="AT111" s="16" t="s">
        <v>56</v>
      </c>
    </row>
    <row r="112" spans="1:46" ht="14.25" customHeight="1" x14ac:dyDescent="0.25">
      <c r="A112" s="9">
        <v>1630</v>
      </c>
      <c r="B112" s="10" t="s">
        <v>43</v>
      </c>
      <c r="C112" s="10" t="s">
        <v>1887</v>
      </c>
      <c r="E112" s="11">
        <v>352139</v>
      </c>
      <c r="F112" s="11">
        <v>356584.99999999901</v>
      </c>
      <c r="G112" s="10" t="s">
        <v>10</v>
      </c>
      <c r="H112" t="s">
        <v>11</v>
      </c>
      <c r="I112" s="10" t="s">
        <v>11</v>
      </c>
      <c r="K112" s="10" t="s">
        <v>467</v>
      </c>
      <c r="M112" s="12">
        <v>0.29423032226562501</v>
      </c>
      <c r="N112" s="10" t="s">
        <v>13</v>
      </c>
      <c r="O112" s="10" t="s">
        <v>40</v>
      </c>
      <c r="P112" s="17" t="s">
        <v>52</v>
      </c>
      <c r="Q112" s="13" t="s">
        <v>21</v>
      </c>
      <c r="R112" s="10" t="s">
        <v>16</v>
      </c>
      <c r="T112" s="14">
        <f t="shared" si="21"/>
        <v>0</v>
      </c>
      <c r="W112" s="14">
        <f t="shared" si="22"/>
        <v>0</v>
      </c>
      <c r="Y112" s="15">
        <f t="shared" si="23"/>
        <v>0</v>
      </c>
      <c r="AA112" s="14">
        <f t="shared" si="24"/>
        <v>0</v>
      </c>
      <c r="AC112" s="14">
        <f t="shared" si="25"/>
        <v>0</v>
      </c>
      <c r="AF112" s="14">
        <f t="shared" si="26"/>
        <v>0</v>
      </c>
      <c r="AI112" s="14">
        <f t="shared" si="27"/>
        <v>0</v>
      </c>
      <c r="AQ112" s="11" t="s">
        <v>1888</v>
      </c>
      <c r="AR112" s="10">
        <v>1630</v>
      </c>
      <c r="AS112" s="17" t="s">
        <v>55</v>
      </c>
      <c r="AT112" s="26" t="s">
        <v>1889</v>
      </c>
    </row>
    <row r="113" spans="1:46" ht="14.25" customHeight="1" x14ac:dyDescent="0.25">
      <c r="A113" s="9">
        <v>1664</v>
      </c>
      <c r="B113" s="10" t="s">
        <v>1893</v>
      </c>
      <c r="C113" s="10" t="s">
        <v>1894</v>
      </c>
      <c r="E113" s="11">
        <v>368932</v>
      </c>
      <c r="F113" s="11">
        <v>373050</v>
      </c>
      <c r="G113" s="10" t="s">
        <v>352</v>
      </c>
      <c r="H113" t="s">
        <v>11</v>
      </c>
      <c r="I113" s="10" t="s">
        <v>353</v>
      </c>
      <c r="J113" s="10" t="s">
        <v>372</v>
      </c>
      <c r="K113" s="10" t="s">
        <v>354</v>
      </c>
      <c r="M113" s="18">
        <v>2.4425310791015602</v>
      </c>
      <c r="N113" s="10" t="s">
        <v>39</v>
      </c>
      <c r="O113" s="10" t="s">
        <v>40</v>
      </c>
      <c r="P113" s="10" t="s">
        <v>350</v>
      </c>
      <c r="R113" s="10" t="s">
        <v>15</v>
      </c>
      <c r="T113" s="14">
        <f t="shared" si="21"/>
        <v>0</v>
      </c>
      <c r="W113" s="14">
        <f t="shared" si="22"/>
        <v>0</v>
      </c>
      <c r="Y113" s="15">
        <f t="shared" si="23"/>
        <v>0</v>
      </c>
      <c r="AA113" s="14">
        <f t="shared" si="24"/>
        <v>0</v>
      </c>
      <c r="AC113" s="14">
        <f t="shared" si="25"/>
        <v>0</v>
      </c>
      <c r="AF113" s="14">
        <f t="shared" si="26"/>
        <v>0</v>
      </c>
      <c r="AI113" s="14">
        <f t="shared" si="27"/>
        <v>0</v>
      </c>
      <c r="AQ113" s="11" t="s">
        <v>1895</v>
      </c>
      <c r="AR113" s="10">
        <v>1664</v>
      </c>
      <c r="AS113" s="10" t="s">
        <v>55</v>
      </c>
      <c r="AT113" s="16" t="s">
        <v>56</v>
      </c>
    </row>
    <row r="114" spans="1:46" ht="14.25" customHeight="1" x14ac:dyDescent="0.25">
      <c r="A114" s="9">
        <v>1691</v>
      </c>
      <c r="B114" s="10" t="s">
        <v>43</v>
      </c>
      <c r="C114" s="10" t="s">
        <v>1911</v>
      </c>
      <c r="E114" s="11">
        <v>362662</v>
      </c>
      <c r="F114" s="11">
        <v>374632.99999999901</v>
      </c>
      <c r="G114" s="10" t="s">
        <v>177</v>
      </c>
      <c r="H114" t="s">
        <v>11</v>
      </c>
      <c r="I114" s="10" t="s">
        <v>11</v>
      </c>
      <c r="K114" s="10" t="s">
        <v>671</v>
      </c>
      <c r="M114" s="18">
        <v>7.1056354629516596</v>
      </c>
      <c r="N114" s="10" t="s">
        <v>39</v>
      </c>
      <c r="O114" s="10" t="s">
        <v>40</v>
      </c>
      <c r="P114" s="10" t="s">
        <v>350</v>
      </c>
      <c r="R114" s="10" t="s">
        <v>15</v>
      </c>
      <c r="S114" s="10">
        <v>0.36599999999999999</v>
      </c>
      <c r="T114" s="14">
        <f t="shared" si="21"/>
        <v>5.1508412148118375E-2</v>
      </c>
      <c r="U114" s="10" t="s">
        <v>16</v>
      </c>
      <c r="V114" s="10">
        <v>0.34499999999999997</v>
      </c>
      <c r="W114" s="14">
        <f t="shared" si="22"/>
        <v>4.8553011451095189E-2</v>
      </c>
      <c r="X114">
        <v>0.34499999999999997</v>
      </c>
      <c r="Y114" s="15">
        <f t="shared" si="23"/>
        <v>4.8553011451095189E-2</v>
      </c>
      <c r="Z114" s="10">
        <v>7.1059999999999999</v>
      </c>
      <c r="AA114" s="14">
        <f t="shared" si="24"/>
        <v>1.000051302526036</v>
      </c>
      <c r="AC114" s="14">
        <f t="shared" si="25"/>
        <v>0</v>
      </c>
      <c r="AF114" s="14">
        <f t="shared" si="26"/>
        <v>0</v>
      </c>
      <c r="AI114" s="14">
        <f t="shared" si="27"/>
        <v>0</v>
      </c>
      <c r="AQ114" s="11" t="s">
        <v>1912</v>
      </c>
      <c r="AR114" s="10">
        <v>1691</v>
      </c>
      <c r="AS114" s="24" t="s">
        <v>157</v>
      </c>
      <c r="AT114" s="25" t="s">
        <v>158</v>
      </c>
    </row>
    <row r="115" spans="1:46" ht="14.25" customHeight="1" x14ac:dyDescent="0.25">
      <c r="A115" s="9">
        <v>1814</v>
      </c>
      <c r="B115" s="10" t="s">
        <v>43</v>
      </c>
      <c r="C115" s="10" t="s">
        <v>1931</v>
      </c>
      <c r="E115" s="11">
        <v>348264.99999999901</v>
      </c>
      <c r="F115" s="11">
        <v>366632</v>
      </c>
      <c r="G115" s="10" t="s">
        <v>144</v>
      </c>
      <c r="H115" t="s">
        <v>11</v>
      </c>
      <c r="I115" s="10" t="s">
        <v>11</v>
      </c>
      <c r="K115" s="10" t="s">
        <v>145</v>
      </c>
      <c r="L115" s="10" t="s">
        <v>145</v>
      </c>
      <c r="M115" s="12">
        <v>0.58197006683349595</v>
      </c>
      <c r="N115" s="10" t="s">
        <v>39</v>
      </c>
      <c r="O115" s="10" t="s">
        <v>40</v>
      </c>
      <c r="P115" s="10" t="s">
        <v>350</v>
      </c>
      <c r="R115" s="10" t="s">
        <v>15</v>
      </c>
      <c r="T115" s="14">
        <f t="shared" si="21"/>
        <v>0</v>
      </c>
      <c r="W115" s="14">
        <f t="shared" si="22"/>
        <v>0</v>
      </c>
      <c r="Y115" s="15">
        <f t="shared" si="23"/>
        <v>0</v>
      </c>
      <c r="Z115" s="10">
        <v>0.58199999999999996</v>
      </c>
      <c r="AA115" s="14">
        <f t="shared" si="24"/>
        <v>1.0000514342029081</v>
      </c>
      <c r="AB115" s="10">
        <v>0</v>
      </c>
      <c r="AC115" s="14">
        <f t="shared" si="25"/>
        <v>0</v>
      </c>
      <c r="AF115" s="14">
        <f t="shared" si="26"/>
        <v>0</v>
      </c>
      <c r="AI115" s="14">
        <f t="shared" si="27"/>
        <v>0</v>
      </c>
      <c r="AQ115" s="11" t="s">
        <v>1932</v>
      </c>
      <c r="AR115" s="10">
        <v>1814</v>
      </c>
      <c r="AS115" s="24" t="s">
        <v>157</v>
      </c>
      <c r="AT115" s="25" t="s">
        <v>158</v>
      </c>
    </row>
    <row r="116" spans="1:46" ht="14.25" customHeight="1" x14ac:dyDescent="0.25">
      <c r="A116" s="9">
        <v>1834</v>
      </c>
      <c r="B116" s="10" t="s">
        <v>1938</v>
      </c>
      <c r="C116" s="10" t="s">
        <v>1939</v>
      </c>
      <c r="E116" s="11">
        <v>366182</v>
      </c>
      <c r="F116" s="11">
        <v>372368</v>
      </c>
      <c r="G116" s="10" t="s">
        <v>890</v>
      </c>
      <c r="H116" t="s">
        <v>212</v>
      </c>
      <c r="I116" s="10" t="s">
        <v>353</v>
      </c>
      <c r="K116" s="10" t="s">
        <v>353</v>
      </c>
      <c r="L116" s="10" t="s">
        <v>353</v>
      </c>
      <c r="M116" s="18">
        <v>1.98711410217285</v>
      </c>
      <c r="N116" s="10" t="s">
        <v>20</v>
      </c>
      <c r="O116" s="10" t="s">
        <v>36</v>
      </c>
      <c r="P116" s="10" t="s">
        <v>182</v>
      </c>
      <c r="R116" s="10" t="s">
        <v>16</v>
      </c>
      <c r="T116" s="14">
        <f t="shared" si="21"/>
        <v>0</v>
      </c>
      <c r="W116" s="14">
        <f t="shared" si="22"/>
        <v>0</v>
      </c>
      <c r="Y116" s="15">
        <f t="shared" si="23"/>
        <v>0</v>
      </c>
      <c r="AA116" s="14">
        <f t="shared" si="24"/>
        <v>0</v>
      </c>
      <c r="AC116" s="14">
        <f t="shared" si="25"/>
        <v>0</v>
      </c>
      <c r="AF116" s="14">
        <f t="shared" si="26"/>
        <v>0</v>
      </c>
      <c r="AI116" s="14">
        <f t="shared" si="27"/>
        <v>0</v>
      </c>
      <c r="AQ116" s="11" t="s">
        <v>1940</v>
      </c>
      <c r="AR116" s="10">
        <v>1834</v>
      </c>
      <c r="AS116" s="10" t="s">
        <v>55</v>
      </c>
      <c r="AT116" s="16" t="s">
        <v>56</v>
      </c>
    </row>
    <row r="117" spans="1:46" ht="14.25" customHeight="1" x14ac:dyDescent="0.25">
      <c r="A117" s="9">
        <v>1841</v>
      </c>
      <c r="B117" s="10" t="s">
        <v>1815</v>
      </c>
      <c r="C117" s="10" t="s">
        <v>1947</v>
      </c>
      <c r="E117" s="11">
        <v>368690</v>
      </c>
      <c r="F117" s="11">
        <v>373512.99999999901</v>
      </c>
      <c r="G117" s="10" t="s">
        <v>108</v>
      </c>
      <c r="H117" t="s">
        <v>11</v>
      </c>
      <c r="I117" s="10" t="s">
        <v>353</v>
      </c>
      <c r="J117" s="10" t="s">
        <v>372</v>
      </c>
      <c r="K117" s="10" t="s">
        <v>690</v>
      </c>
      <c r="M117" s="18">
        <v>62.989511871337797</v>
      </c>
      <c r="N117" s="10" t="s">
        <v>20</v>
      </c>
      <c r="O117" s="10" t="s">
        <v>40</v>
      </c>
      <c r="P117" s="10" t="s">
        <v>350</v>
      </c>
      <c r="R117" s="10" t="s">
        <v>15</v>
      </c>
      <c r="T117" s="14">
        <f t="shared" si="21"/>
        <v>0</v>
      </c>
      <c r="W117" s="14">
        <f t="shared" si="22"/>
        <v>0</v>
      </c>
      <c r="Y117" s="15">
        <f t="shared" si="23"/>
        <v>0</v>
      </c>
      <c r="AA117" s="14">
        <f t="shared" si="24"/>
        <v>0</v>
      </c>
      <c r="AC117" s="14">
        <f t="shared" si="25"/>
        <v>0</v>
      </c>
      <c r="AF117" s="14">
        <f t="shared" si="26"/>
        <v>0</v>
      </c>
      <c r="AI117" s="14">
        <f t="shared" si="27"/>
        <v>0</v>
      </c>
      <c r="AQ117" s="11" t="s">
        <v>1948</v>
      </c>
      <c r="AR117" s="10">
        <v>1841</v>
      </c>
      <c r="AS117" s="10" t="s">
        <v>55</v>
      </c>
      <c r="AT117" s="16" t="s">
        <v>56</v>
      </c>
    </row>
    <row r="118" spans="1:46" ht="14.25" customHeight="1" x14ac:dyDescent="0.25">
      <c r="A118" s="9">
        <v>1875</v>
      </c>
      <c r="B118" s="10" t="s">
        <v>43</v>
      </c>
      <c r="C118" s="10" t="s">
        <v>1964</v>
      </c>
      <c r="D118" s="10" t="s">
        <v>1965</v>
      </c>
      <c r="E118" s="11">
        <v>329120.99999999901</v>
      </c>
      <c r="F118" s="11">
        <v>378502</v>
      </c>
      <c r="G118" s="10" t="s">
        <v>1487</v>
      </c>
      <c r="H118" t="s">
        <v>212</v>
      </c>
      <c r="I118" s="10" t="s">
        <v>1479</v>
      </c>
      <c r="K118" s="10" t="s">
        <v>1479</v>
      </c>
      <c r="L118" s="10" t="s">
        <v>1479</v>
      </c>
      <c r="M118" s="18">
        <v>2.54184018478393</v>
      </c>
      <c r="N118" s="10" t="s">
        <v>20</v>
      </c>
      <c r="O118" s="10" t="s">
        <v>25</v>
      </c>
      <c r="P118" s="10" t="s">
        <v>606</v>
      </c>
      <c r="R118" s="10" t="s">
        <v>15</v>
      </c>
      <c r="T118" s="14">
        <f t="shared" si="21"/>
        <v>0</v>
      </c>
      <c r="W118" s="14">
        <f t="shared" si="22"/>
        <v>0</v>
      </c>
      <c r="Y118" s="15">
        <f t="shared" si="23"/>
        <v>0</v>
      </c>
      <c r="AA118" s="14">
        <f t="shared" si="24"/>
        <v>0</v>
      </c>
      <c r="AC118" s="14">
        <f t="shared" si="25"/>
        <v>0</v>
      </c>
      <c r="AF118" s="14">
        <f t="shared" si="26"/>
        <v>0</v>
      </c>
      <c r="AI118" s="14">
        <f t="shared" si="27"/>
        <v>0</v>
      </c>
      <c r="AM118" s="10" t="s">
        <v>1493</v>
      </c>
      <c r="AQ118" s="11" t="s">
        <v>1966</v>
      </c>
      <c r="AR118" s="10">
        <v>1875</v>
      </c>
      <c r="AS118" s="10" t="s">
        <v>55</v>
      </c>
      <c r="AT118" s="16" t="s">
        <v>56</v>
      </c>
    </row>
    <row r="119" spans="1:46" ht="14.25" customHeight="1" x14ac:dyDescent="0.25">
      <c r="A119" s="9">
        <v>1907</v>
      </c>
      <c r="B119" s="10" t="s">
        <v>1979</v>
      </c>
      <c r="C119" s="10" t="s">
        <v>1980</v>
      </c>
      <c r="E119" s="11">
        <v>363587</v>
      </c>
      <c r="F119" s="11">
        <v>373676</v>
      </c>
      <c r="G119" s="10" t="s">
        <v>177</v>
      </c>
      <c r="H119" t="s">
        <v>212</v>
      </c>
      <c r="I119" s="10" t="s">
        <v>353</v>
      </c>
      <c r="K119" s="10" t="s">
        <v>353</v>
      </c>
      <c r="M119" s="18">
        <v>48.993959589385902</v>
      </c>
      <c r="N119" s="10" t="s">
        <v>20</v>
      </c>
      <c r="O119" s="10" t="s">
        <v>40</v>
      </c>
      <c r="P119" s="10" t="s">
        <v>606</v>
      </c>
      <c r="R119" s="10" t="s">
        <v>16</v>
      </c>
      <c r="S119" s="10">
        <v>5.8000000000000003E-2</v>
      </c>
      <c r="T119" s="14">
        <f t="shared" si="21"/>
        <v>1.1838194031691446E-3</v>
      </c>
      <c r="U119" s="17" t="s">
        <v>27</v>
      </c>
      <c r="V119" s="10">
        <v>0</v>
      </c>
      <c r="W119" s="14">
        <f t="shared" si="22"/>
        <v>0</v>
      </c>
      <c r="X119">
        <v>0</v>
      </c>
      <c r="Y119" s="15">
        <f t="shared" si="23"/>
        <v>0</v>
      </c>
      <c r="Z119" s="10">
        <v>0</v>
      </c>
      <c r="AA119" s="14">
        <f t="shared" si="24"/>
        <v>0</v>
      </c>
      <c r="AC119" s="14">
        <f t="shared" si="25"/>
        <v>0</v>
      </c>
      <c r="AF119" s="14">
        <f t="shared" si="26"/>
        <v>0</v>
      </c>
      <c r="AI119" s="14">
        <f t="shared" si="27"/>
        <v>0</v>
      </c>
      <c r="AN119" t="s">
        <v>1695</v>
      </c>
      <c r="AQ119" s="11" t="s">
        <v>1981</v>
      </c>
      <c r="AR119" s="10">
        <v>1907</v>
      </c>
      <c r="AS119" s="10" t="s">
        <v>55</v>
      </c>
      <c r="AT119" s="16" t="s">
        <v>56</v>
      </c>
    </row>
    <row r="120" spans="1:46" ht="14.25" customHeight="1" x14ac:dyDescent="0.25">
      <c r="A120" s="9">
        <v>1910</v>
      </c>
      <c r="B120" s="10" t="s">
        <v>43</v>
      </c>
      <c r="C120" s="10" t="s">
        <v>1982</v>
      </c>
      <c r="D120" s="10" t="s">
        <v>910</v>
      </c>
      <c r="E120" s="11">
        <v>364451</v>
      </c>
      <c r="F120" s="11">
        <v>374244.99999999901</v>
      </c>
      <c r="G120" s="10" t="s">
        <v>886</v>
      </c>
      <c r="H120" t="s">
        <v>212</v>
      </c>
      <c r="I120" s="10" t="s">
        <v>353</v>
      </c>
      <c r="K120" s="10" t="s">
        <v>353</v>
      </c>
      <c r="L120" s="10" t="s">
        <v>353</v>
      </c>
      <c r="M120" s="18">
        <v>3.0098391456604001</v>
      </c>
      <c r="N120" s="10" t="s">
        <v>20</v>
      </c>
      <c r="O120" s="10" t="s">
        <v>40</v>
      </c>
      <c r="P120" s="10" t="s">
        <v>175</v>
      </c>
      <c r="R120" s="10" t="s">
        <v>15</v>
      </c>
      <c r="T120" s="14">
        <f t="shared" si="21"/>
        <v>0</v>
      </c>
      <c r="W120" s="14">
        <f t="shared" si="22"/>
        <v>0</v>
      </c>
      <c r="Y120" s="15">
        <f t="shared" si="23"/>
        <v>0</v>
      </c>
      <c r="AA120" s="14">
        <f t="shared" si="24"/>
        <v>0</v>
      </c>
      <c r="AC120" s="14">
        <f t="shared" si="25"/>
        <v>0</v>
      </c>
      <c r="AF120" s="14">
        <f t="shared" si="26"/>
        <v>0</v>
      </c>
      <c r="AI120" s="14">
        <f t="shared" si="27"/>
        <v>0</v>
      </c>
      <c r="AN120" t="s">
        <v>1983</v>
      </c>
      <c r="AQ120" s="11" t="s">
        <v>1984</v>
      </c>
      <c r="AR120" s="10">
        <v>1910</v>
      </c>
      <c r="AS120" s="10" t="s">
        <v>55</v>
      </c>
      <c r="AT120" s="16" t="s">
        <v>56</v>
      </c>
    </row>
    <row r="121" spans="1:46" ht="14.25" customHeight="1" x14ac:dyDescent="0.25">
      <c r="A121" s="9">
        <v>1929</v>
      </c>
      <c r="B121" s="10" t="s">
        <v>536</v>
      </c>
      <c r="C121" s="10" t="s">
        <v>1990</v>
      </c>
      <c r="D121" s="10" t="s">
        <v>1991</v>
      </c>
      <c r="E121" s="11">
        <v>341404.99999999901</v>
      </c>
      <c r="F121" s="11">
        <v>370284.99999999901</v>
      </c>
      <c r="G121" s="10" t="s">
        <v>118</v>
      </c>
      <c r="H121" t="s">
        <v>11</v>
      </c>
      <c r="I121" s="10" t="s">
        <v>11</v>
      </c>
      <c r="K121" s="10" t="s">
        <v>535</v>
      </c>
      <c r="M121" s="12">
        <v>4.184012298584E-2</v>
      </c>
      <c r="N121" s="10" t="s">
        <v>20</v>
      </c>
      <c r="O121" s="10" t="s">
        <v>25</v>
      </c>
      <c r="P121" s="10" t="s">
        <v>52</v>
      </c>
      <c r="R121" s="10" t="s">
        <v>15</v>
      </c>
      <c r="T121" s="14">
        <f t="shared" si="21"/>
        <v>0</v>
      </c>
      <c r="W121" s="14">
        <f t="shared" si="22"/>
        <v>0</v>
      </c>
      <c r="Y121" s="15">
        <f t="shared" si="23"/>
        <v>0</v>
      </c>
      <c r="Z121" s="10">
        <v>4.2000000000000003E-2</v>
      </c>
      <c r="AA121" s="14">
        <f t="shared" si="24"/>
        <v>1.0038211411140954</v>
      </c>
      <c r="AC121" s="14">
        <f t="shared" si="25"/>
        <v>0</v>
      </c>
      <c r="AF121" s="14">
        <f t="shared" si="26"/>
        <v>0</v>
      </c>
      <c r="AI121" s="14">
        <f t="shared" si="27"/>
        <v>0</v>
      </c>
      <c r="AQ121" s="11" t="s">
        <v>1992</v>
      </c>
      <c r="AR121" s="10">
        <v>1929</v>
      </c>
      <c r="AS121" s="24" t="s">
        <v>157</v>
      </c>
      <c r="AT121" s="25" t="s">
        <v>158</v>
      </c>
    </row>
    <row r="122" spans="1:46" ht="14.25" customHeight="1" x14ac:dyDescent="0.25">
      <c r="A122" s="9">
        <v>1956</v>
      </c>
      <c r="B122" s="10" t="s">
        <v>1993</v>
      </c>
      <c r="C122" s="10" t="s">
        <v>1994</v>
      </c>
      <c r="E122" s="11">
        <v>346658</v>
      </c>
      <c r="F122" s="11">
        <v>374591</v>
      </c>
      <c r="G122" s="10" t="s">
        <v>502</v>
      </c>
      <c r="H122" t="s">
        <v>11</v>
      </c>
      <c r="I122" s="10" t="s">
        <v>11</v>
      </c>
      <c r="K122" s="10" t="s">
        <v>603</v>
      </c>
      <c r="M122" s="18">
        <v>1.86076420516967</v>
      </c>
      <c r="N122" s="10" t="s">
        <v>20</v>
      </c>
      <c r="O122" s="10" t="s">
        <v>25</v>
      </c>
      <c r="P122" s="10" t="s">
        <v>589</v>
      </c>
      <c r="R122" s="10" t="s">
        <v>15</v>
      </c>
      <c r="T122" s="14">
        <f t="shared" si="21"/>
        <v>0</v>
      </c>
      <c r="W122" s="14">
        <f t="shared" si="22"/>
        <v>0</v>
      </c>
      <c r="Y122" s="15">
        <f t="shared" si="23"/>
        <v>0</v>
      </c>
      <c r="Z122" s="10">
        <v>1.861</v>
      </c>
      <c r="AA122" s="14">
        <f t="shared" si="24"/>
        <v>1.0001267193498644</v>
      </c>
      <c r="AC122" s="14">
        <f t="shared" si="25"/>
        <v>0</v>
      </c>
      <c r="AF122" s="14">
        <f t="shared" si="26"/>
        <v>0</v>
      </c>
      <c r="AI122" s="14">
        <f t="shared" si="27"/>
        <v>0</v>
      </c>
      <c r="AQ122" s="11" t="s">
        <v>1995</v>
      </c>
      <c r="AR122" s="10">
        <v>1956</v>
      </c>
      <c r="AS122" s="24" t="s">
        <v>157</v>
      </c>
      <c r="AT122" s="25" t="s">
        <v>158</v>
      </c>
    </row>
    <row r="123" spans="1:46" ht="14.25" customHeight="1" x14ac:dyDescent="0.25">
      <c r="A123" s="9">
        <v>1958</v>
      </c>
      <c r="B123" s="10" t="s">
        <v>1657</v>
      </c>
      <c r="C123" s="10" t="s">
        <v>1998</v>
      </c>
      <c r="E123" s="11">
        <v>350532</v>
      </c>
      <c r="F123" s="11">
        <v>378768.99999999901</v>
      </c>
      <c r="G123" s="10" t="s">
        <v>388</v>
      </c>
      <c r="H123" t="s">
        <v>11</v>
      </c>
      <c r="I123" s="10" t="s">
        <v>11</v>
      </c>
      <c r="K123" s="10" t="s">
        <v>389</v>
      </c>
      <c r="M123" s="18">
        <v>325.25113055343598</v>
      </c>
      <c r="N123" s="10" t="s">
        <v>39</v>
      </c>
      <c r="O123" s="10" t="s">
        <v>40</v>
      </c>
      <c r="P123" s="10" t="s">
        <v>606</v>
      </c>
      <c r="R123" s="10" t="s">
        <v>16</v>
      </c>
      <c r="S123" s="10">
        <v>2.492</v>
      </c>
      <c r="T123" s="14">
        <f t="shared" si="21"/>
        <v>7.6617719844961022E-3</v>
      </c>
      <c r="U123" s="10" t="s">
        <v>16</v>
      </c>
      <c r="V123" s="10">
        <v>109.596</v>
      </c>
      <c r="W123" s="14">
        <f t="shared" si="22"/>
        <v>0.33695809085587275</v>
      </c>
      <c r="X123">
        <v>110.867</v>
      </c>
      <c r="Y123" s="15">
        <f t="shared" si="23"/>
        <v>0.34086584053175334</v>
      </c>
      <c r="Z123" s="10">
        <v>323.423</v>
      </c>
      <c r="AA123" s="14">
        <f t="shared" si="24"/>
        <v>0.99437932606006529</v>
      </c>
      <c r="AB123" s="10">
        <v>2.02</v>
      </c>
      <c r="AC123" s="14">
        <f t="shared" si="25"/>
        <v>6.2105856375128917E-3</v>
      </c>
      <c r="AD123" s="10" t="s">
        <v>1999</v>
      </c>
      <c r="AE123" s="10">
        <v>0</v>
      </c>
      <c r="AF123" s="14">
        <f t="shared" si="26"/>
        <v>0</v>
      </c>
      <c r="AG123" s="10" t="s">
        <v>17</v>
      </c>
      <c r="AH123" s="10">
        <v>13.78</v>
      </c>
      <c r="AI123" s="14">
        <f t="shared" si="27"/>
        <v>4.236726241828101E-2</v>
      </c>
      <c r="AQ123" s="11" t="s">
        <v>2000</v>
      </c>
      <c r="AR123" s="10">
        <v>1958</v>
      </c>
      <c r="AS123" s="24" t="s">
        <v>1617</v>
      </c>
      <c r="AT123" s="25" t="s">
        <v>1618</v>
      </c>
    </row>
    <row r="124" spans="1:46" ht="14.25" customHeight="1" x14ac:dyDescent="0.25">
      <c r="A124" s="9">
        <v>2010</v>
      </c>
      <c r="B124" s="10" t="s">
        <v>2020</v>
      </c>
      <c r="C124" s="10" t="s">
        <v>2021</v>
      </c>
      <c r="E124" s="11">
        <v>340562</v>
      </c>
      <c r="F124" s="11">
        <v>374531</v>
      </c>
      <c r="G124" s="10" t="s">
        <v>547</v>
      </c>
      <c r="H124" t="s">
        <v>212</v>
      </c>
      <c r="I124" s="10" t="s">
        <v>542</v>
      </c>
      <c r="K124" s="10" t="s">
        <v>1029</v>
      </c>
      <c r="M124" s="12">
        <v>0.34709003753662099</v>
      </c>
      <c r="N124" s="10" t="s">
        <v>20</v>
      </c>
      <c r="O124" s="10" t="s">
        <v>36</v>
      </c>
      <c r="P124" s="10" t="s">
        <v>155</v>
      </c>
      <c r="R124" s="10" t="s">
        <v>16</v>
      </c>
      <c r="T124" s="14">
        <f t="shared" si="21"/>
        <v>0</v>
      </c>
      <c r="W124" s="14">
        <f t="shared" si="22"/>
        <v>0</v>
      </c>
      <c r="Y124" s="15">
        <f t="shared" si="23"/>
        <v>0</v>
      </c>
      <c r="AA124" s="14">
        <f t="shared" si="24"/>
        <v>0</v>
      </c>
      <c r="AC124" s="14">
        <f t="shared" si="25"/>
        <v>0</v>
      </c>
      <c r="AF124" s="14">
        <f t="shared" si="26"/>
        <v>0</v>
      </c>
      <c r="AI124" s="14">
        <f t="shared" si="27"/>
        <v>0</v>
      </c>
      <c r="AQ124" s="11" t="s">
        <v>2022</v>
      </c>
      <c r="AR124" s="10">
        <v>2010</v>
      </c>
      <c r="AS124" s="10" t="s">
        <v>55</v>
      </c>
      <c r="AT124" s="16" t="s">
        <v>56</v>
      </c>
    </row>
    <row r="125" spans="1:46" ht="14.25" customHeight="1" x14ac:dyDescent="0.25">
      <c r="A125" s="9">
        <v>2016</v>
      </c>
      <c r="B125" s="10" t="s">
        <v>2028</v>
      </c>
      <c r="C125" s="10" t="s">
        <v>2029</v>
      </c>
      <c r="D125" s="10" t="s">
        <v>1347</v>
      </c>
      <c r="E125" s="11">
        <v>340506</v>
      </c>
      <c r="F125" s="11">
        <v>366259</v>
      </c>
      <c r="G125" s="10" t="s">
        <v>1343</v>
      </c>
      <c r="H125" t="s">
        <v>212</v>
      </c>
      <c r="I125" s="10" t="s">
        <v>459</v>
      </c>
      <c r="K125" s="10" t="s">
        <v>1337</v>
      </c>
      <c r="M125" s="12">
        <v>5.845510635376E-2</v>
      </c>
      <c r="N125" s="10" t="s">
        <v>20</v>
      </c>
      <c r="O125" s="10" t="s">
        <v>25</v>
      </c>
      <c r="P125" s="10" t="s">
        <v>52</v>
      </c>
      <c r="R125" s="10" t="s">
        <v>15</v>
      </c>
      <c r="T125" s="14">
        <f t="shared" si="21"/>
        <v>0</v>
      </c>
      <c r="W125" s="14">
        <f t="shared" si="22"/>
        <v>0</v>
      </c>
      <c r="Y125" s="15">
        <f t="shared" si="23"/>
        <v>0</v>
      </c>
      <c r="AA125" s="14">
        <f t="shared" si="24"/>
        <v>0</v>
      </c>
      <c r="AC125" s="14">
        <f t="shared" si="25"/>
        <v>0</v>
      </c>
      <c r="AF125" s="14">
        <f t="shared" si="26"/>
        <v>0</v>
      </c>
      <c r="AI125" s="14">
        <f t="shared" si="27"/>
        <v>0</v>
      </c>
      <c r="AL125" s="10" t="s">
        <v>2030</v>
      </c>
      <c r="AP125" s="10" t="s">
        <v>16</v>
      </c>
      <c r="AQ125" s="11" t="s">
        <v>2031</v>
      </c>
      <c r="AR125" s="10">
        <v>2016</v>
      </c>
      <c r="AS125" s="10" t="s">
        <v>55</v>
      </c>
      <c r="AT125" s="16" t="s">
        <v>56</v>
      </c>
    </row>
    <row r="126" spans="1:46" ht="14.25" customHeight="1" x14ac:dyDescent="0.25">
      <c r="A126" s="9">
        <v>2017</v>
      </c>
      <c r="B126" s="10" t="s">
        <v>2032</v>
      </c>
      <c r="C126" s="10" t="s">
        <v>2033</v>
      </c>
      <c r="E126" s="11">
        <v>340600</v>
      </c>
      <c r="F126" s="11">
        <v>366344</v>
      </c>
      <c r="G126" s="10" t="s">
        <v>1343</v>
      </c>
      <c r="H126" t="s">
        <v>212</v>
      </c>
      <c r="I126" s="10" t="s">
        <v>459</v>
      </c>
      <c r="K126" s="10" t="s">
        <v>1337</v>
      </c>
      <c r="M126" s="12">
        <v>7.4559577941890002E-3</v>
      </c>
      <c r="N126" s="10" t="s">
        <v>20</v>
      </c>
      <c r="O126" s="10" t="s">
        <v>25</v>
      </c>
      <c r="P126" s="10" t="s">
        <v>175</v>
      </c>
      <c r="R126" s="10" t="s">
        <v>15</v>
      </c>
      <c r="T126" s="14">
        <f t="shared" si="21"/>
        <v>0</v>
      </c>
      <c r="W126" s="14">
        <f t="shared" si="22"/>
        <v>0</v>
      </c>
      <c r="Y126" s="15">
        <f t="shared" si="23"/>
        <v>0</v>
      </c>
      <c r="AA126" s="14">
        <f t="shared" si="24"/>
        <v>0</v>
      </c>
      <c r="AC126" s="14">
        <f t="shared" si="25"/>
        <v>0</v>
      </c>
      <c r="AF126" s="14">
        <f t="shared" si="26"/>
        <v>0</v>
      </c>
      <c r="AI126" s="14">
        <f t="shared" si="27"/>
        <v>0</v>
      </c>
      <c r="AL126" s="10" t="s">
        <v>2034</v>
      </c>
      <c r="AP126" s="10" t="s">
        <v>16</v>
      </c>
      <c r="AQ126" s="11" t="s">
        <v>2035</v>
      </c>
      <c r="AR126" s="10">
        <v>2017</v>
      </c>
      <c r="AS126" s="10" t="s">
        <v>55</v>
      </c>
      <c r="AT126" s="16" t="s">
        <v>56</v>
      </c>
    </row>
    <row r="127" spans="1:46" ht="14.25" customHeight="1" x14ac:dyDescent="0.25">
      <c r="A127" s="9">
        <v>2018</v>
      </c>
      <c r="B127" s="10" t="s">
        <v>2036</v>
      </c>
      <c r="C127" s="10" t="s">
        <v>2037</v>
      </c>
      <c r="D127" s="10" t="s">
        <v>2038</v>
      </c>
      <c r="E127" s="11">
        <v>340607</v>
      </c>
      <c r="F127" s="11">
        <v>365924.99999999901</v>
      </c>
      <c r="G127" s="10" t="s">
        <v>1343</v>
      </c>
      <c r="H127" t="s">
        <v>212</v>
      </c>
      <c r="I127" s="10" t="s">
        <v>459</v>
      </c>
      <c r="K127" s="10" t="s">
        <v>1337</v>
      </c>
      <c r="M127" s="12">
        <v>1.1598042297363E-2</v>
      </c>
      <c r="N127" s="10" t="s">
        <v>20</v>
      </c>
      <c r="O127" s="10" t="s">
        <v>25</v>
      </c>
      <c r="P127" s="10" t="s">
        <v>175</v>
      </c>
      <c r="R127" s="10" t="s">
        <v>15</v>
      </c>
      <c r="T127" s="14">
        <f t="shared" si="21"/>
        <v>0</v>
      </c>
      <c r="W127" s="14">
        <f t="shared" si="22"/>
        <v>0</v>
      </c>
      <c r="Y127" s="15">
        <f t="shared" si="23"/>
        <v>0</v>
      </c>
      <c r="AA127" s="14">
        <f t="shared" si="24"/>
        <v>0</v>
      </c>
      <c r="AC127" s="14">
        <f t="shared" si="25"/>
        <v>0</v>
      </c>
      <c r="AF127" s="14">
        <f t="shared" si="26"/>
        <v>0</v>
      </c>
      <c r="AI127" s="14">
        <f t="shared" si="27"/>
        <v>0</v>
      </c>
      <c r="AL127" s="10" t="s">
        <v>2039</v>
      </c>
      <c r="AP127" s="10" t="s">
        <v>16</v>
      </c>
      <c r="AQ127" s="11" t="s">
        <v>2040</v>
      </c>
      <c r="AR127" s="10">
        <v>2018</v>
      </c>
      <c r="AS127" s="10" t="s">
        <v>55</v>
      </c>
      <c r="AT127" s="16" t="s">
        <v>56</v>
      </c>
    </row>
    <row r="128" spans="1:46" ht="14.25" customHeight="1" x14ac:dyDescent="0.25">
      <c r="A128" s="9">
        <v>2019</v>
      </c>
      <c r="B128" s="10" t="s">
        <v>2041</v>
      </c>
      <c r="C128" s="10" t="s">
        <v>2042</v>
      </c>
      <c r="E128" s="11">
        <v>340727</v>
      </c>
      <c r="F128" s="11">
        <v>366100</v>
      </c>
      <c r="G128" s="10" t="s">
        <v>1343</v>
      </c>
      <c r="H128" t="s">
        <v>212</v>
      </c>
      <c r="I128" s="10" t="s">
        <v>459</v>
      </c>
      <c r="K128" s="10" t="s">
        <v>1337</v>
      </c>
      <c r="M128" s="12">
        <v>0.13811779251098599</v>
      </c>
      <c r="N128" s="10" t="s">
        <v>20</v>
      </c>
      <c r="O128" s="10" t="s">
        <v>25</v>
      </c>
      <c r="P128" s="10" t="s">
        <v>175</v>
      </c>
      <c r="R128" s="10" t="s">
        <v>15</v>
      </c>
      <c r="T128" s="14">
        <f t="shared" si="21"/>
        <v>0</v>
      </c>
      <c r="W128" s="14">
        <f t="shared" si="22"/>
        <v>0</v>
      </c>
      <c r="Y128" s="15">
        <f t="shared" si="23"/>
        <v>0</v>
      </c>
      <c r="AA128" s="14">
        <f t="shared" si="24"/>
        <v>0</v>
      </c>
      <c r="AC128" s="14">
        <f t="shared" si="25"/>
        <v>0</v>
      </c>
      <c r="AF128" s="14">
        <f t="shared" si="26"/>
        <v>0</v>
      </c>
      <c r="AI128" s="14">
        <f t="shared" si="27"/>
        <v>0</v>
      </c>
      <c r="AL128" s="10" t="s">
        <v>2043</v>
      </c>
      <c r="AP128" s="10" t="s">
        <v>16</v>
      </c>
      <c r="AQ128" s="11" t="s">
        <v>2044</v>
      </c>
      <c r="AR128" s="10">
        <v>2019</v>
      </c>
      <c r="AS128" s="10" t="s">
        <v>55</v>
      </c>
      <c r="AT128" s="16" t="s">
        <v>56</v>
      </c>
    </row>
    <row r="129" spans="1:46" ht="14.25" customHeight="1" x14ac:dyDescent="0.25">
      <c r="A129" s="9">
        <v>2021</v>
      </c>
      <c r="B129" s="10" t="s">
        <v>2045</v>
      </c>
      <c r="C129" s="10" t="s">
        <v>2046</v>
      </c>
      <c r="D129" s="10" t="s">
        <v>2047</v>
      </c>
      <c r="E129" s="11">
        <v>340576.99999999901</v>
      </c>
      <c r="F129" s="11">
        <v>366110</v>
      </c>
      <c r="G129" s="10" t="s">
        <v>1343</v>
      </c>
      <c r="H129" t="s">
        <v>212</v>
      </c>
      <c r="I129" s="10" t="s">
        <v>459</v>
      </c>
      <c r="K129" s="10" t="s">
        <v>1337</v>
      </c>
      <c r="M129" s="12">
        <v>8.8428123474120005E-3</v>
      </c>
      <c r="N129" s="10" t="s">
        <v>20</v>
      </c>
      <c r="O129" s="10" t="s">
        <v>25</v>
      </c>
      <c r="P129" s="10" t="s">
        <v>175</v>
      </c>
      <c r="R129" s="10" t="s">
        <v>15</v>
      </c>
      <c r="T129" s="14">
        <f t="shared" si="21"/>
        <v>0</v>
      </c>
      <c r="W129" s="14">
        <f t="shared" si="22"/>
        <v>0</v>
      </c>
      <c r="Y129" s="15">
        <f t="shared" si="23"/>
        <v>0</v>
      </c>
      <c r="AA129" s="14">
        <f t="shared" si="24"/>
        <v>0</v>
      </c>
      <c r="AC129" s="14">
        <f t="shared" si="25"/>
        <v>0</v>
      </c>
      <c r="AF129" s="14">
        <f t="shared" si="26"/>
        <v>0</v>
      </c>
      <c r="AI129" s="14">
        <f t="shared" si="27"/>
        <v>0</v>
      </c>
      <c r="AL129" s="10" t="s">
        <v>2048</v>
      </c>
      <c r="AP129" s="10" t="s">
        <v>16</v>
      </c>
      <c r="AQ129" s="11" t="s">
        <v>2049</v>
      </c>
      <c r="AR129" s="10">
        <v>2021</v>
      </c>
      <c r="AS129" s="10" t="s">
        <v>55</v>
      </c>
      <c r="AT129" s="16" t="s">
        <v>56</v>
      </c>
    </row>
    <row r="130" spans="1:46" ht="15" x14ac:dyDescent="0.25">
      <c r="A130" s="9">
        <v>2022</v>
      </c>
      <c r="B130" s="10" t="s">
        <v>2050</v>
      </c>
      <c r="C130" s="10" t="s">
        <v>2051</v>
      </c>
      <c r="D130" s="10" t="s">
        <v>1463</v>
      </c>
      <c r="E130" s="11">
        <v>340884</v>
      </c>
      <c r="F130" s="11">
        <v>366800</v>
      </c>
      <c r="G130" s="10" t="s">
        <v>1343</v>
      </c>
      <c r="H130" t="s">
        <v>212</v>
      </c>
      <c r="I130" s="10" t="s">
        <v>459</v>
      </c>
      <c r="K130" s="10" t="s">
        <v>1337</v>
      </c>
      <c r="M130" s="12">
        <v>2.220985412598E-3</v>
      </c>
      <c r="N130" s="10" t="s">
        <v>20</v>
      </c>
      <c r="O130" s="10" t="s">
        <v>25</v>
      </c>
      <c r="P130" s="10" t="s">
        <v>175</v>
      </c>
      <c r="R130" s="10" t="s">
        <v>15</v>
      </c>
      <c r="T130" s="14">
        <f t="shared" ref="T130:T161" si="28">S130/M130</f>
        <v>0</v>
      </c>
      <c r="W130" s="14">
        <f t="shared" ref="W130:W161" si="29">V130/M130</f>
        <v>0</v>
      </c>
      <c r="Y130" s="15">
        <f t="shared" ref="Y130:Y161" si="30">X130/M130</f>
        <v>0</v>
      </c>
      <c r="AA130" s="14">
        <f t="shared" ref="AA130:AA161" si="31">Z130/M130</f>
        <v>0</v>
      </c>
      <c r="AC130" s="14">
        <f t="shared" ref="AC130:AC161" si="32">AB130/M130</f>
        <v>0</v>
      </c>
      <c r="AF130" s="14">
        <f t="shared" ref="AF130:AF161" si="33">AE130/M130</f>
        <v>0</v>
      </c>
      <c r="AI130" s="14">
        <f t="shared" ref="AI130:AI161" si="34">AH130/M130</f>
        <v>0</v>
      </c>
      <c r="AL130" s="10" t="s">
        <v>2052</v>
      </c>
      <c r="AQ130" s="11" t="s">
        <v>2053</v>
      </c>
      <c r="AR130" s="10">
        <v>2022</v>
      </c>
      <c r="AS130" s="10" t="s">
        <v>55</v>
      </c>
      <c r="AT130" s="16" t="s">
        <v>56</v>
      </c>
    </row>
    <row r="131" spans="1:46" ht="14.25" customHeight="1" x14ac:dyDescent="0.25">
      <c r="A131" s="9">
        <v>2023</v>
      </c>
      <c r="B131" s="10" t="s">
        <v>2054</v>
      </c>
      <c r="C131" s="10" t="s">
        <v>2055</v>
      </c>
      <c r="D131" s="10" t="s">
        <v>2056</v>
      </c>
      <c r="E131" s="11">
        <v>340916</v>
      </c>
      <c r="F131" s="11">
        <v>366858</v>
      </c>
      <c r="G131" s="10" t="s">
        <v>1343</v>
      </c>
      <c r="H131" t="s">
        <v>212</v>
      </c>
      <c r="I131" s="10" t="s">
        <v>459</v>
      </c>
      <c r="K131" s="10" t="s">
        <v>1337</v>
      </c>
      <c r="M131" s="12">
        <v>1.1322292327881E-2</v>
      </c>
      <c r="N131" s="10" t="s">
        <v>20</v>
      </c>
      <c r="O131" s="10" t="s">
        <v>25</v>
      </c>
      <c r="P131" s="10" t="s">
        <v>175</v>
      </c>
      <c r="R131" s="10" t="s">
        <v>15</v>
      </c>
      <c r="T131" s="14">
        <f t="shared" si="28"/>
        <v>0</v>
      </c>
      <c r="W131" s="14">
        <f t="shared" si="29"/>
        <v>0</v>
      </c>
      <c r="Y131" s="15">
        <f t="shared" si="30"/>
        <v>0</v>
      </c>
      <c r="AA131" s="14">
        <f t="shared" si="31"/>
        <v>0</v>
      </c>
      <c r="AC131" s="14">
        <f t="shared" si="32"/>
        <v>0</v>
      </c>
      <c r="AF131" s="14">
        <f t="shared" si="33"/>
        <v>0</v>
      </c>
      <c r="AI131" s="14">
        <f t="shared" si="34"/>
        <v>0</v>
      </c>
      <c r="AL131" s="10" t="s">
        <v>2057</v>
      </c>
      <c r="AQ131" s="11" t="s">
        <v>2058</v>
      </c>
      <c r="AR131" s="10">
        <v>2023</v>
      </c>
      <c r="AS131" s="10" t="s">
        <v>55</v>
      </c>
      <c r="AT131" s="16" t="s">
        <v>56</v>
      </c>
    </row>
    <row r="132" spans="1:46" ht="14.25" customHeight="1" x14ac:dyDescent="0.25">
      <c r="A132" s="9">
        <v>2024</v>
      </c>
      <c r="B132" s="10" t="s">
        <v>2059</v>
      </c>
      <c r="C132" s="10" t="s">
        <v>2060</v>
      </c>
      <c r="D132" s="10" t="s">
        <v>2061</v>
      </c>
      <c r="E132" s="11">
        <v>340491</v>
      </c>
      <c r="F132" s="11">
        <v>366494</v>
      </c>
      <c r="G132" s="10" t="s">
        <v>1343</v>
      </c>
      <c r="H132" t="s">
        <v>212</v>
      </c>
      <c r="I132" s="10" t="s">
        <v>459</v>
      </c>
      <c r="K132" s="10" t="s">
        <v>1337</v>
      </c>
      <c r="M132" s="12">
        <v>1.6892039489745998E-2</v>
      </c>
      <c r="N132" s="10" t="s">
        <v>20</v>
      </c>
      <c r="O132" s="10" t="s">
        <v>25</v>
      </c>
      <c r="P132" s="10" t="s">
        <v>175</v>
      </c>
      <c r="R132" s="10" t="s">
        <v>15</v>
      </c>
      <c r="T132" s="14">
        <f t="shared" si="28"/>
        <v>0</v>
      </c>
      <c r="W132" s="14">
        <f t="shared" si="29"/>
        <v>0</v>
      </c>
      <c r="Y132" s="15">
        <f t="shared" si="30"/>
        <v>0</v>
      </c>
      <c r="AA132" s="14">
        <f t="shared" si="31"/>
        <v>0</v>
      </c>
      <c r="AC132" s="14">
        <f t="shared" si="32"/>
        <v>0</v>
      </c>
      <c r="AF132" s="14">
        <f t="shared" si="33"/>
        <v>0</v>
      </c>
      <c r="AI132" s="14">
        <f t="shared" si="34"/>
        <v>0</v>
      </c>
      <c r="AL132" s="10" t="s">
        <v>2062</v>
      </c>
      <c r="AP132" s="10" t="s">
        <v>16</v>
      </c>
      <c r="AQ132" s="11" t="s">
        <v>2063</v>
      </c>
      <c r="AR132" s="10">
        <v>2024</v>
      </c>
      <c r="AS132" s="10" t="s">
        <v>55</v>
      </c>
      <c r="AT132" s="16" t="s">
        <v>56</v>
      </c>
    </row>
    <row r="133" spans="1:46" ht="14.25" customHeight="1" x14ac:dyDescent="0.25">
      <c r="A133" s="9">
        <v>2028</v>
      </c>
      <c r="B133" s="10" t="s">
        <v>2075</v>
      </c>
      <c r="C133" s="10" t="s">
        <v>2076</v>
      </c>
      <c r="E133" s="11">
        <v>367804.99999999901</v>
      </c>
      <c r="F133" s="11">
        <v>375600</v>
      </c>
      <c r="G133" s="10" t="s">
        <v>408</v>
      </c>
      <c r="H133" t="s">
        <v>212</v>
      </c>
      <c r="I133" s="10" t="s">
        <v>353</v>
      </c>
      <c r="K133" s="10" t="s">
        <v>738</v>
      </c>
      <c r="M133" s="12">
        <v>0.52390350799560503</v>
      </c>
      <c r="N133" s="10" t="s">
        <v>20</v>
      </c>
      <c r="O133" s="10" t="s">
        <v>25</v>
      </c>
      <c r="P133" s="10" t="s">
        <v>92</v>
      </c>
      <c r="R133" s="10" t="s">
        <v>15</v>
      </c>
      <c r="T133" s="14">
        <f t="shared" si="28"/>
        <v>0</v>
      </c>
      <c r="W133" s="14">
        <f t="shared" si="29"/>
        <v>0</v>
      </c>
      <c r="Y133" s="15">
        <f t="shared" si="30"/>
        <v>0</v>
      </c>
      <c r="Z133" s="10">
        <v>2E-3</v>
      </c>
      <c r="AA133" s="14">
        <f t="shared" si="31"/>
        <v>3.8174968662679346E-3</v>
      </c>
      <c r="AC133" s="14">
        <f t="shared" si="32"/>
        <v>0</v>
      </c>
      <c r="AF133" s="14">
        <f t="shared" si="33"/>
        <v>0</v>
      </c>
      <c r="AI133" s="14">
        <f t="shared" si="34"/>
        <v>0</v>
      </c>
      <c r="AL133" s="10" t="s">
        <v>2077</v>
      </c>
      <c r="AM133" s="10" t="s">
        <v>746</v>
      </c>
      <c r="AQ133" s="11" t="s">
        <v>2078</v>
      </c>
      <c r="AR133" s="10">
        <v>2028</v>
      </c>
      <c r="AS133" s="10" t="s">
        <v>55</v>
      </c>
      <c r="AT133" s="16" t="s">
        <v>56</v>
      </c>
    </row>
    <row r="134" spans="1:46" ht="14.25" customHeight="1" x14ac:dyDescent="0.25">
      <c r="A134" s="9">
        <v>2030</v>
      </c>
      <c r="B134" s="10" t="s">
        <v>2084</v>
      </c>
      <c r="C134" s="10" t="s">
        <v>2085</v>
      </c>
      <c r="D134" s="10" t="s">
        <v>2086</v>
      </c>
      <c r="E134" s="11">
        <v>369439</v>
      </c>
      <c r="F134" s="11">
        <v>375156</v>
      </c>
      <c r="G134" s="10" t="s">
        <v>108</v>
      </c>
      <c r="H134" t="s">
        <v>212</v>
      </c>
      <c r="I134" s="10" t="s">
        <v>353</v>
      </c>
      <c r="K134" s="10" t="s">
        <v>1565</v>
      </c>
      <c r="M134" s="12">
        <v>1.2416152954102E-2</v>
      </c>
      <c r="N134" s="10" t="s">
        <v>20</v>
      </c>
      <c r="O134" s="10" t="s">
        <v>25</v>
      </c>
      <c r="P134" s="10" t="s">
        <v>175</v>
      </c>
      <c r="R134" s="10" t="s">
        <v>15</v>
      </c>
      <c r="T134" s="14">
        <f t="shared" si="28"/>
        <v>0</v>
      </c>
      <c r="W134" s="14">
        <f t="shared" si="29"/>
        <v>0</v>
      </c>
      <c r="Y134" s="15">
        <f t="shared" si="30"/>
        <v>0</v>
      </c>
      <c r="AA134" s="14">
        <f t="shared" si="31"/>
        <v>0</v>
      </c>
      <c r="AC134" s="14">
        <f t="shared" si="32"/>
        <v>0</v>
      </c>
      <c r="AF134" s="14">
        <f t="shared" si="33"/>
        <v>0</v>
      </c>
      <c r="AI134" s="14">
        <f t="shared" si="34"/>
        <v>0</v>
      </c>
      <c r="AL134" s="10" t="s">
        <v>2087</v>
      </c>
      <c r="AN134" t="s">
        <v>2088</v>
      </c>
      <c r="AQ134" s="11" t="s">
        <v>2089</v>
      </c>
      <c r="AR134" s="10">
        <v>2030</v>
      </c>
      <c r="AS134" s="10" t="s">
        <v>55</v>
      </c>
      <c r="AT134" s="16" t="s">
        <v>56</v>
      </c>
    </row>
    <row r="135" spans="1:46" ht="14.25" customHeight="1" x14ac:dyDescent="0.25">
      <c r="A135" s="9">
        <v>2031</v>
      </c>
      <c r="B135" s="10" t="s">
        <v>2090</v>
      </c>
      <c r="C135" s="10" t="s">
        <v>2091</v>
      </c>
      <c r="D135" s="10" t="s">
        <v>2092</v>
      </c>
      <c r="E135" s="11">
        <v>341372</v>
      </c>
      <c r="F135" s="11">
        <v>369500</v>
      </c>
      <c r="G135" s="10" t="s">
        <v>510</v>
      </c>
      <c r="H135" t="s">
        <v>212</v>
      </c>
      <c r="I135" s="10" t="s">
        <v>459</v>
      </c>
      <c r="K135" s="10" t="s">
        <v>511</v>
      </c>
      <c r="L135" s="10" t="s">
        <v>512</v>
      </c>
      <c r="M135" s="12">
        <v>2.8338027191162001E-2</v>
      </c>
      <c r="N135" s="10" t="s">
        <v>20</v>
      </c>
      <c r="O135" s="10" t="s">
        <v>25</v>
      </c>
      <c r="P135" s="10" t="s">
        <v>175</v>
      </c>
      <c r="R135" s="10" t="s">
        <v>15</v>
      </c>
      <c r="T135" s="14">
        <f t="shared" si="28"/>
        <v>0</v>
      </c>
      <c r="W135" s="14">
        <f t="shared" si="29"/>
        <v>0</v>
      </c>
      <c r="Y135" s="15">
        <f t="shared" si="30"/>
        <v>0</v>
      </c>
      <c r="AA135" s="14">
        <f t="shared" si="31"/>
        <v>0</v>
      </c>
      <c r="AC135" s="14">
        <f t="shared" si="32"/>
        <v>0</v>
      </c>
      <c r="AF135" s="14">
        <f t="shared" si="33"/>
        <v>0</v>
      </c>
      <c r="AI135" s="14">
        <f t="shared" si="34"/>
        <v>0</v>
      </c>
      <c r="AL135" s="10" t="s">
        <v>2093</v>
      </c>
      <c r="AQ135" s="11" t="s">
        <v>2094</v>
      </c>
      <c r="AR135" s="10">
        <v>2031</v>
      </c>
      <c r="AS135" s="10" t="s">
        <v>55</v>
      </c>
      <c r="AT135" s="16" t="s">
        <v>56</v>
      </c>
    </row>
    <row r="136" spans="1:46" ht="14.25" customHeight="1" x14ac:dyDescent="0.25">
      <c r="A136" s="9">
        <v>2032</v>
      </c>
      <c r="B136" s="10" t="s">
        <v>2095</v>
      </c>
      <c r="C136" s="10" t="s">
        <v>2096</v>
      </c>
      <c r="E136" s="11">
        <v>366266</v>
      </c>
      <c r="F136" s="11">
        <v>366396</v>
      </c>
      <c r="G136" s="10" t="s">
        <v>225</v>
      </c>
      <c r="H136" t="s">
        <v>212</v>
      </c>
      <c r="I136" s="10" t="s">
        <v>213</v>
      </c>
      <c r="K136" s="10" t="s">
        <v>213</v>
      </c>
      <c r="L136" s="10" t="s">
        <v>213</v>
      </c>
      <c r="M136" s="12">
        <v>4.7681037902829997E-3</v>
      </c>
      <c r="N136" s="10" t="s">
        <v>20</v>
      </c>
      <c r="O136" s="10" t="s">
        <v>25</v>
      </c>
      <c r="P136" s="10" t="s">
        <v>175</v>
      </c>
      <c r="R136" s="10" t="s">
        <v>15</v>
      </c>
      <c r="T136" s="14">
        <f t="shared" si="28"/>
        <v>0</v>
      </c>
      <c r="W136" s="14">
        <f t="shared" si="29"/>
        <v>0</v>
      </c>
      <c r="Y136" s="15">
        <f t="shared" si="30"/>
        <v>0</v>
      </c>
      <c r="AA136" s="14">
        <f t="shared" si="31"/>
        <v>0</v>
      </c>
      <c r="AC136" s="14">
        <f t="shared" si="32"/>
        <v>0</v>
      </c>
      <c r="AF136" s="14">
        <f t="shared" si="33"/>
        <v>0</v>
      </c>
      <c r="AI136" s="14">
        <f t="shared" si="34"/>
        <v>0</v>
      </c>
      <c r="AL136" s="10" t="s">
        <v>2097</v>
      </c>
      <c r="AQ136" s="11" t="s">
        <v>2098</v>
      </c>
      <c r="AR136" s="10">
        <v>2032</v>
      </c>
      <c r="AS136" s="10" t="s">
        <v>55</v>
      </c>
      <c r="AT136" s="16" t="s">
        <v>56</v>
      </c>
    </row>
    <row r="137" spans="1:46" ht="14.25" customHeight="1" x14ac:dyDescent="0.25">
      <c r="A137" s="9">
        <v>2033</v>
      </c>
      <c r="B137" s="10" t="s">
        <v>2099</v>
      </c>
      <c r="C137" s="10" t="s">
        <v>2100</v>
      </c>
      <c r="D137" s="10" t="s">
        <v>2101</v>
      </c>
      <c r="E137" s="11">
        <v>336902</v>
      </c>
      <c r="F137" s="11">
        <v>377054</v>
      </c>
      <c r="G137" s="10" t="s">
        <v>1117</v>
      </c>
      <c r="H137" t="s">
        <v>212</v>
      </c>
      <c r="I137" s="10" t="s">
        <v>542</v>
      </c>
      <c r="K137" s="10" t="s">
        <v>1029</v>
      </c>
      <c r="M137" s="12">
        <v>5.4065032958979997E-3</v>
      </c>
      <c r="N137" s="10" t="s">
        <v>20</v>
      </c>
      <c r="O137" s="10" t="s">
        <v>25</v>
      </c>
      <c r="P137" s="10" t="s">
        <v>175</v>
      </c>
      <c r="R137" s="10" t="s">
        <v>15</v>
      </c>
      <c r="T137" s="14">
        <f t="shared" si="28"/>
        <v>0</v>
      </c>
      <c r="W137" s="14">
        <f t="shared" si="29"/>
        <v>0</v>
      </c>
      <c r="Y137" s="15">
        <f t="shared" si="30"/>
        <v>0</v>
      </c>
      <c r="AA137" s="14">
        <f t="shared" si="31"/>
        <v>0</v>
      </c>
      <c r="AC137" s="14">
        <f t="shared" si="32"/>
        <v>0</v>
      </c>
      <c r="AF137" s="14">
        <f t="shared" si="33"/>
        <v>0</v>
      </c>
      <c r="AI137" s="14">
        <f t="shared" si="34"/>
        <v>0</v>
      </c>
      <c r="AL137" s="10" t="s">
        <v>2102</v>
      </c>
      <c r="AQ137" s="11" t="s">
        <v>2103</v>
      </c>
      <c r="AR137" s="10">
        <v>2033</v>
      </c>
      <c r="AS137" s="10" t="s">
        <v>55</v>
      </c>
      <c r="AT137" s="16" t="s">
        <v>56</v>
      </c>
    </row>
    <row r="138" spans="1:46" ht="14.25" customHeight="1" x14ac:dyDescent="0.25">
      <c r="A138" s="9">
        <v>2035</v>
      </c>
      <c r="B138" s="10" t="s">
        <v>2109</v>
      </c>
      <c r="C138" s="10" t="s">
        <v>2110</v>
      </c>
      <c r="D138" s="10" t="s">
        <v>2111</v>
      </c>
      <c r="E138" s="11">
        <v>341220</v>
      </c>
      <c r="F138" s="11">
        <v>374460</v>
      </c>
      <c r="G138" s="10" t="s">
        <v>556</v>
      </c>
      <c r="H138" t="s">
        <v>212</v>
      </c>
      <c r="I138" s="10" t="s">
        <v>542</v>
      </c>
      <c r="K138" s="10" t="s">
        <v>543</v>
      </c>
      <c r="M138" s="12">
        <v>4.7598648071289003E-2</v>
      </c>
      <c r="N138" s="10" t="s">
        <v>20</v>
      </c>
      <c r="O138" s="10" t="s">
        <v>25</v>
      </c>
      <c r="P138" s="10" t="s">
        <v>175</v>
      </c>
      <c r="R138" s="10" t="s">
        <v>15</v>
      </c>
      <c r="T138" s="14">
        <f t="shared" si="28"/>
        <v>0</v>
      </c>
      <c r="W138" s="14">
        <f t="shared" si="29"/>
        <v>0</v>
      </c>
      <c r="Y138" s="15">
        <f t="shared" si="30"/>
        <v>0</v>
      </c>
      <c r="AA138" s="14">
        <f t="shared" si="31"/>
        <v>0</v>
      </c>
      <c r="AC138" s="14">
        <f t="shared" si="32"/>
        <v>0</v>
      </c>
      <c r="AF138" s="14">
        <f t="shared" si="33"/>
        <v>0</v>
      </c>
      <c r="AI138" s="14">
        <f t="shared" si="34"/>
        <v>0</v>
      </c>
      <c r="AQ138" s="11" t="s">
        <v>2112</v>
      </c>
      <c r="AR138" s="10">
        <v>2035</v>
      </c>
      <c r="AS138" s="10" t="s">
        <v>55</v>
      </c>
      <c r="AT138" s="16" t="s">
        <v>56</v>
      </c>
    </row>
    <row r="139" spans="1:46" ht="14.25" customHeight="1" x14ac:dyDescent="0.25">
      <c r="A139" s="9">
        <v>2036</v>
      </c>
      <c r="B139" s="10" t="s">
        <v>2113</v>
      </c>
      <c r="C139" s="10" t="s">
        <v>2114</v>
      </c>
      <c r="D139" s="10" t="s">
        <v>2115</v>
      </c>
      <c r="E139" s="11">
        <v>363148.99999999901</v>
      </c>
      <c r="F139" s="11">
        <v>365308</v>
      </c>
      <c r="G139" s="10" t="s">
        <v>201</v>
      </c>
      <c r="H139" t="s">
        <v>212</v>
      </c>
      <c r="I139" s="10" t="s">
        <v>213</v>
      </c>
      <c r="K139" s="10" t="s">
        <v>213</v>
      </c>
      <c r="L139" s="10" t="s">
        <v>213</v>
      </c>
      <c r="M139" s="12">
        <v>0.72029500885009801</v>
      </c>
      <c r="N139" s="10" t="s">
        <v>20</v>
      </c>
      <c r="O139" s="10" t="s">
        <v>25</v>
      </c>
      <c r="P139" s="10" t="s">
        <v>92</v>
      </c>
      <c r="R139" s="10" t="s">
        <v>15</v>
      </c>
      <c r="T139" s="14">
        <f t="shared" si="28"/>
        <v>0</v>
      </c>
      <c r="W139" s="14">
        <f t="shared" si="29"/>
        <v>0</v>
      </c>
      <c r="Y139" s="15">
        <f t="shared" si="30"/>
        <v>0</v>
      </c>
      <c r="AA139" s="14">
        <f t="shared" si="31"/>
        <v>0</v>
      </c>
      <c r="AC139" s="14">
        <f t="shared" si="32"/>
        <v>0</v>
      </c>
      <c r="AF139" s="14">
        <f t="shared" si="33"/>
        <v>0</v>
      </c>
      <c r="AI139" s="14">
        <f t="shared" si="34"/>
        <v>0</v>
      </c>
      <c r="AL139" s="10" t="s">
        <v>2116</v>
      </c>
      <c r="AM139" s="10" t="s">
        <v>214</v>
      </c>
      <c r="AQ139" s="11" t="s">
        <v>2117</v>
      </c>
      <c r="AR139" s="10">
        <v>2036</v>
      </c>
      <c r="AS139" s="10" t="s">
        <v>55</v>
      </c>
      <c r="AT139" s="16" t="s">
        <v>56</v>
      </c>
    </row>
    <row r="140" spans="1:46" ht="14.25" customHeight="1" x14ac:dyDescent="0.25">
      <c r="A140" s="9">
        <v>2080</v>
      </c>
      <c r="B140" s="10" t="s">
        <v>2137</v>
      </c>
      <c r="C140" s="10" t="s">
        <v>2138</v>
      </c>
      <c r="D140" s="10" t="s">
        <v>2139</v>
      </c>
      <c r="E140" s="11">
        <v>368128</v>
      </c>
      <c r="F140" s="11">
        <v>371598</v>
      </c>
      <c r="G140" s="10" t="s">
        <v>673</v>
      </c>
      <c r="H140" t="s">
        <v>11</v>
      </c>
      <c r="I140" s="10" t="s">
        <v>11</v>
      </c>
      <c r="K140" s="10" t="s">
        <v>1015</v>
      </c>
      <c r="M140" s="12">
        <v>0.29141523132324199</v>
      </c>
      <c r="N140" s="10" t="s">
        <v>20</v>
      </c>
      <c r="O140" s="10" t="s">
        <v>25</v>
      </c>
      <c r="P140" s="10" t="s">
        <v>52</v>
      </c>
      <c r="Q140" s="13" t="s">
        <v>21</v>
      </c>
      <c r="R140" s="10" t="s">
        <v>16</v>
      </c>
      <c r="T140" s="14">
        <f t="shared" si="28"/>
        <v>0</v>
      </c>
      <c r="W140" s="14">
        <f t="shared" si="29"/>
        <v>0</v>
      </c>
      <c r="Y140" s="15">
        <f t="shared" si="30"/>
        <v>0</v>
      </c>
      <c r="AA140" s="14">
        <f t="shared" si="31"/>
        <v>0</v>
      </c>
      <c r="AC140" s="14">
        <f t="shared" si="32"/>
        <v>0</v>
      </c>
      <c r="AF140" s="14">
        <f t="shared" si="33"/>
        <v>0</v>
      </c>
      <c r="AI140" s="14">
        <f t="shared" si="34"/>
        <v>0</v>
      </c>
      <c r="AL140" s="10" t="s">
        <v>2140</v>
      </c>
      <c r="AQ140" s="11" t="s">
        <v>2141</v>
      </c>
      <c r="AR140" s="10">
        <v>2080</v>
      </c>
      <c r="AS140" s="10" t="s">
        <v>55</v>
      </c>
      <c r="AT140" s="16" t="s">
        <v>56</v>
      </c>
    </row>
    <row r="141" spans="1:46" ht="14.25" customHeight="1" x14ac:dyDescent="0.25">
      <c r="A141" s="9">
        <v>2081</v>
      </c>
      <c r="B141" s="10" t="s">
        <v>2142</v>
      </c>
      <c r="C141" s="10" t="s">
        <v>2143</v>
      </c>
      <c r="D141" s="10" t="s">
        <v>2144</v>
      </c>
      <c r="E141" s="11">
        <v>346530</v>
      </c>
      <c r="F141" s="11">
        <v>374956.99999999901</v>
      </c>
      <c r="G141" s="10" t="s">
        <v>502</v>
      </c>
      <c r="H141" t="s">
        <v>11</v>
      </c>
      <c r="I141" s="10" t="s">
        <v>11</v>
      </c>
      <c r="K141" s="10" t="s">
        <v>603</v>
      </c>
      <c r="M141" s="12">
        <v>0.25311219711303701</v>
      </c>
      <c r="N141" s="10" t="s">
        <v>20</v>
      </c>
      <c r="O141" s="10" t="s">
        <v>25</v>
      </c>
      <c r="P141" s="10" t="s">
        <v>175</v>
      </c>
      <c r="R141" s="10" t="s">
        <v>15</v>
      </c>
      <c r="T141" s="14">
        <f t="shared" si="28"/>
        <v>0</v>
      </c>
      <c r="W141" s="14">
        <f t="shared" si="29"/>
        <v>0</v>
      </c>
      <c r="Y141" s="15">
        <f t="shared" si="30"/>
        <v>0</v>
      </c>
      <c r="Z141" s="10">
        <v>0.253</v>
      </c>
      <c r="AA141" s="14">
        <f t="shared" si="31"/>
        <v>0.99955672972572363</v>
      </c>
      <c r="AC141" s="14">
        <f t="shared" si="32"/>
        <v>0</v>
      </c>
      <c r="AF141" s="14">
        <f t="shared" si="33"/>
        <v>0</v>
      </c>
      <c r="AI141" s="14">
        <f t="shared" si="34"/>
        <v>0</v>
      </c>
      <c r="AL141" s="10" t="s">
        <v>2145</v>
      </c>
      <c r="AQ141" s="11" t="s">
        <v>2146</v>
      </c>
      <c r="AR141" s="10">
        <v>2081</v>
      </c>
      <c r="AS141" s="24" t="s">
        <v>157</v>
      </c>
      <c r="AT141" s="25" t="s">
        <v>158</v>
      </c>
    </row>
    <row r="142" spans="1:46" ht="14.25" customHeight="1" x14ac:dyDescent="0.25">
      <c r="A142" s="9">
        <v>2083</v>
      </c>
      <c r="B142" s="10" t="s">
        <v>2152</v>
      </c>
      <c r="C142" s="10" t="s">
        <v>2153</v>
      </c>
      <c r="D142" s="10" t="s">
        <v>2154</v>
      </c>
      <c r="E142" s="11">
        <v>337007</v>
      </c>
      <c r="F142" s="11">
        <v>363618</v>
      </c>
      <c r="G142" s="10" t="s">
        <v>471</v>
      </c>
      <c r="H142" t="s">
        <v>11</v>
      </c>
      <c r="I142" s="10" t="s">
        <v>11</v>
      </c>
      <c r="K142" s="10" t="s">
        <v>469</v>
      </c>
      <c r="M142" s="18">
        <v>49.620106980895898</v>
      </c>
      <c r="N142" s="10" t="s">
        <v>39</v>
      </c>
      <c r="O142" s="10" t="s">
        <v>25</v>
      </c>
      <c r="P142" s="10" t="s">
        <v>606</v>
      </c>
      <c r="R142" s="10" t="s">
        <v>16</v>
      </c>
      <c r="S142" s="10">
        <v>1.41</v>
      </c>
      <c r="T142" s="14">
        <f t="shared" si="28"/>
        <v>2.8415900041143808E-2</v>
      </c>
      <c r="U142" s="10" t="s">
        <v>16</v>
      </c>
      <c r="V142" s="10">
        <v>22.273</v>
      </c>
      <c r="W142" s="14">
        <f t="shared" si="29"/>
        <v>0.44887045504708939</v>
      </c>
      <c r="X142">
        <v>22.526</v>
      </c>
      <c r="Y142" s="15">
        <f t="shared" si="30"/>
        <v>0.45396919455801804</v>
      </c>
      <c r="Z142" s="10">
        <v>23.716000000000001</v>
      </c>
      <c r="AA142" s="14">
        <f t="shared" si="31"/>
        <v>0.47795140806791958</v>
      </c>
      <c r="AC142" s="14">
        <f t="shared" si="32"/>
        <v>0</v>
      </c>
      <c r="AD142" s="10" t="s">
        <v>2155</v>
      </c>
      <c r="AE142" s="10">
        <v>0.26</v>
      </c>
      <c r="AF142" s="14">
        <f t="shared" si="33"/>
        <v>5.2398113551045322E-3</v>
      </c>
      <c r="AI142" s="14">
        <f t="shared" si="34"/>
        <v>0</v>
      </c>
      <c r="AL142" s="10" t="s">
        <v>2156</v>
      </c>
      <c r="AQ142" s="11" t="s">
        <v>2157</v>
      </c>
      <c r="AR142" s="10">
        <v>2083</v>
      </c>
      <c r="AS142" s="24" t="s">
        <v>1617</v>
      </c>
      <c r="AT142" s="25" t="s">
        <v>1618</v>
      </c>
    </row>
    <row r="143" spans="1:46" ht="14.25" customHeight="1" x14ac:dyDescent="0.25">
      <c r="A143" s="9">
        <v>2084</v>
      </c>
      <c r="B143" s="10" t="s">
        <v>2158</v>
      </c>
      <c r="C143" s="10" t="s">
        <v>2159</v>
      </c>
      <c r="D143" s="10" t="s">
        <v>2160</v>
      </c>
      <c r="E143" s="11">
        <v>361955</v>
      </c>
      <c r="F143" s="11">
        <v>376219</v>
      </c>
      <c r="G143" s="10" t="s">
        <v>408</v>
      </c>
      <c r="H143" t="s">
        <v>11</v>
      </c>
      <c r="I143" s="10" t="s">
        <v>11</v>
      </c>
      <c r="K143" s="10" t="s">
        <v>718</v>
      </c>
      <c r="M143" s="12">
        <v>7.5655990600590004E-3</v>
      </c>
      <c r="N143" s="10" t="s">
        <v>39</v>
      </c>
      <c r="O143" s="10" t="s">
        <v>25</v>
      </c>
      <c r="P143" s="10" t="s">
        <v>175</v>
      </c>
      <c r="R143" s="10" t="s">
        <v>15</v>
      </c>
      <c r="T143" s="14">
        <f t="shared" si="28"/>
        <v>0</v>
      </c>
      <c r="W143" s="14">
        <f t="shared" si="29"/>
        <v>0</v>
      </c>
      <c r="Y143" s="15">
        <f t="shared" si="30"/>
        <v>0</v>
      </c>
      <c r="Z143" s="10">
        <v>8.0000000000000002E-3</v>
      </c>
      <c r="AA143" s="14">
        <f t="shared" si="31"/>
        <v>1.0574179171394806</v>
      </c>
      <c r="AC143" s="14">
        <f t="shared" si="32"/>
        <v>0</v>
      </c>
      <c r="AF143" s="14">
        <f t="shared" si="33"/>
        <v>0</v>
      </c>
      <c r="AI143" s="14">
        <f t="shared" si="34"/>
        <v>0</v>
      </c>
      <c r="AL143" s="10" t="s">
        <v>2161</v>
      </c>
      <c r="AQ143" s="11" t="s">
        <v>2162</v>
      </c>
      <c r="AR143" s="10">
        <v>2084</v>
      </c>
      <c r="AS143" s="24" t="s">
        <v>157</v>
      </c>
      <c r="AT143" s="25" t="s">
        <v>158</v>
      </c>
    </row>
    <row r="144" spans="1:46" ht="14.25" customHeight="1" x14ac:dyDescent="0.25">
      <c r="A144" s="9">
        <v>2092</v>
      </c>
      <c r="B144" s="10" t="s">
        <v>2192</v>
      </c>
      <c r="C144" s="10" t="s">
        <v>2193</v>
      </c>
      <c r="E144" s="11">
        <v>372518</v>
      </c>
      <c r="F144" s="11">
        <v>372272.99999999901</v>
      </c>
      <c r="G144" s="10" t="s">
        <v>108</v>
      </c>
      <c r="H144" t="s">
        <v>11</v>
      </c>
      <c r="I144" s="10" t="s">
        <v>11</v>
      </c>
      <c r="K144" s="10" t="s">
        <v>109</v>
      </c>
      <c r="M144" s="18">
        <v>12.759614477538999</v>
      </c>
      <c r="N144" s="10" t="s">
        <v>39</v>
      </c>
      <c r="O144" s="10" t="s">
        <v>14</v>
      </c>
      <c r="P144" s="10" t="s">
        <v>134</v>
      </c>
      <c r="R144" s="10" t="s">
        <v>15</v>
      </c>
      <c r="T144" s="14">
        <f t="shared" si="28"/>
        <v>0</v>
      </c>
      <c r="W144" s="14">
        <f t="shared" si="29"/>
        <v>0</v>
      </c>
      <c r="Y144" s="15">
        <f t="shared" si="30"/>
        <v>0</v>
      </c>
      <c r="AA144" s="14">
        <f t="shared" si="31"/>
        <v>0</v>
      </c>
      <c r="AC144" s="14">
        <f t="shared" si="32"/>
        <v>0</v>
      </c>
      <c r="AF144" s="14">
        <f t="shared" si="33"/>
        <v>0</v>
      </c>
      <c r="AI144" s="14">
        <f t="shared" si="34"/>
        <v>0</v>
      </c>
      <c r="AL144" s="10" t="s">
        <v>2194</v>
      </c>
      <c r="AQ144" s="11" t="s">
        <v>2195</v>
      </c>
      <c r="AR144" s="10">
        <v>2092</v>
      </c>
      <c r="AS144" s="16" t="s">
        <v>18</v>
      </c>
      <c r="AT144" s="16" t="s">
        <v>14</v>
      </c>
    </row>
    <row r="145" spans="1:46" ht="14.25" customHeight="1" x14ac:dyDescent="0.25">
      <c r="A145" s="9">
        <v>2095</v>
      </c>
      <c r="B145" s="10" t="s">
        <v>2205</v>
      </c>
      <c r="C145" s="10" t="s">
        <v>2206</v>
      </c>
      <c r="D145" s="10" t="s">
        <v>2207</v>
      </c>
      <c r="E145" s="11">
        <v>350592.99999999901</v>
      </c>
      <c r="F145" s="11">
        <v>361528.99999999901</v>
      </c>
      <c r="G145" s="10" t="s">
        <v>10</v>
      </c>
      <c r="H145" t="s">
        <v>11</v>
      </c>
      <c r="I145" s="10" t="s">
        <v>11</v>
      </c>
      <c r="K145" s="10" t="s">
        <v>2208</v>
      </c>
      <c r="L145" s="10" t="s">
        <v>123</v>
      </c>
      <c r="M145" s="12">
        <v>4.2147415161129997E-3</v>
      </c>
      <c r="N145" s="10" t="s">
        <v>20</v>
      </c>
      <c r="O145" s="10" t="s">
        <v>25</v>
      </c>
      <c r="P145" s="10" t="s">
        <v>175</v>
      </c>
      <c r="R145" s="10" t="s">
        <v>15</v>
      </c>
      <c r="T145" s="14">
        <f t="shared" si="28"/>
        <v>0</v>
      </c>
      <c r="W145" s="14">
        <f t="shared" si="29"/>
        <v>0</v>
      </c>
      <c r="Y145" s="15">
        <f t="shared" si="30"/>
        <v>0</v>
      </c>
      <c r="AA145" s="14">
        <f t="shared" si="31"/>
        <v>0</v>
      </c>
      <c r="AC145" s="14">
        <f t="shared" si="32"/>
        <v>0</v>
      </c>
      <c r="AF145" s="14">
        <f t="shared" si="33"/>
        <v>0</v>
      </c>
      <c r="AI145" s="14">
        <f t="shared" si="34"/>
        <v>0</v>
      </c>
      <c r="AL145" s="10" t="s">
        <v>2209</v>
      </c>
      <c r="AQ145" s="11" t="s">
        <v>2210</v>
      </c>
      <c r="AR145" s="10">
        <v>2095</v>
      </c>
      <c r="AS145" s="10" t="s">
        <v>55</v>
      </c>
      <c r="AT145" s="16" t="s">
        <v>56</v>
      </c>
    </row>
    <row r="146" spans="1:46" ht="14.25" customHeight="1" x14ac:dyDescent="0.25">
      <c r="A146" s="9">
        <v>2096</v>
      </c>
      <c r="B146" s="10" t="s">
        <v>2211</v>
      </c>
      <c r="C146" s="10" t="s">
        <v>2212</v>
      </c>
      <c r="D146" s="10" t="s">
        <v>2213</v>
      </c>
      <c r="E146" s="11">
        <v>361130</v>
      </c>
      <c r="F146" s="11">
        <v>371324</v>
      </c>
      <c r="G146" s="10" t="s">
        <v>177</v>
      </c>
      <c r="H146" t="s">
        <v>11</v>
      </c>
      <c r="I146" s="10" t="s">
        <v>11</v>
      </c>
      <c r="K146" s="10" t="s">
        <v>186</v>
      </c>
      <c r="L146" s="10" t="s">
        <v>187</v>
      </c>
      <c r="M146" s="18">
        <v>15.213076645660401</v>
      </c>
      <c r="N146" s="10" t="s">
        <v>39</v>
      </c>
      <c r="O146" s="10" t="s">
        <v>14</v>
      </c>
      <c r="P146" s="10" t="s">
        <v>134</v>
      </c>
      <c r="R146" s="10" t="s">
        <v>15</v>
      </c>
      <c r="T146" s="14">
        <f t="shared" si="28"/>
        <v>0</v>
      </c>
      <c r="W146" s="14">
        <f t="shared" si="29"/>
        <v>0</v>
      </c>
      <c r="Y146" s="15">
        <f t="shared" si="30"/>
        <v>0</v>
      </c>
      <c r="Z146" s="10">
        <v>15.212999999999999</v>
      </c>
      <c r="AA146" s="14">
        <f t="shared" si="31"/>
        <v>0.99999496185668513</v>
      </c>
      <c r="AC146" s="14">
        <f t="shared" si="32"/>
        <v>0</v>
      </c>
      <c r="AF146" s="14">
        <f t="shared" si="33"/>
        <v>0</v>
      </c>
      <c r="AI146" s="14">
        <f t="shared" si="34"/>
        <v>0</v>
      </c>
      <c r="AL146" s="10" t="s">
        <v>2214</v>
      </c>
      <c r="AQ146" s="11" t="s">
        <v>2215</v>
      </c>
      <c r="AR146" s="10">
        <v>2096</v>
      </c>
      <c r="AS146" s="16" t="s">
        <v>18</v>
      </c>
      <c r="AT146" s="16" t="s">
        <v>14</v>
      </c>
    </row>
    <row r="147" spans="1:46" ht="14.25" customHeight="1" x14ac:dyDescent="0.25">
      <c r="A147" s="9">
        <v>2098</v>
      </c>
      <c r="B147" s="10" t="s">
        <v>2216</v>
      </c>
      <c r="C147" s="10" t="s">
        <v>2217</v>
      </c>
      <c r="D147" s="10" t="s">
        <v>2213</v>
      </c>
      <c r="E147" s="11">
        <v>361098</v>
      </c>
      <c r="F147" s="11">
        <v>372167</v>
      </c>
      <c r="G147" s="10" t="s">
        <v>177</v>
      </c>
      <c r="H147" t="s">
        <v>11</v>
      </c>
      <c r="I147" s="10" t="s">
        <v>11</v>
      </c>
      <c r="K147" s="10" t="s">
        <v>671</v>
      </c>
      <c r="M147" s="18">
        <v>9.1845812286376898</v>
      </c>
      <c r="N147" s="10" t="s">
        <v>39</v>
      </c>
      <c r="O147" s="10" t="s">
        <v>14</v>
      </c>
      <c r="P147" s="10" t="s">
        <v>134</v>
      </c>
      <c r="R147" s="10" t="s">
        <v>15</v>
      </c>
      <c r="T147" s="14">
        <f t="shared" si="28"/>
        <v>0</v>
      </c>
      <c r="W147" s="14">
        <f t="shared" si="29"/>
        <v>0</v>
      </c>
      <c r="Y147" s="15">
        <f t="shared" si="30"/>
        <v>0</v>
      </c>
      <c r="Z147" s="10">
        <v>9.1850000000000005</v>
      </c>
      <c r="AA147" s="14">
        <f t="shared" si="31"/>
        <v>1.0000455950415033</v>
      </c>
      <c r="AC147" s="14">
        <f t="shared" si="32"/>
        <v>0</v>
      </c>
      <c r="AF147" s="14">
        <f t="shared" si="33"/>
        <v>0</v>
      </c>
      <c r="AI147" s="14">
        <f t="shared" si="34"/>
        <v>0</v>
      </c>
      <c r="AL147" s="10" t="s">
        <v>2218</v>
      </c>
      <c r="AQ147" s="11" t="s">
        <v>2219</v>
      </c>
      <c r="AR147" s="10">
        <v>2098</v>
      </c>
      <c r="AS147" s="16" t="s">
        <v>18</v>
      </c>
      <c r="AT147" s="16" t="s">
        <v>14</v>
      </c>
    </row>
    <row r="148" spans="1:46" ht="14.25" customHeight="1" x14ac:dyDescent="0.25">
      <c r="A148" s="9">
        <v>2100</v>
      </c>
      <c r="B148" s="10" t="s">
        <v>2220</v>
      </c>
      <c r="C148" s="10" t="s">
        <v>2221</v>
      </c>
      <c r="D148" s="10" t="s">
        <v>2222</v>
      </c>
      <c r="E148" s="11">
        <v>368592.99999999901</v>
      </c>
      <c r="F148" s="11">
        <v>375292.99999999901</v>
      </c>
      <c r="G148" s="10" t="s">
        <v>408</v>
      </c>
      <c r="H148" t="s">
        <v>11</v>
      </c>
      <c r="I148" s="10" t="s">
        <v>11</v>
      </c>
      <c r="K148" s="10" t="s">
        <v>738</v>
      </c>
      <c r="M148" s="12">
        <v>0.94193276367187495</v>
      </c>
      <c r="N148" s="10" t="s">
        <v>20</v>
      </c>
      <c r="O148" s="10" t="s">
        <v>25</v>
      </c>
      <c r="P148" s="10" t="s">
        <v>182</v>
      </c>
      <c r="R148" s="10" t="s">
        <v>15</v>
      </c>
      <c r="S148" s="10">
        <v>0</v>
      </c>
      <c r="T148" s="14">
        <f t="shared" si="28"/>
        <v>0</v>
      </c>
      <c r="W148" s="14">
        <f t="shared" si="29"/>
        <v>0</v>
      </c>
      <c r="Y148" s="15">
        <f t="shared" si="30"/>
        <v>0</v>
      </c>
      <c r="Z148" s="10">
        <v>0.94199999999999995</v>
      </c>
      <c r="AA148" s="14">
        <f t="shared" si="31"/>
        <v>1.000071381239424</v>
      </c>
      <c r="AC148" s="14">
        <f t="shared" si="32"/>
        <v>0</v>
      </c>
      <c r="AF148" s="14">
        <f t="shared" si="33"/>
        <v>0</v>
      </c>
      <c r="AI148" s="14">
        <f t="shared" si="34"/>
        <v>0</v>
      </c>
      <c r="AL148" s="10" t="s">
        <v>2223</v>
      </c>
      <c r="AQ148" s="11" t="s">
        <v>2224</v>
      </c>
      <c r="AR148" s="10">
        <v>2100</v>
      </c>
      <c r="AS148" s="24" t="s">
        <v>157</v>
      </c>
      <c r="AT148" s="25" t="s">
        <v>158</v>
      </c>
    </row>
    <row r="149" spans="1:46" ht="14.25" customHeight="1" x14ac:dyDescent="0.25">
      <c r="A149" s="9">
        <v>2150</v>
      </c>
      <c r="B149" s="10" t="s">
        <v>43</v>
      </c>
      <c r="C149" s="10" t="s">
        <v>2240</v>
      </c>
      <c r="E149" s="11">
        <v>329462</v>
      </c>
      <c r="F149" s="11">
        <v>377460</v>
      </c>
      <c r="G149" s="10" t="s">
        <v>1487</v>
      </c>
      <c r="H149" t="s">
        <v>212</v>
      </c>
      <c r="I149" s="10" t="s">
        <v>1479</v>
      </c>
      <c r="K149" s="10" t="s">
        <v>1479</v>
      </c>
      <c r="L149" s="10" t="s">
        <v>1479</v>
      </c>
      <c r="M149" s="12">
        <v>0.12026628494262701</v>
      </c>
      <c r="N149" s="10" t="s">
        <v>20</v>
      </c>
      <c r="O149" s="10" t="s">
        <v>36</v>
      </c>
      <c r="P149" s="10" t="s">
        <v>182</v>
      </c>
      <c r="Q149" s="13" t="s">
        <v>21</v>
      </c>
      <c r="R149" s="10" t="s">
        <v>27</v>
      </c>
      <c r="T149" s="14">
        <f t="shared" si="28"/>
        <v>0</v>
      </c>
      <c r="W149" s="14">
        <f t="shared" si="29"/>
        <v>0</v>
      </c>
      <c r="Y149" s="15">
        <f t="shared" si="30"/>
        <v>0</v>
      </c>
      <c r="AA149" s="14">
        <f t="shared" si="31"/>
        <v>0</v>
      </c>
      <c r="AC149" s="14">
        <f t="shared" si="32"/>
        <v>0</v>
      </c>
      <c r="AF149" s="14">
        <f t="shared" si="33"/>
        <v>0</v>
      </c>
      <c r="AI149" s="14">
        <f t="shared" si="34"/>
        <v>0</v>
      </c>
      <c r="AQ149" s="11" t="s">
        <v>2241</v>
      </c>
      <c r="AR149" s="10">
        <v>2150</v>
      </c>
      <c r="AS149" s="10" t="s">
        <v>55</v>
      </c>
      <c r="AT149" s="16" t="s">
        <v>56</v>
      </c>
    </row>
    <row r="150" spans="1:46" ht="14.25" customHeight="1" x14ac:dyDescent="0.25">
      <c r="A150" s="9">
        <v>2158</v>
      </c>
      <c r="B150" s="10" t="s">
        <v>2242</v>
      </c>
      <c r="C150" s="10" t="s">
        <v>2243</v>
      </c>
      <c r="D150" s="10" t="s">
        <v>2244</v>
      </c>
      <c r="E150" s="11">
        <v>355392</v>
      </c>
      <c r="F150" s="11">
        <v>362564.99999999901</v>
      </c>
      <c r="G150" s="10" t="s">
        <v>124</v>
      </c>
      <c r="H150" t="s">
        <v>45</v>
      </c>
      <c r="I150" s="10" t="s">
        <v>629</v>
      </c>
      <c r="K150" s="10" t="s">
        <v>629</v>
      </c>
      <c r="L150" s="10" t="s">
        <v>629</v>
      </c>
      <c r="M150" s="12">
        <v>4.4307655334472999E-2</v>
      </c>
      <c r="N150" s="10" t="s">
        <v>20</v>
      </c>
      <c r="O150" s="10" t="s">
        <v>25</v>
      </c>
      <c r="P150" s="10" t="s">
        <v>175</v>
      </c>
      <c r="R150" s="10" t="s">
        <v>15</v>
      </c>
      <c r="T150" s="14">
        <f t="shared" si="28"/>
        <v>0</v>
      </c>
      <c r="W150" s="14">
        <f t="shared" si="29"/>
        <v>0</v>
      </c>
      <c r="Y150" s="15">
        <f t="shared" si="30"/>
        <v>0</v>
      </c>
      <c r="AA150" s="14">
        <f t="shared" si="31"/>
        <v>0</v>
      </c>
      <c r="AC150" s="14">
        <f t="shared" si="32"/>
        <v>0</v>
      </c>
      <c r="AF150" s="14">
        <f t="shared" si="33"/>
        <v>0</v>
      </c>
      <c r="AI150" s="14">
        <f t="shared" si="34"/>
        <v>0</v>
      </c>
      <c r="AL150" s="10" t="s">
        <v>2245</v>
      </c>
      <c r="AQ150" s="11" t="s">
        <v>2246</v>
      </c>
      <c r="AR150" s="10">
        <v>2158</v>
      </c>
      <c r="AS150" s="10" t="s">
        <v>55</v>
      </c>
      <c r="AT150" s="16" t="s">
        <v>56</v>
      </c>
    </row>
    <row r="151" spans="1:46" ht="14.25" customHeight="1" x14ac:dyDescent="0.25">
      <c r="A151" s="9">
        <v>2185</v>
      </c>
      <c r="B151" s="10" t="s">
        <v>2261</v>
      </c>
      <c r="C151" s="10" t="s">
        <v>2262</v>
      </c>
      <c r="D151" s="10" t="s">
        <v>2263</v>
      </c>
      <c r="E151" s="11">
        <v>342838</v>
      </c>
      <c r="F151" s="11">
        <v>365382</v>
      </c>
      <c r="G151" s="10" t="s">
        <v>484</v>
      </c>
      <c r="H151" t="s">
        <v>212</v>
      </c>
      <c r="I151" s="10" t="s">
        <v>459</v>
      </c>
      <c r="K151" s="10" t="s">
        <v>485</v>
      </c>
      <c r="M151" s="18">
        <v>1.17864181747436</v>
      </c>
      <c r="N151" s="10" t="s">
        <v>20</v>
      </c>
      <c r="O151" s="10" t="s">
        <v>14</v>
      </c>
      <c r="P151" s="10" t="s">
        <v>175</v>
      </c>
      <c r="T151" s="14">
        <f t="shared" si="28"/>
        <v>0</v>
      </c>
      <c r="W151" s="14">
        <f t="shared" si="29"/>
        <v>0</v>
      </c>
      <c r="Y151" s="15">
        <f t="shared" si="30"/>
        <v>0</v>
      </c>
      <c r="AA151" s="14">
        <f t="shared" si="31"/>
        <v>0</v>
      </c>
      <c r="AC151" s="14">
        <f t="shared" si="32"/>
        <v>0</v>
      </c>
      <c r="AF151" s="14">
        <f t="shared" si="33"/>
        <v>0</v>
      </c>
      <c r="AI151" s="14">
        <f t="shared" si="34"/>
        <v>0</v>
      </c>
      <c r="AL151" s="10" t="s">
        <v>2264</v>
      </c>
      <c r="AP151" s="10" t="s">
        <v>27</v>
      </c>
      <c r="AQ151" s="11" t="s">
        <v>2265</v>
      </c>
      <c r="AR151" s="10">
        <v>2185</v>
      </c>
      <c r="AS151" s="16" t="s">
        <v>18</v>
      </c>
      <c r="AT151" s="16" t="s">
        <v>14</v>
      </c>
    </row>
    <row r="152" spans="1:46" ht="14.25" customHeight="1" x14ac:dyDescent="0.25">
      <c r="A152" s="9">
        <v>2195</v>
      </c>
      <c r="B152" s="10" t="s">
        <v>2272</v>
      </c>
      <c r="C152" s="10" t="s">
        <v>2273</v>
      </c>
      <c r="D152" s="10" t="s">
        <v>470</v>
      </c>
      <c r="E152" s="11">
        <v>338504.99999999901</v>
      </c>
      <c r="F152" s="11">
        <v>363083</v>
      </c>
      <c r="G152" s="10" t="s">
        <v>471</v>
      </c>
      <c r="H152" t="s">
        <v>11</v>
      </c>
      <c r="I152" s="10" t="s">
        <v>11</v>
      </c>
      <c r="J152" s="10" t="s">
        <v>483</v>
      </c>
      <c r="K152" s="10" t="s">
        <v>469</v>
      </c>
      <c r="M152" s="18">
        <v>10.8975748306274</v>
      </c>
      <c r="N152" s="10" t="s">
        <v>39</v>
      </c>
      <c r="O152" s="10" t="s">
        <v>14</v>
      </c>
      <c r="P152" s="10" t="s">
        <v>350</v>
      </c>
      <c r="S152" s="10">
        <v>1.2969999999999999</v>
      </c>
      <c r="T152" s="14">
        <f t="shared" si="28"/>
        <v>0.11901730615832151</v>
      </c>
      <c r="U152" s="10" t="s">
        <v>16</v>
      </c>
      <c r="V152" s="10">
        <v>0.36599999999999999</v>
      </c>
      <c r="W152" s="14">
        <f t="shared" si="29"/>
        <v>3.3585454166496276E-2</v>
      </c>
      <c r="X152">
        <v>0.36599999999999999</v>
      </c>
      <c r="Y152" s="15">
        <f t="shared" si="30"/>
        <v>3.3585454166496276E-2</v>
      </c>
      <c r="Z152" s="10">
        <v>10.898</v>
      </c>
      <c r="AA152" s="14">
        <f t="shared" si="31"/>
        <v>1.0000390150450176</v>
      </c>
      <c r="AC152" s="14">
        <f t="shared" si="32"/>
        <v>0</v>
      </c>
      <c r="AF152" s="14">
        <f t="shared" si="33"/>
        <v>0</v>
      </c>
      <c r="AI152" s="14">
        <f t="shared" si="34"/>
        <v>0</v>
      </c>
      <c r="AL152" s="10" t="s">
        <v>2271</v>
      </c>
      <c r="AQ152" s="11" t="s">
        <v>2274</v>
      </c>
      <c r="AR152" s="10">
        <v>2195</v>
      </c>
      <c r="AS152" s="16" t="s">
        <v>18</v>
      </c>
      <c r="AT152" s="16" t="s">
        <v>14</v>
      </c>
    </row>
    <row r="153" spans="1:46" ht="14.25" customHeight="1" x14ac:dyDescent="0.25">
      <c r="A153" s="9">
        <v>2242</v>
      </c>
      <c r="B153" s="10" t="s">
        <v>2320</v>
      </c>
      <c r="C153" s="17" t="s">
        <v>2321</v>
      </c>
      <c r="E153" s="11">
        <v>369392.99999999901</v>
      </c>
      <c r="F153" s="11">
        <v>375524.99999999901</v>
      </c>
      <c r="G153" s="10" t="s">
        <v>408</v>
      </c>
      <c r="H153" t="s">
        <v>11</v>
      </c>
      <c r="I153" s="10" t="s">
        <v>353</v>
      </c>
      <c r="J153" s="10" t="s">
        <v>372</v>
      </c>
      <c r="K153" s="10" t="s">
        <v>1565</v>
      </c>
      <c r="M153" s="18">
        <v>17.254264033508299</v>
      </c>
      <c r="N153" s="10" t="s">
        <v>39</v>
      </c>
      <c r="O153" s="10" t="s">
        <v>40</v>
      </c>
      <c r="P153" s="10" t="s">
        <v>350</v>
      </c>
      <c r="R153" s="10" t="s">
        <v>16</v>
      </c>
      <c r="S153" s="10">
        <v>0.248</v>
      </c>
      <c r="T153" s="14">
        <f t="shared" si="28"/>
        <v>1.4373258663387586E-2</v>
      </c>
      <c r="U153" s="10" t="s">
        <v>16</v>
      </c>
      <c r="V153" s="10">
        <v>2.1</v>
      </c>
      <c r="W153" s="14">
        <f t="shared" si="29"/>
        <v>0.12170904513352392</v>
      </c>
      <c r="X153">
        <v>2.1030000000000002</v>
      </c>
      <c r="Y153" s="15">
        <f t="shared" si="30"/>
        <v>0.12188291519800039</v>
      </c>
      <c r="Z153" s="10">
        <v>17.167999999999999</v>
      </c>
      <c r="AA153" s="14">
        <f t="shared" si="31"/>
        <v>0.99500042231063734</v>
      </c>
      <c r="AC153" s="14">
        <f t="shared" si="32"/>
        <v>0</v>
      </c>
      <c r="AD153" s="10" t="s">
        <v>295</v>
      </c>
      <c r="AE153" s="11">
        <v>4.05</v>
      </c>
      <c r="AF153" s="14">
        <f t="shared" si="33"/>
        <v>0.23472458704322469</v>
      </c>
      <c r="AI153" s="14">
        <f t="shared" si="34"/>
        <v>0</v>
      </c>
      <c r="AQ153" s="11" t="s">
        <v>2322</v>
      </c>
      <c r="AR153" s="10">
        <v>2242</v>
      </c>
      <c r="AS153" s="24" t="s">
        <v>2323</v>
      </c>
      <c r="AT153" s="25" t="s">
        <v>2324</v>
      </c>
    </row>
    <row r="154" spans="1:46" ht="14.25" customHeight="1" x14ac:dyDescent="0.25">
      <c r="A154" s="9">
        <v>2243</v>
      </c>
      <c r="C154" s="10" t="s">
        <v>2325</v>
      </c>
      <c r="E154" s="11">
        <v>372530</v>
      </c>
      <c r="F154" s="11">
        <v>365919</v>
      </c>
      <c r="G154" s="10" t="s">
        <v>2326</v>
      </c>
      <c r="H154" t="s">
        <v>11</v>
      </c>
      <c r="I154" s="10" t="s">
        <v>1664</v>
      </c>
      <c r="K154" s="10" t="s">
        <v>349</v>
      </c>
      <c r="M154" s="18">
        <v>61.434368130493098</v>
      </c>
      <c r="N154" s="10" t="s">
        <v>13</v>
      </c>
      <c r="O154" s="10" t="s">
        <v>83</v>
      </c>
      <c r="P154" s="10" t="s">
        <v>92</v>
      </c>
      <c r="S154" s="10">
        <v>0.94599999999999995</v>
      </c>
      <c r="T154" s="14">
        <f t="shared" si="28"/>
        <v>1.5398546917428951E-2</v>
      </c>
      <c r="U154" s="10" t="s">
        <v>16</v>
      </c>
      <c r="V154" s="10">
        <v>1.768</v>
      </c>
      <c r="W154" s="14">
        <f t="shared" si="29"/>
        <v>2.8778679651178002E-2</v>
      </c>
      <c r="X154">
        <v>2.1150000000000002</v>
      </c>
      <c r="Y154" s="15">
        <f t="shared" si="30"/>
        <v>3.442698385873387E-2</v>
      </c>
      <c r="AA154" s="14">
        <f t="shared" si="31"/>
        <v>0</v>
      </c>
      <c r="AC154" s="14">
        <f t="shared" si="32"/>
        <v>0</v>
      </c>
      <c r="AF154" s="14">
        <f t="shared" si="33"/>
        <v>0</v>
      </c>
      <c r="AI154" s="14">
        <f t="shared" si="34"/>
        <v>0</v>
      </c>
      <c r="AQ154" s="11" t="s">
        <v>2327</v>
      </c>
      <c r="AR154" s="10">
        <v>2243</v>
      </c>
      <c r="AS154" s="10" t="s">
        <v>55</v>
      </c>
      <c r="AT154" s="16" t="s">
        <v>56</v>
      </c>
    </row>
    <row r="155" spans="1:46" ht="14.25" customHeight="1" x14ac:dyDescent="0.25">
      <c r="A155" s="9">
        <v>2253</v>
      </c>
      <c r="B155" s="10" t="s">
        <v>2341</v>
      </c>
      <c r="C155" s="10" t="s">
        <v>2342</v>
      </c>
      <c r="D155" s="10" t="s">
        <v>2343</v>
      </c>
      <c r="E155" s="11">
        <v>358748</v>
      </c>
      <c r="F155" s="11">
        <v>367710</v>
      </c>
      <c r="G155" s="10" t="s">
        <v>124</v>
      </c>
      <c r="H155" t="s">
        <v>11</v>
      </c>
      <c r="I155" s="10" t="s">
        <v>11</v>
      </c>
      <c r="K155" s="10" t="s">
        <v>126</v>
      </c>
      <c r="M155" s="12">
        <v>6.0858098602294998E-2</v>
      </c>
      <c r="N155" s="10" t="s">
        <v>39</v>
      </c>
      <c r="O155" s="10" t="s">
        <v>14</v>
      </c>
      <c r="P155" s="10" t="s">
        <v>52</v>
      </c>
      <c r="T155" s="14">
        <f t="shared" si="28"/>
        <v>0</v>
      </c>
      <c r="W155" s="14">
        <f t="shared" si="29"/>
        <v>0</v>
      </c>
      <c r="Y155" s="15">
        <f t="shared" si="30"/>
        <v>0</v>
      </c>
      <c r="AA155" s="14">
        <f t="shared" si="31"/>
        <v>0</v>
      </c>
      <c r="AC155" s="14">
        <f t="shared" si="32"/>
        <v>0</v>
      </c>
      <c r="AF155" s="14">
        <f t="shared" si="33"/>
        <v>0</v>
      </c>
      <c r="AI155" s="14">
        <f t="shared" si="34"/>
        <v>0</v>
      </c>
      <c r="AL155" s="10" t="s">
        <v>2344</v>
      </c>
      <c r="AQ155" s="11" t="s">
        <v>2345</v>
      </c>
      <c r="AR155" s="10">
        <v>2253</v>
      </c>
      <c r="AS155" s="16" t="s">
        <v>18</v>
      </c>
      <c r="AT155" s="16" t="s">
        <v>14</v>
      </c>
    </row>
    <row r="156" spans="1:46" ht="14.25" customHeight="1" x14ac:dyDescent="0.25">
      <c r="A156" s="9">
        <v>2263</v>
      </c>
      <c r="B156" s="10" t="s">
        <v>2366</v>
      </c>
      <c r="C156" s="10" t="s">
        <v>2367</v>
      </c>
      <c r="D156" s="10" t="s">
        <v>2368</v>
      </c>
      <c r="E156" s="11">
        <v>337230</v>
      </c>
      <c r="F156" s="11">
        <v>378906</v>
      </c>
      <c r="G156" s="10" t="s">
        <v>1055</v>
      </c>
      <c r="H156" t="s">
        <v>212</v>
      </c>
      <c r="I156" s="10" t="s">
        <v>542</v>
      </c>
      <c r="K156" s="10" t="s">
        <v>1029</v>
      </c>
      <c r="M156" s="18">
        <v>1.6831881019592201</v>
      </c>
      <c r="N156" s="10" t="s">
        <v>20</v>
      </c>
      <c r="O156" s="10" t="s">
        <v>14</v>
      </c>
      <c r="P156" s="10" t="s">
        <v>52</v>
      </c>
      <c r="T156" s="14">
        <f t="shared" si="28"/>
        <v>0</v>
      </c>
      <c r="W156" s="14">
        <f t="shared" si="29"/>
        <v>0</v>
      </c>
      <c r="Y156" s="15">
        <f t="shared" si="30"/>
        <v>0</v>
      </c>
      <c r="AA156" s="14">
        <f t="shared" si="31"/>
        <v>0</v>
      </c>
      <c r="AC156" s="14">
        <f t="shared" si="32"/>
        <v>0</v>
      </c>
      <c r="AF156" s="14">
        <f t="shared" si="33"/>
        <v>0</v>
      </c>
      <c r="AI156" s="14">
        <f t="shared" si="34"/>
        <v>0</v>
      </c>
      <c r="AL156" s="10" t="s">
        <v>2369</v>
      </c>
      <c r="AM156" s="10" t="s">
        <v>1056</v>
      </c>
      <c r="AQ156" s="11" t="s">
        <v>2370</v>
      </c>
      <c r="AR156" s="10">
        <v>2263</v>
      </c>
      <c r="AS156" s="16" t="s">
        <v>18</v>
      </c>
      <c r="AT156" s="16" t="s">
        <v>14</v>
      </c>
    </row>
    <row r="157" spans="1:46" ht="14.25" customHeight="1" x14ac:dyDescent="0.25">
      <c r="A157" s="9">
        <v>2276</v>
      </c>
      <c r="B157" s="10" t="s">
        <v>2380</v>
      </c>
      <c r="C157" s="10" t="s">
        <v>2381</v>
      </c>
      <c r="D157" s="10" t="s">
        <v>2382</v>
      </c>
      <c r="E157" s="11">
        <v>338236</v>
      </c>
      <c r="F157" s="11">
        <v>366568</v>
      </c>
      <c r="G157" s="10" t="s">
        <v>1336</v>
      </c>
      <c r="H157" t="s">
        <v>212</v>
      </c>
      <c r="I157" s="10" t="s">
        <v>459</v>
      </c>
      <c r="K157" s="10" t="s">
        <v>1337</v>
      </c>
      <c r="M157" s="12">
        <v>0.43742795410156299</v>
      </c>
      <c r="N157" s="10" t="s">
        <v>20</v>
      </c>
      <c r="O157" s="10" t="s">
        <v>14</v>
      </c>
      <c r="P157" s="10" t="s">
        <v>182</v>
      </c>
      <c r="T157" s="14">
        <f t="shared" si="28"/>
        <v>0</v>
      </c>
      <c r="U157" s="10" t="s">
        <v>16</v>
      </c>
      <c r="V157" s="10">
        <v>0.436</v>
      </c>
      <c r="W157" s="14">
        <f t="shared" si="29"/>
        <v>0.99673556733589219</v>
      </c>
      <c r="X157">
        <v>0.436</v>
      </c>
      <c r="Y157" s="15">
        <f t="shared" si="30"/>
        <v>0.99673556733589219</v>
      </c>
      <c r="AA157" s="14">
        <f t="shared" si="31"/>
        <v>0</v>
      </c>
      <c r="AC157" s="14">
        <f t="shared" si="32"/>
        <v>0</v>
      </c>
      <c r="AF157" s="14">
        <f t="shared" si="33"/>
        <v>0</v>
      </c>
      <c r="AI157" s="14">
        <f t="shared" si="34"/>
        <v>0</v>
      </c>
      <c r="AL157" s="10" t="s">
        <v>2383</v>
      </c>
      <c r="AM157" s="10" t="s">
        <v>1355</v>
      </c>
      <c r="AQ157" s="11" t="s">
        <v>2384</v>
      </c>
      <c r="AR157" s="10">
        <v>2276</v>
      </c>
      <c r="AS157" s="16" t="s">
        <v>18</v>
      </c>
      <c r="AT157" s="16" t="s">
        <v>14</v>
      </c>
    </row>
    <row r="158" spans="1:46" ht="30" x14ac:dyDescent="0.25">
      <c r="A158" s="9">
        <v>2336</v>
      </c>
      <c r="B158" s="10" t="s">
        <v>2445</v>
      </c>
      <c r="C158" s="10" t="s">
        <v>2446</v>
      </c>
      <c r="E158" s="11">
        <v>346902</v>
      </c>
      <c r="F158" s="11">
        <v>376599</v>
      </c>
      <c r="G158" s="10" t="s">
        <v>502</v>
      </c>
      <c r="H158" t="s">
        <v>212</v>
      </c>
      <c r="I158" s="10" t="s">
        <v>542</v>
      </c>
      <c r="K158" s="10" t="s">
        <v>801</v>
      </c>
      <c r="L158" s="10" t="s">
        <v>802</v>
      </c>
      <c r="M158" s="12">
        <v>0.81318496017456099</v>
      </c>
      <c r="N158" s="10" t="s">
        <v>39</v>
      </c>
      <c r="O158" s="10" t="s">
        <v>25</v>
      </c>
      <c r="P158" s="10" t="s">
        <v>2447</v>
      </c>
      <c r="S158" s="10">
        <v>2.1000000000000001E-2</v>
      </c>
      <c r="T158" s="14">
        <f t="shared" si="28"/>
        <v>2.5824383170456166E-2</v>
      </c>
      <c r="U158" s="10" t="s">
        <v>16</v>
      </c>
      <c r="V158" s="10">
        <v>0.753</v>
      </c>
      <c r="W158" s="14">
        <f t="shared" si="29"/>
        <v>0.92598859654064247</v>
      </c>
      <c r="X158">
        <v>0.754</v>
      </c>
      <c r="Y158" s="15">
        <f t="shared" si="30"/>
        <v>0.92721832907256896</v>
      </c>
      <c r="AA158" s="14">
        <f t="shared" si="31"/>
        <v>0</v>
      </c>
      <c r="AC158" s="14">
        <f t="shared" si="32"/>
        <v>0</v>
      </c>
      <c r="AF158" s="14">
        <f t="shared" si="33"/>
        <v>0</v>
      </c>
      <c r="AI158" s="14">
        <f t="shared" si="34"/>
        <v>0</v>
      </c>
      <c r="AN158" s="27" t="s">
        <v>818</v>
      </c>
      <c r="AQ158" s="11" t="s">
        <v>2448</v>
      </c>
      <c r="AR158" s="10">
        <v>2336</v>
      </c>
      <c r="AS158" s="24" t="s">
        <v>610</v>
      </c>
      <c r="AT158" s="25" t="s">
        <v>611</v>
      </c>
    </row>
    <row r="159" spans="1:46" ht="14.25" customHeight="1" x14ac:dyDescent="0.25">
      <c r="A159" s="9">
        <v>2337</v>
      </c>
      <c r="B159" s="10" t="s">
        <v>2449</v>
      </c>
      <c r="C159" s="10" t="s">
        <v>2450</v>
      </c>
      <c r="E159" s="11">
        <v>346958</v>
      </c>
      <c r="F159" s="11">
        <v>376646</v>
      </c>
      <c r="G159" s="10" t="s">
        <v>502</v>
      </c>
      <c r="H159" t="s">
        <v>212</v>
      </c>
      <c r="I159" s="10" t="s">
        <v>542</v>
      </c>
      <c r="K159" s="10" t="s">
        <v>801</v>
      </c>
      <c r="L159" s="10" t="s">
        <v>802</v>
      </c>
      <c r="M159" s="18">
        <v>1.4128675224304199</v>
      </c>
      <c r="N159" s="10" t="s">
        <v>39</v>
      </c>
      <c r="O159" s="10" t="s">
        <v>25</v>
      </c>
      <c r="P159" s="10" t="s">
        <v>2447</v>
      </c>
      <c r="T159" s="14">
        <f t="shared" si="28"/>
        <v>0</v>
      </c>
      <c r="U159" s="10" t="s">
        <v>16</v>
      </c>
      <c r="V159" s="10">
        <v>1.413</v>
      </c>
      <c r="W159" s="14">
        <f t="shared" si="29"/>
        <v>1.0000937650327981</v>
      </c>
      <c r="X159">
        <v>1.413</v>
      </c>
      <c r="Y159" s="15">
        <f t="shared" si="30"/>
        <v>1.0000937650327981</v>
      </c>
      <c r="AA159" s="14">
        <f t="shared" si="31"/>
        <v>0</v>
      </c>
      <c r="AC159" s="14">
        <f t="shared" si="32"/>
        <v>0</v>
      </c>
      <c r="AF159" s="14">
        <f t="shared" si="33"/>
        <v>0</v>
      </c>
      <c r="AI159" s="14">
        <f t="shared" si="34"/>
        <v>0</v>
      </c>
      <c r="AN159" t="s">
        <v>818</v>
      </c>
      <c r="AQ159" s="11" t="s">
        <v>2451</v>
      </c>
      <c r="AR159" s="10">
        <v>2337</v>
      </c>
      <c r="AS159" s="24" t="s">
        <v>610</v>
      </c>
      <c r="AT159" s="25" t="s">
        <v>611</v>
      </c>
    </row>
    <row r="160" spans="1:46" ht="14.25" customHeight="1" x14ac:dyDescent="0.25">
      <c r="A160" s="9">
        <v>2338</v>
      </c>
      <c r="B160" s="10" t="s">
        <v>2452</v>
      </c>
      <c r="C160" s="10" t="s">
        <v>2453</v>
      </c>
      <c r="E160" s="11">
        <v>347084.99999999901</v>
      </c>
      <c r="F160" s="11">
        <v>376682</v>
      </c>
      <c r="G160" s="10" t="s">
        <v>502</v>
      </c>
      <c r="H160" t="s">
        <v>212</v>
      </c>
      <c r="I160" s="10" t="s">
        <v>542</v>
      </c>
      <c r="K160" s="10" t="s">
        <v>801</v>
      </c>
      <c r="L160" s="10" t="s">
        <v>802</v>
      </c>
      <c r="M160" s="12">
        <v>0.74166943588256795</v>
      </c>
      <c r="N160" s="10" t="s">
        <v>39</v>
      </c>
      <c r="O160" s="10" t="s">
        <v>83</v>
      </c>
      <c r="P160" s="10" t="s">
        <v>2447</v>
      </c>
      <c r="T160" s="14">
        <f t="shared" si="28"/>
        <v>0</v>
      </c>
      <c r="U160" s="10" t="s">
        <v>16</v>
      </c>
      <c r="V160" s="10">
        <v>0.74199999999999999</v>
      </c>
      <c r="W160" s="14">
        <f t="shared" si="29"/>
        <v>1.0004457027638447</v>
      </c>
      <c r="X160">
        <v>0.74199999999999999</v>
      </c>
      <c r="Y160" s="15">
        <f t="shared" si="30"/>
        <v>1.0004457027638447</v>
      </c>
      <c r="AA160" s="14">
        <f t="shared" si="31"/>
        <v>0</v>
      </c>
      <c r="AC160" s="14">
        <f t="shared" si="32"/>
        <v>0</v>
      </c>
      <c r="AF160" s="14">
        <f t="shared" si="33"/>
        <v>0</v>
      </c>
      <c r="AI160" s="14">
        <f t="shared" si="34"/>
        <v>0</v>
      </c>
      <c r="AQ160" s="11" t="s">
        <v>2454</v>
      </c>
      <c r="AR160" s="10">
        <v>2338</v>
      </c>
      <c r="AS160" s="24" t="s">
        <v>610</v>
      </c>
      <c r="AT160" s="25" t="s">
        <v>611</v>
      </c>
    </row>
    <row r="161" spans="1:46" ht="14.25" customHeight="1" x14ac:dyDescent="0.25">
      <c r="A161" s="9">
        <v>2374</v>
      </c>
      <c r="C161" s="10" t="s">
        <v>2483</v>
      </c>
      <c r="D161" s="10" t="s">
        <v>2484</v>
      </c>
      <c r="E161" s="11">
        <v>337278</v>
      </c>
      <c r="F161" s="11">
        <v>371668</v>
      </c>
      <c r="G161" s="10" t="s">
        <v>2485</v>
      </c>
      <c r="H161" t="s">
        <v>11</v>
      </c>
      <c r="I161" s="10" t="s">
        <v>11</v>
      </c>
      <c r="K161" s="10" t="s">
        <v>509</v>
      </c>
      <c r="M161" s="18">
        <v>45.993871662139803</v>
      </c>
      <c r="N161" s="10" t="s">
        <v>39</v>
      </c>
      <c r="O161" s="10" t="s">
        <v>40</v>
      </c>
      <c r="P161" s="10" t="s">
        <v>606</v>
      </c>
      <c r="T161" s="14">
        <f t="shared" si="28"/>
        <v>0</v>
      </c>
      <c r="W161" s="14">
        <f t="shared" si="29"/>
        <v>0</v>
      </c>
      <c r="Y161" s="15">
        <f t="shared" si="30"/>
        <v>0</v>
      </c>
      <c r="Z161" s="10">
        <v>45.994</v>
      </c>
      <c r="AA161" s="14">
        <f t="shared" si="31"/>
        <v>1.0000027903252229</v>
      </c>
      <c r="AC161" s="14">
        <f t="shared" si="32"/>
        <v>0</v>
      </c>
      <c r="AF161" s="14">
        <f t="shared" si="33"/>
        <v>0</v>
      </c>
      <c r="AI161" s="14">
        <f t="shared" si="34"/>
        <v>0</v>
      </c>
      <c r="AQ161" s="11" t="s">
        <v>2486</v>
      </c>
      <c r="AR161" s="10">
        <v>2374</v>
      </c>
      <c r="AS161" s="24" t="s">
        <v>157</v>
      </c>
      <c r="AT161" s="25" t="s">
        <v>158</v>
      </c>
    </row>
    <row r="162" spans="1:46" ht="30" x14ac:dyDescent="0.25">
      <c r="A162" s="9">
        <v>2376</v>
      </c>
      <c r="C162" s="10" t="s">
        <v>2487</v>
      </c>
      <c r="D162" s="10" t="s">
        <v>828</v>
      </c>
      <c r="E162" s="11">
        <v>346680.99999999901</v>
      </c>
      <c r="F162" s="11">
        <v>376916.99999999901</v>
      </c>
      <c r="G162" s="10" t="s">
        <v>502</v>
      </c>
      <c r="H162" t="s">
        <v>212</v>
      </c>
      <c r="I162" s="10" t="s">
        <v>542</v>
      </c>
      <c r="K162" s="10" t="s">
        <v>801</v>
      </c>
      <c r="M162" s="18">
        <v>1.97432111434936</v>
      </c>
      <c r="N162" s="10" t="s">
        <v>20</v>
      </c>
      <c r="O162" s="10" t="s">
        <v>40</v>
      </c>
      <c r="P162" s="10" t="s">
        <v>2447</v>
      </c>
      <c r="Q162" s="13" t="s">
        <v>21</v>
      </c>
      <c r="T162" s="14">
        <f t="shared" ref="T162:T193" si="35">S162/M162</f>
        <v>0</v>
      </c>
      <c r="U162" s="10" t="s">
        <v>16</v>
      </c>
      <c r="V162" s="10">
        <v>1.974</v>
      </c>
      <c r="W162" s="14">
        <f t="shared" ref="W162:W193" si="36">V162/M162</f>
        <v>0.99983735454834266</v>
      </c>
      <c r="X162">
        <v>1.974</v>
      </c>
      <c r="Y162" s="15">
        <f t="shared" ref="Y162:Y193" si="37">X162/M162</f>
        <v>0.99983735454834266</v>
      </c>
      <c r="AA162" s="14">
        <f t="shared" ref="AA162:AA193" si="38">Z162/M162</f>
        <v>0</v>
      </c>
      <c r="AC162" s="14">
        <f t="shared" ref="AC162:AC193" si="39">AB162/M162</f>
        <v>0</v>
      </c>
      <c r="AF162" s="14">
        <f t="shared" ref="AF162:AF193" si="40">AE162/M162</f>
        <v>0</v>
      </c>
      <c r="AI162" s="14">
        <f t="shared" ref="AI162:AI193" si="41">AH162/M162</f>
        <v>0</v>
      </c>
      <c r="AM162" s="10" t="s">
        <v>840</v>
      </c>
      <c r="AQ162" s="11" t="s">
        <v>2488</v>
      </c>
      <c r="AR162" s="10">
        <v>2376</v>
      </c>
      <c r="AS162" s="24" t="s">
        <v>610</v>
      </c>
      <c r="AT162" s="25" t="s">
        <v>611</v>
      </c>
    </row>
    <row r="163" spans="1:46" ht="14.25" customHeight="1" x14ac:dyDescent="0.25">
      <c r="A163" s="9">
        <v>2391</v>
      </c>
      <c r="C163" s="10" t="s">
        <v>2495</v>
      </c>
      <c r="E163" s="11">
        <v>335556.99999999901</v>
      </c>
      <c r="F163" s="11">
        <v>378599</v>
      </c>
      <c r="G163" s="10" t="s">
        <v>2481</v>
      </c>
      <c r="H163" t="s">
        <v>11</v>
      </c>
      <c r="I163" s="10" t="s">
        <v>2496</v>
      </c>
      <c r="K163" s="10" t="s">
        <v>1029</v>
      </c>
      <c r="M163" s="18">
        <v>3.2226383468627899</v>
      </c>
      <c r="N163" s="10" t="s">
        <v>39</v>
      </c>
      <c r="O163" s="10" t="s">
        <v>40</v>
      </c>
      <c r="P163" s="10" t="s">
        <v>2497</v>
      </c>
      <c r="S163" s="10">
        <v>0.216</v>
      </c>
      <c r="T163" s="14">
        <f t="shared" si="35"/>
        <v>6.7025826900581037E-2</v>
      </c>
      <c r="U163" s="10" t="s">
        <v>16</v>
      </c>
      <c r="V163" s="10">
        <v>0.29399999999999998</v>
      </c>
      <c r="W163" s="14">
        <f t="shared" si="36"/>
        <v>9.1229597725790854E-2</v>
      </c>
      <c r="X163">
        <v>0.32400000000000001</v>
      </c>
      <c r="Y163" s="15">
        <f t="shared" si="37"/>
        <v>0.10053874035087157</v>
      </c>
      <c r="Z163" s="10">
        <v>3.2229999999999999</v>
      </c>
      <c r="AA163" s="14">
        <f t="shared" si="38"/>
        <v>1.0001122226878365</v>
      </c>
      <c r="AC163" s="14">
        <f t="shared" si="39"/>
        <v>0</v>
      </c>
      <c r="AF163" s="14">
        <f t="shared" si="40"/>
        <v>0</v>
      </c>
      <c r="AI163" s="14">
        <f t="shared" si="41"/>
        <v>0</v>
      </c>
      <c r="AL163" s="10" t="s">
        <v>2498</v>
      </c>
      <c r="AN163" t="s">
        <v>2499</v>
      </c>
      <c r="AQ163" s="11" t="s">
        <v>2500</v>
      </c>
      <c r="AR163" s="10">
        <v>2391</v>
      </c>
      <c r="AS163" s="24" t="s">
        <v>157</v>
      </c>
      <c r="AT163" s="25" t="s">
        <v>158</v>
      </c>
    </row>
    <row r="164" spans="1:46" ht="14.25" customHeight="1" x14ac:dyDescent="0.25">
      <c r="A164" s="9">
        <v>2399</v>
      </c>
      <c r="C164" s="10" t="s">
        <v>2508</v>
      </c>
      <c r="E164" s="11">
        <v>362456</v>
      </c>
      <c r="F164" s="11">
        <v>369834</v>
      </c>
      <c r="G164" s="10" t="s">
        <v>2476</v>
      </c>
      <c r="H164" t="s">
        <v>11</v>
      </c>
      <c r="I164" s="10" t="s">
        <v>11</v>
      </c>
      <c r="K164" s="10" t="s">
        <v>202</v>
      </c>
      <c r="M164" s="18">
        <v>18.1340809318542</v>
      </c>
      <c r="N164" s="10" t="s">
        <v>39</v>
      </c>
      <c r="O164" s="10" t="s">
        <v>40</v>
      </c>
      <c r="P164" s="10" t="s">
        <v>606</v>
      </c>
      <c r="T164" s="14">
        <f t="shared" si="35"/>
        <v>0</v>
      </c>
      <c r="W164" s="14">
        <f t="shared" si="36"/>
        <v>0</v>
      </c>
      <c r="Y164" s="15">
        <f t="shared" si="37"/>
        <v>0</v>
      </c>
      <c r="AA164" s="14">
        <f t="shared" si="38"/>
        <v>0</v>
      </c>
      <c r="AC164" s="14">
        <f t="shared" si="39"/>
        <v>0</v>
      </c>
      <c r="AF164" s="14">
        <f t="shared" si="40"/>
        <v>0</v>
      </c>
      <c r="AG164" s="10" t="s">
        <v>49</v>
      </c>
      <c r="AH164" s="10">
        <v>0</v>
      </c>
      <c r="AI164" s="14">
        <f t="shared" si="41"/>
        <v>0</v>
      </c>
      <c r="AQ164" s="11" t="s">
        <v>2509</v>
      </c>
      <c r="AR164" s="10">
        <v>2399</v>
      </c>
      <c r="AS164" s="10" t="s">
        <v>55</v>
      </c>
      <c r="AT164" s="16" t="s">
        <v>56</v>
      </c>
    </row>
    <row r="165" spans="1:46" ht="14.25" customHeight="1" x14ac:dyDescent="0.25">
      <c r="A165" s="9">
        <v>2416</v>
      </c>
      <c r="C165" s="10" t="s">
        <v>2512</v>
      </c>
      <c r="E165" s="11">
        <v>354688</v>
      </c>
      <c r="F165" s="11">
        <v>375111</v>
      </c>
      <c r="G165" s="10" t="s">
        <v>602</v>
      </c>
      <c r="H165" t="s">
        <v>11</v>
      </c>
      <c r="I165" s="10" t="s">
        <v>699</v>
      </c>
      <c r="J165" s="10" t="s">
        <v>1844</v>
      </c>
      <c r="K165" s="10" t="s">
        <v>699</v>
      </c>
      <c r="M165" s="18">
        <v>1.72946376953125</v>
      </c>
      <c r="N165" s="10" t="s">
        <v>39</v>
      </c>
      <c r="O165" s="10" t="s">
        <v>40</v>
      </c>
      <c r="P165" s="10" t="s">
        <v>2513</v>
      </c>
      <c r="T165" s="14">
        <f t="shared" si="35"/>
        <v>0</v>
      </c>
      <c r="W165" s="14">
        <f t="shared" si="36"/>
        <v>0</v>
      </c>
      <c r="Y165" s="15">
        <f t="shared" si="37"/>
        <v>0</v>
      </c>
      <c r="Z165" s="10">
        <v>1.7290000000000001</v>
      </c>
      <c r="AA165" s="14">
        <f t="shared" si="38"/>
        <v>0.99973184200824539</v>
      </c>
      <c r="AC165" s="14">
        <f t="shared" si="39"/>
        <v>0</v>
      </c>
      <c r="AF165" s="14">
        <f t="shared" si="40"/>
        <v>0</v>
      </c>
      <c r="AI165" s="14">
        <f t="shared" si="41"/>
        <v>0</v>
      </c>
      <c r="AQ165" s="11" t="s">
        <v>2514</v>
      </c>
      <c r="AR165" s="10">
        <v>2416</v>
      </c>
      <c r="AS165" s="24" t="s">
        <v>157</v>
      </c>
      <c r="AT165" s="25" t="s">
        <v>158</v>
      </c>
    </row>
    <row r="166" spans="1:46" ht="14.25" customHeight="1" x14ac:dyDescent="0.25">
      <c r="A166" s="9">
        <v>2429</v>
      </c>
      <c r="C166" s="10" t="s">
        <v>2527</v>
      </c>
      <c r="E166" s="11">
        <v>340352.99999999901</v>
      </c>
      <c r="F166" s="11">
        <v>365130</v>
      </c>
      <c r="G166" s="10" t="s">
        <v>471</v>
      </c>
      <c r="H166" t="s">
        <v>212</v>
      </c>
      <c r="I166" s="10" t="s">
        <v>459</v>
      </c>
      <c r="K166" s="10" t="s">
        <v>1337</v>
      </c>
      <c r="M166" s="12">
        <v>4.0426783752440999E-2</v>
      </c>
      <c r="N166" s="10" t="s">
        <v>20</v>
      </c>
      <c r="O166" s="10" t="s">
        <v>40</v>
      </c>
      <c r="P166" s="10" t="s">
        <v>2497</v>
      </c>
      <c r="T166" s="14">
        <f t="shared" si="35"/>
        <v>0</v>
      </c>
      <c r="W166" s="14">
        <f t="shared" si="36"/>
        <v>0</v>
      </c>
      <c r="Y166" s="15">
        <f t="shared" si="37"/>
        <v>0</v>
      </c>
      <c r="Z166" s="10">
        <v>0.04</v>
      </c>
      <c r="AA166" s="14">
        <f t="shared" si="38"/>
        <v>0.98944304461481603</v>
      </c>
      <c r="AC166" s="14">
        <f t="shared" si="39"/>
        <v>0</v>
      </c>
      <c r="AF166" s="14">
        <f t="shared" si="40"/>
        <v>0</v>
      </c>
      <c r="AI166" s="14">
        <f t="shared" si="41"/>
        <v>0</v>
      </c>
      <c r="AQ166" s="10">
        <v>2429</v>
      </c>
      <c r="AR166" s="10">
        <v>2429</v>
      </c>
      <c r="AS166" s="24" t="s">
        <v>157</v>
      </c>
      <c r="AT166" s="25" t="s">
        <v>158</v>
      </c>
    </row>
    <row r="167" spans="1:46" ht="14.25" customHeight="1" x14ac:dyDescent="0.25">
      <c r="A167" s="9">
        <v>2451</v>
      </c>
      <c r="C167" s="10" t="s">
        <v>2531</v>
      </c>
      <c r="E167" s="11">
        <v>354220</v>
      </c>
      <c r="F167" s="11">
        <v>350044</v>
      </c>
      <c r="G167" s="10" t="s">
        <v>44</v>
      </c>
      <c r="H167" t="s">
        <v>11</v>
      </c>
      <c r="I167" s="10" t="s">
        <v>11</v>
      </c>
      <c r="K167" s="10" t="s">
        <v>61</v>
      </c>
      <c r="M167" s="18">
        <v>56.181189913177398</v>
      </c>
      <c r="N167" s="10" t="s">
        <v>39</v>
      </c>
      <c r="O167" s="10" t="s">
        <v>25</v>
      </c>
      <c r="P167" s="10" t="s">
        <v>52</v>
      </c>
      <c r="T167" s="14">
        <f t="shared" si="35"/>
        <v>0</v>
      </c>
      <c r="W167" s="14">
        <f t="shared" si="36"/>
        <v>0</v>
      </c>
      <c r="Y167" s="15">
        <f t="shared" si="37"/>
        <v>0</v>
      </c>
      <c r="AA167" s="14">
        <f t="shared" si="38"/>
        <v>0</v>
      </c>
      <c r="AC167" s="14">
        <f t="shared" si="39"/>
        <v>0</v>
      </c>
      <c r="AF167" s="14">
        <f t="shared" si="40"/>
        <v>0</v>
      </c>
      <c r="AI167" s="14">
        <f t="shared" si="41"/>
        <v>0</v>
      </c>
      <c r="AQ167" s="10">
        <v>2451</v>
      </c>
      <c r="AR167" s="10">
        <v>2451</v>
      </c>
      <c r="AS167" s="10" t="s">
        <v>55</v>
      </c>
      <c r="AT167" s="16" t="s">
        <v>56</v>
      </c>
    </row>
    <row r="168" spans="1:46" ht="14.25" customHeight="1" x14ac:dyDescent="0.25">
      <c r="A168" s="9">
        <v>2461</v>
      </c>
      <c r="C168" s="10" t="s">
        <v>2544</v>
      </c>
      <c r="G168" s="10" t="s">
        <v>502</v>
      </c>
      <c r="H168" t="s">
        <v>212</v>
      </c>
      <c r="I168" s="10" t="s">
        <v>542</v>
      </c>
      <c r="K168" s="10" t="s">
        <v>801</v>
      </c>
      <c r="M168" s="18">
        <v>1.0354645706176699</v>
      </c>
      <c r="N168" s="10" t="s">
        <v>39</v>
      </c>
      <c r="O168" s="17" t="s">
        <v>14</v>
      </c>
      <c r="P168" s="10" t="s">
        <v>350</v>
      </c>
      <c r="T168" s="14">
        <f t="shared" si="35"/>
        <v>0</v>
      </c>
      <c r="U168" s="10" t="s">
        <v>16</v>
      </c>
      <c r="V168" s="10">
        <v>1.0349999999999999</v>
      </c>
      <c r="W168" s="14">
        <f t="shared" si="36"/>
        <v>0.99955134088519038</v>
      </c>
      <c r="X168">
        <v>1.0349999999999999</v>
      </c>
      <c r="Y168" s="15">
        <f t="shared" si="37"/>
        <v>0.99955134088519038</v>
      </c>
      <c r="AA168" s="14">
        <f t="shared" si="38"/>
        <v>0</v>
      </c>
      <c r="AC168" s="14">
        <f t="shared" si="39"/>
        <v>0</v>
      </c>
      <c r="AF168" s="14">
        <f t="shared" si="40"/>
        <v>0</v>
      </c>
      <c r="AI168" s="14">
        <f t="shared" si="41"/>
        <v>0</v>
      </c>
      <c r="AM168" s="10" t="s">
        <v>840</v>
      </c>
      <c r="AQ168" s="10">
        <v>2461</v>
      </c>
      <c r="AR168" s="10">
        <v>2461</v>
      </c>
      <c r="AS168" s="16" t="s">
        <v>18</v>
      </c>
      <c r="AT168" s="16" t="s">
        <v>14</v>
      </c>
    </row>
    <row r="169" spans="1:46" ht="14.25" customHeight="1" x14ac:dyDescent="0.25">
      <c r="A169" s="9">
        <v>2462</v>
      </c>
      <c r="C169" s="10" t="s">
        <v>2545</v>
      </c>
      <c r="E169" s="11">
        <v>345503</v>
      </c>
      <c r="F169" s="11">
        <v>376528.99999999901</v>
      </c>
      <c r="G169" s="10" t="s">
        <v>502</v>
      </c>
      <c r="H169" t="s">
        <v>11</v>
      </c>
      <c r="I169" s="10" t="s">
        <v>542</v>
      </c>
      <c r="K169" s="10" t="s">
        <v>801</v>
      </c>
      <c r="M169" s="18">
        <v>9.0763225242614691</v>
      </c>
      <c r="N169" s="10" t="s">
        <v>39</v>
      </c>
      <c r="O169" s="17" t="s">
        <v>14</v>
      </c>
      <c r="P169" s="10" t="s">
        <v>350</v>
      </c>
      <c r="S169" s="10">
        <v>0.106</v>
      </c>
      <c r="T169" s="14">
        <f t="shared" si="35"/>
        <v>1.1678738797200808E-2</v>
      </c>
      <c r="U169" s="10" t="s">
        <v>16</v>
      </c>
      <c r="V169" s="10">
        <v>2.605</v>
      </c>
      <c r="W169" s="14">
        <f t="shared" si="36"/>
        <v>0.28701051478026518</v>
      </c>
      <c r="X169">
        <v>2.605</v>
      </c>
      <c r="Y169" s="15">
        <f t="shared" si="37"/>
        <v>0.28701051478026518</v>
      </c>
      <c r="Z169" s="10">
        <v>9.0760000000000005</v>
      </c>
      <c r="AA169" s="14">
        <f t="shared" si="38"/>
        <v>0.99996446531504291</v>
      </c>
      <c r="AC169" s="14">
        <f t="shared" si="39"/>
        <v>0</v>
      </c>
      <c r="AF169" s="14">
        <f t="shared" si="40"/>
        <v>0</v>
      </c>
      <c r="AI169" s="14">
        <f t="shared" si="41"/>
        <v>0</v>
      </c>
      <c r="AL169" s="10" t="s">
        <v>2546</v>
      </c>
      <c r="AN169" t="s">
        <v>608</v>
      </c>
      <c r="AQ169" s="10">
        <v>2462</v>
      </c>
      <c r="AR169" s="10">
        <v>2462</v>
      </c>
      <c r="AS169" s="16" t="s">
        <v>18</v>
      </c>
      <c r="AT169" s="16" t="s">
        <v>14</v>
      </c>
    </row>
    <row r="170" spans="1:46" s="16" customFormat="1" ht="14.25" customHeight="1" x14ac:dyDescent="0.25">
      <c r="A170" s="9"/>
      <c r="B170" s="10"/>
      <c r="C170" s="10"/>
      <c r="D170" s="10"/>
      <c r="E170" s="10"/>
      <c r="F170" s="10"/>
      <c r="G170" s="10"/>
      <c r="H170"/>
      <c r="I170" s="10"/>
      <c r="J170" s="10"/>
      <c r="K170" s="10"/>
      <c r="L170" s="10"/>
      <c r="M170" s="12"/>
      <c r="N170" s="10"/>
      <c r="O170" s="10"/>
      <c r="P170" s="10"/>
      <c r="Q170" s="13"/>
      <c r="R170" s="10"/>
      <c r="S170" s="10"/>
      <c r="T170" s="10"/>
      <c r="U170" s="10"/>
      <c r="V170" s="10"/>
      <c r="W170" s="10"/>
      <c r="X170"/>
      <c r="Y17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/>
      <c r="AO170" s="10"/>
      <c r="AP170" s="10"/>
      <c r="AQ170" s="10"/>
      <c r="AR170" s="10"/>
    </row>
  </sheetData>
  <autoFilter ref="A1:AT169" xr:uid="{84C6DA3A-0CDA-4531-AD9B-DDAB107CF65C}">
    <sortState xmlns:xlrd2="http://schemas.microsoft.com/office/spreadsheetml/2017/richdata2" ref="A2:AT169">
      <sortCondition ref="A1:A169"/>
    </sortState>
  </autoFilter>
  <conditionalFormatting sqref="C1:C1048576">
    <cfRule type="duplicateValues" dxfId="4" priority="1"/>
  </conditionalFormatting>
  <conditionalFormatting sqref="C44">
    <cfRule type="duplicateValues" dxfId="3" priority="5"/>
  </conditionalFormatting>
  <conditionalFormatting sqref="C46">
    <cfRule type="duplicateValues" dxfId="2" priority="4"/>
  </conditionalFormatting>
  <conditionalFormatting sqref="C67">
    <cfRule type="duplicateValues" dxfId="1" priority="3"/>
  </conditionalFormatting>
  <conditionalFormatting sqref="C106"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6A251A875B5B4490FA1DF97AA2B585" ma:contentTypeVersion="21" ma:contentTypeDescription="Create a new document." ma:contentTypeScope="" ma:versionID="42493e0b484ed4d9289c018965d814d3">
  <xsd:schema xmlns:xsd="http://www.w3.org/2001/XMLSchema" xmlns:xs="http://www.w3.org/2001/XMLSchema" xmlns:p="http://schemas.microsoft.com/office/2006/metadata/properties" xmlns:ns1="http://schemas.microsoft.com/sharepoint/v3" xmlns:ns2="08135965-8b6e-4e13-8015-4eb4fe441bf5" xmlns:ns3="5e545650-0c62-4ba5-9dbc-e4ba9e8199de" targetNamespace="http://schemas.microsoft.com/office/2006/metadata/properties" ma:root="true" ma:fieldsID="f864404c9f008fca86fb4283ed22f5de" ns1:_="" ns2:_="" ns3:_="">
    <xsd:import namespace="http://schemas.microsoft.com/sharepoint/v3"/>
    <xsd:import namespace="08135965-8b6e-4e13-8015-4eb4fe441bf5"/>
    <xsd:import namespace="5e545650-0c62-4ba5-9dbc-e4ba9e8199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35965-8b6e-4e13-8015-4eb4fe441b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6432d0-4bfe-4c20-819f-e19b455ae604}" ma:internalName="TaxCatchAll" ma:showField="CatchAllData" ma:web="08135965-8b6e-4e13-8015-4eb4fe441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545650-0c62-4ba5-9dbc-e4ba9e81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747cd8-6e57-412c-9809-521c3dc7da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e545650-0c62-4ba5-9dbc-e4ba9e8199de">
      <Terms xmlns="http://schemas.microsoft.com/office/infopath/2007/PartnerControls"/>
    </lcf76f155ced4ddcb4097134ff3c332f>
    <TaxCatchAll xmlns="08135965-8b6e-4e13-8015-4eb4fe441bf5" xsi:nil="true"/>
  </documentManagement>
</p:properties>
</file>

<file path=customXml/itemProps1.xml><?xml version="1.0" encoding="utf-8"?>
<ds:datastoreItem xmlns:ds="http://schemas.openxmlformats.org/officeDocument/2006/customXml" ds:itemID="{D5295BA1-BAC9-43A5-9C60-C752808660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A59FCA-1AD4-4A4E-8441-33D9A069D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135965-8b6e-4e13-8015-4eb4fe441bf5"/>
    <ds:schemaRef ds:uri="5e545650-0c62-4ba5-9dbc-e4ba9e8199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BCBC81-215C-4DFC-B506-295DA667A87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e545650-0c62-4ba5-9dbc-e4ba9e8199de"/>
    <ds:schemaRef ds:uri="08135965-8b6e-4e13-8015-4eb4fe441b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LAA (2026) Emp Mixed</vt:lpstr>
      <vt:lpstr>LAA (2026) Other</vt:lpstr>
      <vt:lpstr>'LAA (2026) Emp Mixed'!SOne</vt:lpstr>
      <vt:lpstr>'LAA (2026) Other'!SOne</vt:lpstr>
      <vt:lpstr>'LAA (2026) Emp Mixed'!StageOne</vt:lpstr>
      <vt:lpstr>'LAA (2026) Other'!StageOne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JENNINGS, Lyndsay</dc:creator>
  <cp:lastModifiedBy>FLETCHER, Beth</cp:lastModifiedBy>
  <dcterms:created xsi:type="dcterms:W3CDTF">2026-07-03T12:22:04Z</dcterms:created>
  <dcterms:modified xsi:type="dcterms:W3CDTF">2026-07-14T08:50:54Z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0x0101005D6A251A875B5B4490FA1DF97AA2B585</vt:lpwstr>
  </property>
  <property fmtid="{D5CDD505-2E9C-101B-9397-08002B2CF9AE}" pid="3" name="MediaServiceImageTags">
    <vt:lpwstr/>
  </property>
</Properties>
</file>