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backupFile="1" codeName="ThisWorkbook" hidePivotFieldList="1" defaultThemeVersion="124226"/>
  <mc:AlternateContent xmlns:mc="http://schemas.openxmlformats.org/markup-compatibility/2006">
    <mc:Choice Requires="x15">
      <x15ac:absPath xmlns:x15ac="http://schemas.microsoft.com/office/spreadsheetml/2010/11/ac" url="https://cwccouncil.sharepoint.com/sites/CWC-T-Policy/Shared Documents/Monitoring/Housing/HLM2026/"/>
    </mc:Choice>
  </mc:AlternateContent>
  <xr:revisionPtr revIDLastSave="104" documentId="8_{F9B7F8EE-928E-4ABE-BAAF-0F9513EFECE7}" xr6:coauthVersionLast="47" xr6:coauthVersionMax="47" xr10:uidLastSave="{E5F07731-2CB8-4CAE-A995-27CD9BF51CA1}"/>
  <workbookProtection workbookAlgorithmName="SHA-512" workbookHashValue="M1l/sUAIeuUU9GmoF3k6y9qFC5/bdGtVVa5aNPhSi1mmdqUcjxAQxcNmsZfwT22Nl9cFRxnpLuOBJJY5mrjt/Q==" workbookSaltValue="wBzPoEMxp7TAyxInRBJvsA==" workbookSpinCount="100000" lockStructure="1"/>
  <bookViews>
    <workbookView xWindow="22920" yWindow="-120" windowWidth="29040" windowHeight="15720" tabRatio="598" xr2:uid="{00000000-000D-0000-FFFF-FFFF00000000}"/>
  </bookViews>
  <sheets>
    <sheet name="Master Table-All sites" sheetId="1" r:id="rId1"/>
    <sheet name="2026 completion (Spatial)" sheetId="84" r:id="rId2"/>
    <sheet name="Supply - annual" sheetId="98" r:id="rId3"/>
    <sheet name="Sheet1" sheetId="79" r:id="rId4"/>
  </sheets>
  <definedNames>
    <definedName name="_xlnm._FilterDatabase" localSheetId="0" hidden="1">'Master Table-All sites'!$A$1:$CK$683</definedName>
    <definedName name="Completion">'Master Table-All sites'!$A$1:$Y$682</definedName>
    <definedName name="Completions">'Master Table-All sites'!$A$1:$Y$675</definedName>
    <definedName name="Completions1">#REF!</definedName>
    <definedName name="CoreData">'Master Table-All sites'!$A$1:$CJ$681</definedName>
    <definedName name="_xlnm.Criteria" localSheetId="0">'Master Table-All sites'!$T:$T</definedName>
    <definedName name="CurrentPermissions">'Master Table-All sites'!$A$1:$BY$555</definedName>
    <definedName name="eXTANT">#REF!</definedName>
    <definedName name="EXTANTPP">#REF!</definedName>
    <definedName name="FinalForecasts">#REF!</definedName>
    <definedName name="FiveYearForecast">'Master Table-All sites'!$A$1:$AS$681</definedName>
    <definedName name="FiveYearForecasts">'Master Table-All sites'!$A$1:$AS$681</definedName>
    <definedName name="ForecatstSites">'Master Table-All sites'!$A$1:$AS$681</definedName>
    <definedName name="FRODSHAM">#REF!</definedName>
    <definedName name="Monitor">'Master Table-All sites'!$A$1:$CK$682</definedName>
    <definedName name="_xlnm.Print_Area" localSheetId="0">'Master Table-All sites'!$B$1:$X$682</definedName>
    <definedName name="_xlnm.Print_Titles" localSheetId="0">'Master Table-All sites'!$1:$1</definedName>
    <definedName name="PROGRESSTABLE">#REF!</definedName>
    <definedName name="SITEPROGRESS">#REF!</definedName>
    <definedName name="TableOne">#REF!</definedName>
    <definedName name="UseClass">#REF!</definedName>
  </definedNames>
  <calcPr calcId="191028"/>
  <pivotCaches>
    <pivotCache cacheId="106" r:id="rId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496" i="1" l="1"/>
  <c r="X497" i="1"/>
  <c r="BA3" i="1" l="1"/>
  <c r="BA4" i="1"/>
  <c r="BA5" i="1"/>
  <c r="BA6" i="1"/>
  <c r="BA7" i="1"/>
  <c r="BA8" i="1"/>
  <c r="BA9" i="1"/>
  <c r="BA10" i="1"/>
  <c r="BA11" i="1"/>
  <c r="BA12" i="1"/>
  <c r="BA13" i="1"/>
  <c r="BA14" i="1"/>
  <c r="BA15" i="1"/>
  <c r="BA16" i="1"/>
  <c r="BA17" i="1"/>
  <c r="BA18" i="1"/>
  <c r="BA19" i="1"/>
  <c r="BA20" i="1"/>
  <c r="BA21" i="1"/>
  <c r="BA22" i="1"/>
  <c r="BA23" i="1"/>
  <c r="BA24" i="1"/>
  <c r="BA25" i="1"/>
  <c r="BA26" i="1"/>
  <c r="BA27" i="1"/>
  <c r="BA28" i="1"/>
  <c r="BA29" i="1"/>
  <c r="BA30" i="1"/>
  <c r="BA31" i="1"/>
  <c r="BA32" i="1"/>
  <c r="BA33" i="1"/>
  <c r="BA34" i="1"/>
  <c r="BA35" i="1"/>
  <c r="BA36" i="1"/>
  <c r="BA37" i="1"/>
  <c r="BA38" i="1"/>
  <c r="BA39" i="1"/>
  <c r="BA40" i="1"/>
  <c r="BA41" i="1"/>
  <c r="BA42" i="1"/>
  <c r="BA43" i="1"/>
  <c r="BA44" i="1"/>
  <c r="BA45" i="1"/>
  <c r="BA46" i="1"/>
  <c r="BA47" i="1"/>
  <c r="BA48" i="1"/>
  <c r="BA49" i="1"/>
  <c r="BA50" i="1"/>
  <c r="BA51" i="1"/>
  <c r="BA52" i="1"/>
  <c r="BA53" i="1"/>
  <c r="BA54" i="1"/>
  <c r="BA55" i="1"/>
  <c r="BA56" i="1"/>
  <c r="BA57" i="1"/>
  <c r="BA58" i="1"/>
  <c r="BA59" i="1"/>
  <c r="BA60" i="1"/>
  <c r="BA61" i="1"/>
  <c r="BA62" i="1"/>
  <c r="BA63" i="1"/>
  <c r="BA64" i="1"/>
  <c r="BA65" i="1"/>
  <c r="BA66" i="1"/>
  <c r="BA67" i="1"/>
  <c r="BA68" i="1"/>
  <c r="BA69" i="1"/>
  <c r="BA70" i="1"/>
  <c r="BA71" i="1"/>
  <c r="BA72" i="1"/>
  <c r="BA73" i="1"/>
  <c r="BA74" i="1"/>
  <c r="BA75" i="1"/>
  <c r="BA76" i="1"/>
  <c r="BA77" i="1"/>
  <c r="BA78" i="1"/>
  <c r="BA79" i="1"/>
  <c r="BA80" i="1"/>
  <c r="BA81" i="1"/>
  <c r="BA82" i="1"/>
  <c r="BA83" i="1"/>
  <c r="BA84" i="1"/>
  <c r="BA85" i="1"/>
  <c r="BA86" i="1"/>
  <c r="BA87" i="1"/>
  <c r="BA88" i="1"/>
  <c r="BA89" i="1"/>
  <c r="BA90" i="1"/>
  <c r="BA91" i="1"/>
  <c r="BA92" i="1"/>
  <c r="BA93" i="1"/>
  <c r="BA94" i="1"/>
  <c r="BA95" i="1"/>
  <c r="BA96" i="1"/>
  <c r="BA97" i="1"/>
  <c r="BA98" i="1"/>
  <c r="BA99" i="1"/>
  <c r="BA100" i="1"/>
  <c r="BA101" i="1"/>
  <c r="BA102" i="1"/>
  <c r="BA103" i="1"/>
  <c r="BA104" i="1"/>
  <c r="BA105" i="1"/>
  <c r="BA106" i="1"/>
  <c r="BA107" i="1"/>
  <c r="BA108" i="1"/>
  <c r="BA109" i="1"/>
  <c r="BA110" i="1"/>
  <c r="BA111" i="1"/>
  <c r="BA112" i="1"/>
  <c r="BA113" i="1"/>
  <c r="BA114" i="1"/>
  <c r="BA115" i="1"/>
  <c r="BA116" i="1"/>
  <c r="BA117" i="1"/>
  <c r="BA118" i="1"/>
  <c r="BA119" i="1"/>
  <c r="BA120" i="1"/>
  <c r="BA121" i="1"/>
  <c r="BA122" i="1"/>
  <c r="BA123" i="1"/>
  <c r="BA124" i="1"/>
  <c r="BA125" i="1"/>
  <c r="BA126" i="1"/>
  <c r="BA127" i="1"/>
  <c r="BA128" i="1"/>
  <c r="BA129" i="1"/>
  <c r="BA130" i="1"/>
  <c r="BA131" i="1"/>
  <c r="BA132" i="1"/>
  <c r="BA133" i="1"/>
  <c r="BA134" i="1"/>
  <c r="BA135" i="1"/>
  <c r="BA136" i="1"/>
  <c r="BA137" i="1"/>
  <c r="BA138" i="1"/>
  <c r="BA139" i="1"/>
  <c r="BA140" i="1"/>
  <c r="BA141" i="1"/>
  <c r="BA142" i="1"/>
  <c r="BA143" i="1"/>
  <c r="BA144" i="1"/>
  <c r="BA145" i="1"/>
  <c r="BA146" i="1"/>
  <c r="BA147" i="1"/>
  <c r="BA148" i="1"/>
  <c r="BA149" i="1"/>
  <c r="BA150" i="1"/>
  <c r="BA151" i="1"/>
  <c r="BA152" i="1"/>
  <c r="BA153" i="1"/>
  <c r="BA154" i="1"/>
  <c r="BA155" i="1"/>
  <c r="BA156" i="1"/>
  <c r="BA157" i="1"/>
  <c r="BA158" i="1"/>
  <c r="BA159" i="1"/>
  <c r="BA160" i="1"/>
  <c r="BA161" i="1"/>
  <c r="BA162" i="1"/>
  <c r="BA163" i="1"/>
  <c r="BA164" i="1"/>
  <c r="BA165" i="1"/>
  <c r="BA166" i="1"/>
  <c r="BA167" i="1"/>
  <c r="BA168" i="1"/>
  <c r="BA169" i="1"/>
  <c r="BA170" i="1"/>
  <c r="BA171" i="1"/>
  <c r="BA172" i="1"/>
  <c r="BA173" i="1"/>
  <c r="BA174" i="1"/>
  <c r="BA175" i="1"/>
  <c r="BA176" i="1"/>
  <c r="BA177" i="1"/>
  <c r="BA178" i="1"/>
  <c r="BA179" i="1"/>
  <c r="BA180" i="1"/>
  <c r="BA181" i="1"/>
  <c r="BA182" i="1"/>
  <c r="BA183" i="1"/>
  <c r="BA184" i="1"/>
  <c r="BA185" i="1"/>
  <c r="BA186" i="1"/>
  <c r="BA187" i="1"/>
  <c r="BA188" i="1"/>
  <c r="BA189" i="1"/>
  <c r="BA190" i="1"/>
  <c r="BA191" i="1"/>
  <c r="BA192" i="1"/>
  <c r="BA193" i="1"/>
  <c r="BA194" i="1"/>
  <c r="BA195" i="1"/>
  <c r="BA196" i="1"/>
  <c r="BA197" i="1"/>
  <c r="BA198" i="1"/>
  <c r="BA199" i="1"/>
  <c r="BA200" i="1"/>
  <c r="BA201" i="1"/>
  <c r="BA202" i="1"/>
  <c r="BA203" i="1"/>
  <c r="BA204" i="1"/>
  <c r="BA205" i="1"/>
  <c r="BA206" i="1"/>
  <c r="BA207" i="1"/>
  <c r="BA208" i="1"/>
  <c r="BA209" i="1"/>
  <c r="BA210" i="1"/>
  <c r="BA211" i="1"/>
  <c r="BA212" i="1"/>
  <c r="BA213" i="1"/>
  <c r="BA214" i="1"/>
  <c r="BA215" i="1"/>
  <c r="BA216" i="1"/>
  <c r="BA217" i="1"/>
  <c r="BA218" i="1"/>
  <c r="BA219" i="1"/>
  <c r="BA220" i="1"/>
  <c r="BA221" i="1"/>
  <c r="BA222" i="1"/>
  <c r="BA223" i="1"/>
  <c r="BA224" i="1"/>
  <c r="BA225" i="1"/>
  <c r="BA226" i="1"/>
  <c r="BA227" i="1"/>
  <c r="BA228" i="1"/>
  <c r="BA229" i="1"/>
  <c r="BA230" i="1"/>
  <c r="BA231" i="1"/>
  <c r="BA232" i="1"/>
  <c r="BA233" i="1"/>
  <c r="BA234" i="1"/>
  <c r="BA235" i="1"/>
  <c r="BA236" i="1"/>
  <c r="BA237" i="1"/>
  <c r="BA238" i="1"/>
  <c r="BA239" i="1"/>
  <c r="BA240" i="1"/>
  <c r="BA241" i="1"/>
  <c r="BA242" i="1"/>
  <c r="BA243" i="1"/>
  <c r="BA244" i="1"/>
  <c r="BA245" i="1"/>
  <c r="BA246" i="1"/>
  <c r="BA247" i="1"/>
  <c r="BA248" i="1"/>
  <c r="BA249" i="1"/>
  <c r="BA250" i="1"/>
  <c r="BA251" i="1"/>
  <c r="BA252" i="1"/>
  <c r="BA253" i="1"/>
  <c r="BA254" i="1"/>
  <c r="BA255" i="1"/>
  <c r="BA256" i="1"/>
  <c r="BA257" i="1"/>
  <c r="BA258" i="1"/>
  <c r="BA259" i="1"/>
  <c r="BA260" i="1"/>
  <c r="BA261" i="1"/>
  <c r="BA262" i="1"/>
  <c r="BA263" i="1"/>
  <c r="BA264" i="1"/>
  <c r="BA265" i="1"/>
  <c r="BA266" i="1"/>
  <c r="BA267" i="1"/>
  <c r="BA268" i="1"/>
  <c r="BA269" i="1"/>
  <c r="BA270" i="1"/>
  <c r="BA271" i="1"/>
  <c r="BA272" i="1"/>
  <c r="BA273" i="1"/>
  <c r="BA274" i="1"/>
  <c r="BA275" i="1"/>
  <c r="BA276" i="1"/>
  <c r="BA277" i="1"/>
  <c r="BA278" i="1"/>
  <c r="BA279" i="1"/>
  <c r="BA280" i="1"/>
  <c r="BA281" i="1"/>
  <c r="BA282" i="1"/>
  <c r="BA283" i="1"/>
  <c r="BA284" i="1"/>
  <c r="BA285" i="1"/>
  <c r="BA286" i="1"/>
  <c r="BA287" i="1"/>
  <c r="BA288" i="1"/>
  <c r="BA289" i="1"/>
  <c r="BA290" i="1"/>
  <c r="BA291" i="1"/>
  <c r="BA292" i="1"/>
  <c r="BA293" i="1"/>
  <c r="BA294" i="1"/>
  <c r="BA295" i="1"/>
  <c r="BA296" i="1"/>
  <c r="BA297" i="1"/>
  <c r="BA298" i="1"/>
  <c r="BA299" i="1"/>
  <c r="BA300" i="1"/>
  <c r="BA301" i="1"/>
  <c r="BA302" i="1"/>
  <c r="BA303" i="1"/>
  <c r="BA304" i="1"/>
  <c r="BA305" i="1"/>
  <c r="BA306" i="1"/>
  <c r="BA307" i="1"/>
  <c r="BA308" i="1"/>
  <c r="BA309" i="1"/>
  <c r="BA310" i="1"/>
  <c r="BA311" i="1"/>
  <c r="BA312" i="1"/>
  <c r="BA313" i="1"/>
  <c r="BA314" i="1"/>
  <c r="BA315" i="1"/>
  <c r="BA316" i="1"/>
  <c r="BA317" i="1"/>
  <c r="BA318" i="1"/>
  <c r="BA319" i="1"/>
  <c r="BA320" i="1"/>
  <c r="BA321" i="1"/>
  <c r="BA322" i="1"/>
  <c r="BA323" i="1"/>
  <c r="BA324" i="1"/>
  <c r="BA325" i="1"/>
  <c r="BA326" i="1"/>
  <c r="BA327" i="1"/>
  <c r="BA328" i="1"/>
  <c r="BA329" i="1"/>
  <c r="BA330" i="1"/>
  <c r="BA331" i="1"/>
  <c r="BA332" i="1"/>
  <c r="BA333" i="1"/>
  <c r="BA334" i="1"/>
  <c r="BA335" i="1"/>
  <c r="BA336" i="1"/>
  <c r="BA337" i="1"/>
  <c r="BA338" i="1"/>
  <c r="BA339" i="1"/>
  <c r="BA340" i="1"/>
  <c r="BA341" i="1"/>
  <c r="BA342" i="1"/>
  <c r="BA343" i="1"/>
  <c r="BA344" i="1"/>
  <c r="BA345" i="1"/>
  <c r="BA346" i="1"/>
  <c r="BA347" i="1"/>
  <c r="BA348" i="1"/>
  <c r="BA349" i="1"/>
  <c r="BA350" i="1"/>
  <c r="BA351" i="1"/>
  <c r="BA352" i="1"/>
  <c r="BA353" i="1"/>
  <c r="BA354" i="1"/>
  <c r="BA355" i="1"/>
  <c r="BA356" i="1"/>
  <c r="BA357" i="1"/>
  <c r="BA358" i="1"/>
  <c r="BA359" i="1"/>
  <c r="BA360" i="1"/>
  <c r="BA361" i="1"/>
  <c r="BA362" i="1"/>
  <c r="BA363" i="1"/>
  <c r="BA364" i="1"/>
  <c r="BA365" i="1"/>
  <c r="BA366" i="1"/>
  <c r="BA367" i="1"/>
  <c r="BA368" i="1"/>
  <c r="BA369" i="1"/>
  <c r="BA370" i="1"/>
  <c r="BA371" i="1"/>
  <c r="BA372" i="1"/>
  <c r="BA373" i="1"/>
  <c r="BA374" i="1"/>
  <c r="BA375" i="1"/>
  <c r="BA376" i="1"/>
  <c r="BA377" i="1"/>
  <c r="BA378" i="1"/>
  <c r="BA379" i="1"/>
  <c r="BA380" i="1"/>
  <c r="BA381" i="1"/>
  <c r="BA382" i="1"/>
  <c r="BA383" i="1"/>
  <c r="BA384" i="1"/>
  <c r="BA385" i="1"/>
  <c r="BA386" i="1"/>
  <c r="BA387" i="1"/>
  <c r="BA388" i="1"/>
  <c r="BA389" i="1"/>
  <c r="BA390" i="1"/>
  <c r="BA391" i="1"/>
  <c r="BA392" i="1"/>
  <c r="BA393" i="1"/>
  <c r="BA394" i="1"/>
  <c r="BA395" i="1"/>
  <c r="BA396" i="1"/>
  <c r="BA397" i="1"/>
  <c r="BA398" i="1"/>
  <c r="BA399" i="1"/>
  <c r="BA400" i="1"/>
  <c r="BA401" i="1"/>
  <c r="BA402" i="1"/>
  <c r="BA403" i="1"/>
  <c r="BA404" i="1"/>
  <c r="BA405" i="1"/>
  <c r="BA406" i="1"/>
  <c r="BA407" i="1"/>
  <c r="BA408" i="1"/>
  <c r="BA409" i="1"/>
  <c r="BA410" i="1"/>
  <c r="BA411" i="1"/>
  <c r="BA412" i="1"/>
  <c r="BA413" i="1"/>
  <c r="BA414" i="1"/>
  <c r="BA415" i="1"/>
  <c r="BA416" i="1"/>
  <c r="BA417" i="1"/>
  <c r="BA418" i="1"/>
  <c r="BA419" i="1"/>
  <c r="BA420" i="1"/>
  <c r="BA421" i="1"/>
  <c r="BA422" i="1"/>
  <c r="BA423" i="1"/>
  <c r="BA424" i="1"/>
  <c r="BA425" i="1"/>
  <c r="BA426" i="1"/>
  <c r="BA427" i="1"/>
  <c r="BA428" i="1"/>
  <c r="BA429" i="1"/>
  <c r="BA430" i="1"/>
  <c r="BA431" i="1"/>
  <c r="BA432" i="1"/>
  <c r="BA433" i="1"/>
  <c r="BA434" i="1"/>
  <c r="BA435" i="1"/>
  <c r="BA436" i="1"/>
  <c r="BA437" i="1"/>
  <c r="BA438" i="1"/>
  <c r="BA439" i="1"/>
  <c r="BA440" i="1"/>
  <c r="BA441" i="1"/>
  <c r="BA442" i="1"/>
  <c r="BA443" i="1"/>
  <c r="BA444" i="1"/>
  <c r="BA445" i="1"/>
  <c r="BA446" i="1"/>
  <c r="BA447" i="1"/>
  <c r="BA448" i="1"/>
  <c r="BA449" i="1"/>
  <c r="BA450" i="1"/>
  <c r="BA451" i="1"/>
  <c r="BA452" i="1"/>
  <c r="BA453" i="1"/>
  <c r="BA454" i="1"/>
  <c r="BA455" i="1"/>
  <c r="BA456" i="1"/>
  <c r="BA457" i="1"/>
  <c r="BA458" i="1"/>
  <c r="BA459" i="1"/>
  <c r="BA460" i="1"/>
  <c r="BA461" i="1"/>
  <c r="BA462" i="1"/>
  <c r="BA463" i="1"/>
  <c r="BA464" i="1"/>
  <c r="BA465" i="1"/>
  <c r="BA466" i="1"/>
  <c r="BA467" i="1"/>
  <c r="BA468" i="1"/>
  <c r="BA469" i="1"/>
  <c r="BA470" i="1"/>
  <c r="BA471" i="1"/>
  <c r="BA472" i="1"/>
  <c r="BA473" i="1"/>
  <c r="BA474" i="1"/>
  <c r="BA475" i="1"/>
  <c r="BA476" i="1"/>
  <c r="BA477" i="1"/>
  <c r="BA478" i="1"/>
  <c r="BA479" i="1"/>
  <c r="BA480" i="1"/>
  <c r="BA481" i="1"/>
  <c r="BA482" i="1"/>
  <c r="BA483" i="1"/>
  <c r="BA484" i="1"/>
  <c r="BA485" i="1"/>
  <c r="BA486" i="1"/>
  <c r="BA487" i="1"/>
  <c r="BA488" i="1"/>
  <c r="BA489" i="1"/>
  <c r="BA490" i="1"/>
  <c r="BA491" i="1"/>
  <c r="BA492" i="1"/>
  <c r="BA493" i="1"/>
  <c r="BA494" i="1"/>
  <c r="BA495" i="1"/>
  <c r="BA496" i="1"/>
  <c r="BA497" i="1"/>
  <c r="BA498" i="1"/>
  <c r="BA499" i="1"/>
  <c r="BA500" i="1"/>
  <c r="BA501" i="1"/>
  <c r="BA502" i="1"/>
  <c r="BA503" i="1"/>
  <c r="BA504" i="1"/>
  <c r="BA505" i="1"/>
  <c r="BA506" i="1"/>
  <c r="BA507" i="1"/>
  <c r="BA508" i="1"/>
  <c r="BA509" i="1"/>
  <c r="BA510" i="1"/>
  <c r="BA511" i="1"/>
  <c r="BA512" i="1"/>
  <c r="BA513" i="1"/>
  <c r="BA514" i="1"/>
  <c r="BA515" i="1"/>
  <c r="BA516" i="1"/>
  <c r="BA517" i="1"/>
  <c r="BA518" i="1"/>
  <c r="BA519" i="1"/>
  <c r="BA520" i="1"/>
  <c r="BA521" i="1"/>
  <c r="BA522" i="1"/>
  <c r="BA523" i="1"/>
  <c r="BA524" i="1"/>
  <c r="BA525" i="1"/>
  <c r="BA526" i="1"/>
  <c r="BA527" i="1"/>
  <c r="BA528" i="1"/>
  <c r="BA529" i="1"/>
  <c r="BA530" i="1"/>
  <c r="BA531" i="1"/>
  <c r="BA532" i="1"/>
  <c r="BA533" i="1"/>
  <c r="BA534" i="1"/>
  <c r="BA535" i="1"/>
  <c r="BA536" i="1"/>
  <c r="BA537" i="1"/>
  <c r="BA538" i="1"/>
  <c r="BA539" i="1"/>
  <c r="BA540" i="1"/>
  <c r="BA541" i="1"/>
  <c r="BA542" i="1"/>
  <c r="BA543" i="1"/>
  <c r="BA544" i="1"/>
  <c r="BA545" i="1"/>
  <c r="BA546" i="1"/>
  <c r="BA547" i="1"/>
  <c r="BA548" i="1"/>
  <c r="BA549" i="1"/>
  <c r="BA550" i="1"/>
  <c r="BA551" i="1"/>
  <c r="BA552" i="1"/>
  <c r="BA553" i="1"/>
  <c r="BA554" i="1"/>
  <c r="BA555" i="1"/>
  <c r="BA556" i="1"/>
  <c r="BA557" i="1"/>
  <c r="BA558" i="1"/>
  <c r="BA559" i="1"/>
  <c r="BA560" i="1"/>
  <c r="BA561" i="1"/>
  <c r="BA562" i="1"/>
  <c r="BA563" i="1"/>
  <c r="BA564" i="1"/>
  <c r="BA565" i="1"/>
  <c r="BA566" i="1"/>
  <c r="BA567" i="1"/>
  <c r="BA568" i="1"/>
  <c r="BA569" i="1"/>
  <c r="BA570" i="1"/>
  <c r="BA571" i="1"/>
  <c r="BA572" i="1"/>
  <c r="BA573" i="1"/>
  <c r="BA574" i="1"/>
  <c r="BA575" i="1"/>
  <c r="BA576" i="1"/>
  <c r="BA577" i="1"/>
  <c r="BA578" i="1"/>
  <c r="BA579" i="1"/>
  <c r="BA580" i="1"/>
  <c r="BA581" i="1"/>
  <c r="BA582" i="1"/>
  <c r="BA583" i="1"/>
  <c r="BA584" i="1"/>
  <c r="BA585" i="1"/>
  <c r="BA586" i="1"/>
  <c r="BA587" i="1"/>
  <c r="BA588" i="1"/>
  <c r="BA589" i="1"/>
  <c r="BA590" i="1"/>
  <c r="BA591" i="1"/>
  <c r="BA592" i="1"/>
  <c r="BA593" i="1"/>
  <c r="BA594" i="1"/>
  <c r="BA595" i="1"/>
  <c r="BA596" i="1"/>
  <c r="BA597" i="1"/>
  <c r="BA598" i="1"/>
  <c r="BA599" i="1"/>
  <c r="BA600" i="1"/>
  <c r="BA601" i="1"/>
  <c r="BA602" i="1"/>
  <c r="BA603" i="1"/>
  <c r="BA604" i="1"/>
  <c r="BA605" i="1"/>
  <c r="BA606" i="1"/>
  <c r="BA607" i="1"/>
  <c r="BA608" i="1"/>
  <c r="BA609" i="1"/>
  <c r="BA610" i="1"/>
  <c r="BA611" i="1"/>
  <c r="BA612" i="1"/>
  <c r="BA613" i="1"/>
  <c r="BA614" i="1"/>
  <c r="BA615" i="1"/>
  <c r="BA616" i="1"/>
  <c r="BA617" i="1"/>
  <c r="BA618" i="1"/>
  <c r="BA619" i="1"/>
  <c r="BA620" i="1"/>
  <c r="BA621" i="1"/>
  <c r="BA622" i="1"/>
  <c r="BA623" i="1"/>
  <c r="BA624" i="1"/>
  <c r="BA625" i="1"/>
  <c r="BA626" i="1"/>
  <c r="BA627" i="1"/>
  <c r="BA628" i="1"/>
  <c r="BA629" i="1"/>
  <c r="BA630" i="1"/>
  <c r="BA631" i="1"/>
  <c r="BA632" i="1"/>
  <c r="BA633" i="1"/>
  <c r="BA634" i="1"/>
  <c r="BA635" i="1"/>
  <c r="BA636" i="1"/>
  <c r="BA637" i="1"/>
  <c r="BA638" i="1"/>
  <c r="BA639" i="1"/>
  <c r="BA640" i="1"/>
  <c r="BA641" i="1"/>
  <c r="BA642" i="1"/>
  <c r="BA643" i="1"/>
  <c r="BA644" i="1"/>
  <c r="BA645" i="1"/>
  <c r="BA646" i="1"/>
  <c r="BA647" i="1"/>
  <c r="BA648" i="1"/>
  <c r="BA649" i="1"/>
  <c r="BA650" i="1"/>
  <c r="BA651" i="1"/>
  <c r="BA652" i="1"/>
  <c r="BA653" i="1"/>
  <c r="BA654" i="1"/>
  <c r="BA655" i="1"/>
  <c r="BA656" i="1"/>
  <c r="BA657" i="1"/>
  <c r="BA658" i="1"/>
  <c r="BA659" i="1"/>
  <c r="BA660" i="1"/>
  <c r="BA661" i="1"/>
  <c r="BA662" i="1"/>
  <c r="BA663" i="1"/>
  <c r="BA664" i="1"/>
  <c r="BA665" i="1"/>
  <c r="BA666" i="1"/>
  <c r="BA667" i="1"/>
  <c r="BA668" i="1"/>
  <c r="BA669" i="1"/>
  <c r="BA670" i="1"/>
  <c r="BA671" i="1"/>
  <c r="BA672" i="1"/>
  <c r="BA673" i="1"/>
  <c r="BA674" i="1"/>
  <c r="BA675" i="1"/>
  <c r="BA676" i="1"/>
  <c r="BA677" i="1"/>
  <c r="BA678" i="1"/>
  <c r="BA679" i="1"/>
  <c r="BA680" i="1"/>
  <c r="BA681" i="1"/>
  <c r="BA682" i="1"/>
  <c r="BA2" i="1"/>
  <c r="CK496" i="1"/>
  <c r="CJ3" i="1"/>
  <c r="CJ4" i="1"/>
  <c r="CJ5" i="1"/>
  <c r="CJ6" i="1"/>
  <c r="CJ7" i="1"/>
  <c r="CJ8" i="1"/>
  <c r="CJ9" i="1"/>
  <c r="CJ10" i="1"/>
  <c r="CJ11" i="1"/>
  <c r="CJ12" i="1"/>
  <c r="CJ13" i="1"/>
  <c r="CJ14" i="1"/>
  <c r="CJ15" i="1"/>
  <c r="CJ16" i="1"/>
  <c r="CJ17" i="1"/>
  <c r="CJ18" i="1"/>
  <c r="CJ19" i="1"/>
  <c r="CJ20" i="1"/>
  <c r="CJ21" i="1"/>
  <c r="CJ22" i="1"/>
  <c r="CJ23" i="1"/>
  <c r="CJ24" i="1"/>
  <c r="CJ25" i="1"/>
  <c r="CJ26" i="1"/>
  <c r="CJ27" i="1"/>
  <c r="CJ28" i="1"/>
  <c r="CJ29" i="1"/>
  <c r="CJ30" i="1"/>
  <c r="CJ31" i="1"/>
  <c r="CJ32" i="1"/>
  <c r="CJ33" i="1"/>
  <c r="CJ34" i="1"/>
  <c r="CJ35" i="1"/>
  <c r="CJ36" i="1"/>
  <c r="CJ37" i="1"/>
  <c r="CJ38" i="1"/>
  <c r="CJ39" i="1"/>
  <c r="CJ40" i="1"/>
  <c r="CJ41" i="1"/>
  <c r="CJ42" i="1"/>
  <c r="CJ43" i="1"/>
  <c r="CJ44" i="1"/>
  <c r="CJ45" i="1"/>
  <c r="CJ46" i="1"/>
  <c r="CJ47" i="1"/>
  <c r="CJ48" i="1"/>
  <c r="CJ49" i="1"/>
  <c r="CJ50" i="1"/>
  <c r="CJ51" i="1"/>
  <c r="CJ52" i="1"/>
  <c r="CJ53" i="1"/>
  <c r="CJ54" i="1"/>
  <c r="CJ55" i="1"/>
  <c r="CJ56" i="1"/>
  <c r="CJ57" i="1"/>
  <c r="CJ58" i="1"/>
  <c r="CJ59" i="1"/>
  <c r="CJ60" i="1"/>
  <c r="CJ61" i="1"/>
  <c r="CJ62" i="1"/>
  <c r="CJ63" i="1"/>
  <c r="CJ64" i="1"/>
  <c r="CJ65" i="1"/>
  <c r="CJ66" i="1"/>
  <c r="CJ67" i="1"/>
  <c r="CJ68" i="1"/>
  <c r="CJ69" i="1"/>
  <c r="CJ70" i="1"/>
  <c r="CJ71" i="1"/>
  <c r="CJ72" i="1"/>
  <c r="CJ73" i="1"/>
  <c r="CJ74" i="1"/>
  <c r="CJ75" i="1"/>
  <c r="CJ76" i="1"/>
  <c r="CJ77" i="1"/>
  <c r="CJ78" i="1"/>
  <c r="CJ79" i="1"/>
  <c r="CJ80" i="1"/>
  <c r="CJ81" i="1"/>
  <c r="CJ82" i="1"/>
  <c r="CJ83" i="1"/>
  <c r="CJ84" i="1"/>
  <c r="CJ85" i="1"/>
  <c r="CJ86" i="1"/>
  <c r="CJ87" i="1"/>
  <c r="CJ88" i="1"/>
  <c r="CJ89" i="1"/>
  <c r="CJ90" i="1"/>
  <c r="CJ91" i="1"/>
  <c r="CJ92" i="1"/>
  <c r="CJ93" i="1"/>
  <c r="CJ94" i="1"/>
  <c r="CJ95" i="1"/>
  <c r="CJ96" i="1"/>
  <c r="CJ97" i="1"/>
  <c r="CJ98" i="1"/>
  <c r="CJ99" i="1"/>
  <c r="CJ100" i="1"/>
  <c r="CJ101" i="1"/>
  <c r="CJ102" i="1"/>
  <c r="CJ103" i="1"/>
  <c r="CJ104" i="1"/>
  <c r="CJ105" i="1"/>
  <c r="CJ106" i="1"/>
  <c r="CJ107" i="1"/>
  <c r="CJ108" i="1"/>
  <c r="CJ109" i="1"/>
  <c r="CJ110" i="1"/>
  <c r="CJ111" i="1"/>
  <c r="CJ112" i="1"/>
  <c r="CJ113" i="1"/>
  <c r="CJ114" i="1"/>
  <c r="CJ115" i="1"/>
  <c r="CJ116" i="1"/>
  <c r="CJ117" i="1"/>
  <c r="CJ118" i="1"/>
  <c r="CJ119" i="1"/>
  <c r="CJ120" i="1"/>
  <c r="CJ121" i="1"/>
  <c r="CJ122" i="1"/>
  <c r="CJ123" i="1"/>
  <c r="CJ124" i="1"/>
  <c r="CJ125" i="1"/>
  <c r="CJ126" i="1"/>
  <c r="CJ127" i="1"/>
  <c r="CJ128" i="1"/>
  <c r="CJ129" i="1"/>
  <c r="CJ130" i="1"/>
  <c r="CJ131" i="1"/>
  <c r="CJ132" i="1"/>
  <c r="CJ133" i="1"/>
  <c r="CJ134" i="1"/>
  <c r="CJ135" i="1"/>
  <c r="CJ136" i="1"/>
  <c r="CJ137" i="1"/>
  <c r="CJ138" i="1"/>
  <c r="CJ139" i="1"/>
  <c r="CJ140" i="1"/>
  <c r="CJ141" i="1"/>
  <c r="CJ142" i="1"/>
  <c r="CJ143" i="1"/>
  <c r="CJ144" i="1"/>
  <c r="CJ145" i="1"/>
  <c r="CJ146" i="1"/>
  <c r="CJ147" i="1"/>
  <c r="CJ148" i="1"/>
  <c r="CJ149" i="1"/>
  <c r="CJ150" i="1"/>
  <c r="CJ151" i="1"/>
  <c r="CJ152" i="1"/>
  <c r="CJ153" i="1"/>
  <c r="CJ154" i="1"/>
  <c r="CJ155" i="1"/>
  <c r="CJ156" i="1"/>
  <c r="CJ157" i="1"/>
  <c r="CJ158" i="1"/>
  <c r="CJ159" i="1"/>
  <c r="CJ160" i="1"/>
  <c r="CJ161" i="1"/>
  <c r="CJ162" i="1"/>
  <c r="CJ163" i="1"/>
  <c r="CJ164" i="1"/>
  <c r="CJ165" i="1"/>
  <c r="CJ166" i="1"/>
  <c r="CJ167" i="1"/>
  <c r="CJ168" i="1"/>
  <c r="CJ169" i="1"/>
  <c r="CJ170" i="1"/>
  <c r="CJ171" i="1"/>
  <c r="CJ172" i="1"/>
  <c r="CJ173" i="1"/>
  <c r="CJ174" i="1"/>
  <c r="CJ175" i="1"/>
  <c r="CJ176" i="1"/>
  <c r="CJ177" i="1"/>
  <c r="CJ178" i="1"/>
  <c r="CJ179" i="1"/>
  <c r="CJ180" i="1"/>
  <c r="CJ181" i="1"/>
  <c r="CJ182" i="1"/>
  <c r="CJ183" i="1"/>
  <c r="CJ184" i="1"/>
  <c r="CJ185" i="1"/>
  <c r="CJ186" i="1"/>
  <c r="CJ187" i="1"/>
  <c r="CJ188" i="1"/>
  <c r="CJ189" i="1"/>
  <c r="CJ190" i="1"/>
  <c r="CJ191" i="1"/>
  <c r="CJ192" i="1"/>
  <c r="CJ193" i="1"/>
  <c r="CJ194" i="1"/>
  <c r="CJ195" i="1"/>
  <c r="CJ196" i="1"/>
  <c r="CJ197" i="1"/>
  <c r="CJ198" i="1"/>
  <c r="CJ199" i="1"/>
  <c r="CJ200" i="1"/>
  <c r="CJ201" i="1"/>
  <c r="CJ202" i="1"/>
  <c r="CJ203" i="1"/>
  <c r="CJ204" i="1"/>
  <c r="CJ205" i="1"/>
  <c r="CJ206" i="1"/>
  <c r="CJ207" i="1"/>
  <c r="CJ208" i="1"/>
  <c r="CJ209" i="1"/>
  <c r="CJ210" i="1"/>
  <c r="CJ211" i="1"/>
  <c r="CJ212" i="1"/>
  <c r="CJ213" i="1"/>
  <c r="CJ214" i="1"/>
  <c r="CJ215" i="1"/>
  <c r="CJ216" i="1"/>
  <c r="CJ217" i="1"/>
  <c r="CJ218" i="1"/>
  <c r="CJ219" i="1"/>
  <c r="CJ220" i="1"/>
  <c r="CJ221" i="1"/>
  <c r="CJ222" i="1"/>
  <c r="CJ223" i="1"/>
  <c r="CJ224" i="1"/>
  <c r="CJ225" i="1"/>
  <c r="CJ226" i="1"/>
  <c r="CJ227" i="1"/>
  <c r="CJ228" i="1"/>
  <c r="CJ229" i="1"/>
  <c r="CJ230" i="1"/>
  <c r="CJ231" i="1"/>
  <c r="CJ232" i="1"/>
  <c r="CJ233" i="1"/>
  <c r="CJ234" i="1"/>
  <c r="CJ235" i="1"/>
  <c r="CJ236" i="1"/>
  <c r="CJ237" i="1"/>
  <c r="CJ238" i="1"/>
  <c r="CJ239" i="1"/>
  <c r="CJ240" i="1"/>
  <c r="CJ241" i="1"/>
  <c r="CJ242" i="1"/>
  <c r="CJ243" i="1"/>
  <c r="CJ244" i="1"/>
  <c r="CJ245" i="1"/>
  <c r="CJ246" i="1"/>
  <c r="CJ247" i="1"/>
  <c r="CJ248" i="1"/>
  <c r="CJ249" i="1"/>
  <c r="CJ250" i="1"/>
  <c r="CJ251" i="1"/>
  <c r="CJ252" i="1"/>
  <c r="CJ253" i="1"/>
  <c r="CJ254" i="1"/>
  <c r="CJ255" i="1"/>
  <c r="CJ256" i="1"/>
  <c r="CJ257" i="1"/>
  <c r="CJ258" i="1"/>
  <c r="CJ259" i="1"/>
  <c r="CJ260" i="1"/>
  <c r="CJ261" i="1"/>
  <c r="CJ262" i="1"/>
  <c r="CJ263" i="1"/>
  <c r="CJ264" i="1"/>
  <c r="CJ265" i="1"/>
  <c r="CJ266" i="1"/>
  <c r="CJ267" i="1"/>
  <c r="CJ268" i="1"/>
  <c r="CJ269" i="1"/>
  <c r="CJ270" i="1"/>
  <c r="CJ271" i="1"/>
  <c r="CJ272" i="1"/>
  <c r="CJ273" i="1"/>
  <c r="CJ274" i="1"/>
  <c r="CJ275" i="1"/>
  <c r="CJ276" i="1"/>
  <c r="CJ277" i="1"/>
  <c r="CJ278" i="1"/>
  <c r="CJ279" i="1"/>
  <c r="CJ280" i="1"/>
  <c r="CJ281" i="1"/>
  <c r="CJ282" i="1"/>
  <c r="CJ283" i="1"/>
  <c r="CJ284" i="1"/>
  <c r="CJ285" i="1"/>
  <c r="CJ286" i="1"/>
  <c r="CJ287" i="1"/>
  <c r="CJ288" i="1"/>
  <c r="CJ289" i="1"/>
  <c r="CJ290" i="1"/>
  <c r="CJ291" i="1"/>
  <c r="CJ292" i="1"/>
  <c r="CJ293" i="1"/>
  <c r="CJ294" i="1"/>
  <c r="CJ295" i="1"/>
  <c r="CJ296" i="1"/>
  <c r="CJ297" i="1"/>
  <c r="CJ298" i="1"/>
  <c r="CJ299" i="1"/>
  <c r="CJ300" i="1"/>
  <c r="CJ301" i="1"/>
  <c r="CJ302" i="1"/>
  <c r="CJ303" i="1"/>
  <c r="CJ304" i="1"/>
  <c r="CJ305" i="1"/>
  <c r="CJ306" i="1"/>
  <c r="CJ307" i="1"/>
  <c r="CJ308" i="1"/>
  <c r="CJ309" i="1"/>
  <c r="CJ310" i="1"/>
  <c r="CJ311" i="1"/>
  <c r="CJ312" i="1"/>
  <c r="CJ313" i="1"/>
  <c r="CJ314" i="1"/>
  <c r="CJ315" i="1"/>
  <c r="CJ316" i="1"/>
  <c r="CJ317" i="1"/>
  <c r="CJ318" i="1"/>
  <c r="CJ319" i="1"/>
  <c r="CJ320" i="1"/>
  <c r="CJ321" i="1"/>
  <c r="CJ322" i="1"/>
  <c r="CJ323" i="1"/>
  <c r="CJ324" i="1"/>
  <c r="CJ325" i="1"/>
  <c r="CJ326" i="1"/>
  <c r="CJ327" i="1"/>
  <c r="CJ328" i="1"/>
  <c r="CJ329" i="1"/>
  <c r="CJ330" i="1"/>
  <c r="CJ331" i="1"/>
  <c r="CJ332" i="1"/>
  <c r="CJ333" i="1"/>
  <c r="CJ334" i="1"/>
  <c r="CJ335" i="1"/>
  <c r="CJ336" i="1"/>
  <c r="CJ337" i="1"/>
  <c r="CJ338" i="1"/>
  <c r="CJ339" i="1"/>
  <c r="CJ340" i="1"/>
  <c r="CJ341" i="1"/>
  <c r="CJ342" i="1"/>
  <c r="CJ343" i="1"/>
  <c r="CJ344" i="1"/>
  <c r="CJ345" i="1"/>
  <c r="CJ346" i="1"/>
  <c r="CJ347" i="1"/>
  <c r="CJ348" i="1"/>
  <c r="CJ349" i="1"/>
  <c r="CJ350" i="1"/>
  <c r="CJ351" i="1"/>
  <c r="CJ352" i="1"/>
  <c r="CJ353" i="1"/>
  <c r="CJ354" i="1"/>
  <c r="CJ355" i="1"/>
  <c r="CJ356" i="1"/>
  <c r="CJ357" i="1"/>
  <c r="CJ358" i="1"/>
  <c r="CJ359" i="1"/>
  <c r="CJ360" i="1"/>
  <c r="CJ361" i="1"/>
  <c r="CJ362" i="1"/>
  <c r="CJ363" i="1"/>
  <c r="CJ364" i="1"/>
  <c r="CJ365" i="1"/>
  <c r="CJ366" i="1"/>
  <c r="CJ367" i="1"/>
  <c r="CJ368" i="1"/>
  <c r="CJ369" i="1"/>
  <c r="CJ370" i="1"/>
  <c r="CJ371" i="1"/>
  <c r="CJ372" i="1"/>
  <c r="CJ373" i="1"/>
  <c r="CJ374" i="1"/>
  <c r="CJ375" i="1"/>
  <c r="CJ376" i="1"/>
  <c r="CJ377" i="1"/>
  <c r="CJ378" i="1"/>
  <c r="CJ379" i="1"/>
  <c r="CJ380" i="1"/>
  <c r="CJ381" i="1"/>
  <c r="CJ382" i="1"/>
  <c r="CJ383" i="1"/>
  <c r="CJ384" i="1"/>
  <c r="CJ385" i="1"/>
  <c r="CJ386" i="1"/>
  <c r="CJ387" i="1"/>
  <c r="CJ388" i="1"/>
  <c r="CJ389" i="1"/>
  <c r="CJ390" i="1"/>
  <c r="CJ391" i="1"/>
  <c r="CJ392" i="1"/>
  <c r="CJ393" i="1"/>
  <c r="CJ394" i="1"/>
  <c r="CJ395" i="1"/>
  <c r="CJ396" i="1"/>
  <c r="CJ397" i="1"/>
  <c r="CJ398" i="1"/>
  <c r="CJ399" i="1"/>
  <c r="CJ400" i="1"/>
  <c r="CJ401" i="1"/>
  <c r="CJ402" i="1"/>
  <c r="CJ403" i="1"/>
  <c r="CJ404" i="1"/>
  <c r="CJ405" i="1"/>
  <c r="CJ406" i="1"/>
  <c r="CJ407" i="1"/>
  <c r="CJ408" i="1"/>
  <c r="CJ409" i="1"/>
  <c r="CJ410" i="1"/>
  <c r="CJ411" i="1"/>
  <c r="CJ412" i="1"/>
  <c r="CJ413" i="1"/>
  <c r="CJ414" i="1"/>
  <c r="CJ415" i="1"/>
  <c r="CJ416" i="1"/>
  <c r="CJ417" i="1"/>
  <c r="CJ418" i="1"/>
  <c r="CJ419" i="1"/>
  <c r="CJ420" i="1"/>
  <c r="CJ421" i="1"/>
  <c r="CJ422" i="1"/>
  <c r="CJ423" i="1"/>
  <c r="CJ424" i="1"/>
  <c r="CJ425" i="1"/>
  <c r="CJ426" i="1"/>
  <c r="CJ427" i="1"/>
  <c r="CJ428" i="1"/>
  <c r="CJ429" i="1"/>
  <c r="CJ430" i="1"/>
  <c r="CJ431" i="1"/>
  <c r="CJ432" i="1"/>
  <c r="CJ433" i="1"/>
  <c r="CJ434" i="1"/>
  <c r="CJ435" i="1"/>
  <c r="CJ436" i="1"/>
  <c r="CJ437" i="1"/>
  <c r="CJ438" i="1"/>
  <c r="CJ439" i="1"/>
  <c r="CJ440" i="1"/>
  <c r="CJ441" i="1"/>
  <c r="CJ442" i="1"/>
  <c r="CJ443" i="1"/>
  <c r="CJ444" i="1"/>
  <c r="CJ445" i="1"/>
  <c r="CJ446" i="1"/>
  <c r="CJ447" i="1"/>
  <c r="CJ448" i="1"/>
  <c r="CJ449" i="1"/>
  <c r="CJ450" i="1"/>
  <c r="CJ451" i="1"/>
  <c r="CJ452" i="1"/>
  <c r="CJ453" i="1"/>
  <c r="CJ454" i="1"/>
  <c r="CJ455" i="1"/>
  <c r="CJ456" i="1"/>
  <c r="CJ457" i="1"/>
  <c r="CJ458" i="1"/>
  <c r="CJ459" i="1"/>
  <c r="CJ460" i="1"/>
  <c r="CJ461" i="1"/>
  <c r="CJ462" i="1"/>
  <c r="CJ463" i="1"/>
  <c r="CJ464" i="1"/>
  <c r="CJ465" i="1"/>
  <c r="CJ466" i="1"/>
  <c r="CJ467" i="1"/>
  <c r="CJ468" i="1"/>
  <c r="CJ469" i="1"/>
  <c r="CJ470" i="1"/>
  <c r="CJ471" i="1"/>
  <c r="CJ472" i="1"/>
  <c r="CJ473" i="1"/>
  <c r="CJ474" i="1"/>
  <c r="CJ475" i="1"/>
  <c r="CJ476" i="1"/>
  <c r="CJ477" i="1"/>
  <c r="CJ478" i="1"/>
  <c r="CJ479" i="1"/>
  <c r="CJ480" i="1"/>
  <c r="CJ481" i="1"/>
  <c r="CJ482" i="1"/>
  <c r="CJ483" i="1"/>
  <c r="CJ484" i="1"/>
  <c r="CJ485" i="1"/>
  <c r="CJ486" i="1"/>
  <c r="CJ487" i="1"/>
  <c r="CJ488" i="1"/>
  <c r="CJ489" i="1"/>
  <c r="CJ490" i="1"/>
  <c r="CJ491" i="1"/>
  <c r="CJ492" i="1"/>
  <c r="CJ493" i="1"/>
  <c r="CJ494" i="1"/>
  <c r="CJ495" i="1"/>
  <c r="CJ496" i="1"/>
  <c r="CJ497" i="1"/>
  <c r="CJ498" i="1"/>
  <c r="CJ499" i="1"/>
  <c r="CJ500" i="1"/>
  <c r="CJ501" i="1"/>
  <c r="CJ502" i="1"/>
  <c r="CJ503" i="1"/>
  <c r="CJ504" i="1"/>
  <c r="CJ505" i="1"/>
  <c r="CJ506" i="1"/>
  <c r="CJ507" i="1"/>
  <c r="CJ508" i="1"/>
  <c r="CJ509" i="1"/>
  <c r="CJ510" i="1"/>
  <c r="CJ511" i="1"/>
  <c r="CJ512" i="1"/>
  <c r="CJ513" i="1"/>
  <c r="CJ514" i="1"/>
  <c r="CJ515" i="1"/>
  <c r="CJ516" i="1"/>
  <c r="CJ517" i="1"/>
  <c r="CJ518" i="1"/>
  <c r="CJ519" i="1"/>
  <c r="CJ520" i="1"/>
  <c r="CJ521" i="1"/>
  <c r="CJ522" i="1"/>
  <c r="CJ523" i="1"/>
  <c r="CJ524" i="1"/>
  <c r="CJ525" i="1"/>
  <c r="CJ526" i="1"/>
  <c r="CJ527" i="1"/>
  <c r="CJ528" i="1"/>
  <c r="CJ529" i="1"/>
  <c r="CJ530" i="1"/>
  <c r="CJ531" i="1"/>
  <c r="CJ532" i="1"/>
  <c r="CJ533" i="1"/>
  <c r="CJ534" i="1"/>
  <c r="CJ535" i="1"/>
  <c r="CJ536" i="1"/>
  <c r="CJ537" i="1"/>
  <c r="CJ538" i="1"/>
  <c r="CJ539" i="1"/>
  <c r="CJ540" i="1"/>
  <c r="CJ541" i="1"/>
  <c r="CJ542" i="1"/>
  <c r="CJ543" i="1"/>
  <c r="CJ544" i="1"/>
  <c r="CJ545" i="1"/>
  <c r="CJ546" i="1"/>
  <c r="CJ547" i="1"/>
  <c r="CJ548" i="1"/>
  <c r="CJ549" i="1"/>
  <c r="CJ550" i="1"/>
  <c r="CJ551" i="1"/>
  <c r="CJ552" i="1"/>
  <c r="CJ553" i="1"/>
  <c r="CJ554" i="1"/>
  <c r="CJ555" i="1"/>
  <c r="CJ556" i="1"/>
  <c r="CJ557" i="1"/>
  <c r="CJ558" i="1"/>
  <c r="CJ559" i="1"/>
  <c r="CJ560" i="1"/>
  <c r="CJ561" i="1"/>
  <c r="CJ562" i="1"/>
  <c r="CJ563" i="1"/>
  <c r="CJ564" i="1"/>
  <c r="CJ565" i="1"/>
  <c r="CJ566" i="1"/>
  <c r="CJ567" i="1"/>
  <c r="CJ568" i="1"/>
  <c r="CJ569" i="1"/>
  <c r="CJ570" i="1"/>
  <c r="CJ571" i="1"/>
  <c r="CJ572" i="1"/>
  <c r="CJ573" i="1"/>
  <c r="CJ574" i="1"/>
  <c r="CJ575" i="1"/>
  <c r="CJ576" i="1"/>
  <c r="CJ577" i="1"/>
  <c r="CJ578" i="1"/>
  <c r="CJ579" i="1"/>
  <c r="CJ580" i="1"/>
  <c r="CJ581" i="1"/>
  <c r="CJ582" i="1"/>
  <c r="CJ583" i="1"/>
  <c r="CJ584" i="1"/>
  <c r="CJ585" i="1"/>
  <c r="CJ586" i="1"/>
  <c r="CJ587" i="1"/>
  <c r="CJ588" i="1"/>
  <c r="CJ589" i="1"/>
  <c r="CJ590" i="1"/>
  <c r="CJ591" i="1"/>
  <c r="CJ592" i="1"/>
  <c r="CJ593" i="1"/>
  <c r="CJ594" i="1"/>
  <c r="CJ595" i="1"/>
  <c r="CJ596" i="1"/>
  <c r="CJ597" i="1"/>
  <c r="CJ598" i="1"/>
  <c r="CJ599" i="1"/>
  <c r="CJ600" i="1"/>
  <c r="CJ601" i="1"/>
  <c r="CJ602" i="1"/>
  <c r="CJ603" i="1"/>
  <c r="CJ604" i="1"/>
  <c r="CJ605" i="1"/>
  <c r="CJ606" i="1"/>
  <c r="CJ607" i="1"/>
  <c r="CJ608" i="1"/>
  <c r="CJ609" i="1"/>
  <c r="CJ610" i="1"/>
  <c r="CJ611" i="1"/>
  <c r="CJ612" i="1"/>
  <c r="CJ613" i="1"/>
  <c r="CJ614" i="1"/>
  <c r="CJ615" i="1"/>
  <c r="CJ616" i="1"/>
  <c r="CJ617" i="1"/>
  <c r="CJ618" i="1"/>
  <c r="CJ619" i="1"/>
  <c r="CJ620" i="1"/>
  <c r="CJ621" i="1"/>
  <c r="CJ622" i="1"/>
  <c r="CJ623" i="1"/>
  <c r="CJ624" i="1"/>
  <c r="CJ625" i="1"/>
  <c r="CJ626" i="1"/>
  <c r="CJ627" i="1"/>
  <c r="CJ628" i="1"/>
  <c r="CJ629" i="1"/>
  <c r="CJ630" i="1"/>
  <c r="CJ631" i="1"/>
  <c r="CJ632" i="1"/>
  <c r="CJ633" i="1"/>
  <c r="CJ634" i="1"/>
  <c r="CJ635" i="1"/>
  <c r="CJ636" i="1"/>
  <c r="CJ637" i="1"/>
  <c r="CJ638" i="1"/>
  <c r="CJ639" i="1"/>
  <c r="CJ640" i="1"/>
  <c r="CJ641" i="1"/>
  <c r="CJ642" i="1"/>
  <c r="CJ643" i="1"/>
  <c r="CJ644" i="1"/>
  <c r="CJ645" i="1"/>
  <c r="CJ646" i="1"/>
  <c r="CJ647" i="1"/>
  <c r="CJ648" i="1"/>
  <c r="CJ649" i="1"/>
  <c r="CJ650" i="1"/>
  <c r="CJ651" i="1"/>
  <c r="CJ652" i="1"/>
  <c r="CJ653" i="1"/>
  <c r="CJ654" i="1"/>
  <c r="CJ655" i="1"/>
  <c r="CJ656" i="1"/>
  <c r="CJ657" i="1"/>
  <c r="CJ658" i="1"/>
  <c r="CJ659" i="1"/>
  <c r="CJ660" i="1"/>
  <c r="CJ661" i="1"/>
  <c r="CJ662" i="1"/>
  <c r="CJ663" i="1"/>
  <c r="CJ664" i="1"/>
  <c r="CJ665" i="1"/>
  <c r="CJ666" i="1"/>
  <c r="CJ667" i="1"/>
  <c r="CJ668" i="1"/>
  <c r="CJ669" i="1"/>
  <c r="CJ670" i="1"/>
  <c r="CJ671" i="1"/>
  <c r="CJ672" i="1"/>
  <c r="CJ673" i="1"/>
  <c r="CJ674" i="1"/>
  <c r="CJ675" i="1"/>
  <c r="CJ676" i="1"/>
  <c r="CJ677" i="1"/>
  <c r="CJ678" i="1"/>
  <c r="CJ679" i="1"/>
  <c r="CJ680" i="1"/>
  <c r="CJ681" i="1"/>
  <c r="CJ682" i="1"/>
  <c r="BA683" i="1" l="1"/>
  <c r="X112" i="1"/>
  <c r="AB112" i="1"/>
  <c r="AE112" i="1"/>
  <c r="AZ112" i="1"/>
  <c r="BB112" i="1"/>
  <c r="CK112" i="1"/>
  <c r="BB531" i="1"/>
  <c r="AZ531" i="1"/>
  <c r="X531" i="1"/>
  <c r="AE531" i="1"/>
  <c r="AE496" i="1" l="1"/>
  <c r="X496" i="1"/>
  <c r="AE268" i="1" l="1"/>
  <c r="AE269" i="1"/>
  <c r="AB268" i="1"/>
  <c r="AB269" i="1"/>
  <c r="X269" i="1"/>
  <c r="X268" i="1"/>
  <c r="AZ332" i="1" l="1"/>
  <c r="BB332" i="1"/>
  <c r="AB332" i="1"/>
  <c r="AE332" i="1"/>
  <c r="X332" i="1"/>
  <c r="AZ187" i="1"/>
  <c r="BB187" i="1"/>
  <c r="AB187" i="1"/>
  <c r="AE187" i="1"/>
  <c r="X187" i="1"/>
  <c r="BB396" i="1"/>
  <c r="AZ396" i="1"/>
  <c r="AE396" i="1"/>
  <c r="AB396" i="1"/>
  <c r="X396" i="1"/>
  <c r="BB105" i="1"/>
  <c r="AB163" i="1" l="1"/>
  <c r="AE163" i="1"/>
  <c r="X163" i="1"/>
  <c r="AB5" i="1"/>
  <c r="AE5" i="1"/>
  <c r="X5" i="1"/>
  <c r="X160" i="1"/>
  <c r="AB160" i="1"/>
  <c r="AE630" i="1"/>
  <c r="AB630" i="1"/>
  <c r="AE640" i="1"/>
  <c r="AB640" i="1"/>
  <c r="AE438" i="1" l="1"/>
  <c r="X116" i="1"/>
  <c r="AB116" i="1"/>
  <c r="AE116" i="1"/>
  <c r="AZ116" i="1"/>
  <c r="BB116" i="1"/>
  <c r="CK116" i="1"/>
  <c r="AY683" i="1" l="1"/>
  <c r="BB526" i="1"/>
  <c r="AZ526" i="1"/>
  <c r="AZ247" i="1"/>
  <c r="AZ164" i="1"/>
  <c r="BB164" i="1"/>
  <c r="AB680" i="1"/>
  <c r="CK8" i="1"/>
  <c r="CJ2" i="1"/>
  <c r="CK2" i="1"/>
  <c r="CK3" i="1"/>
  <c r="CK4" i="1"/>
  <c r="CK6" i="1"/>
  <c r="CK31" i="1"/>
  <c r="CK32" i="1"/>
  <c r="CK9" i="1"/>
  <c r="CK10" i="1"/>
  <c r="CK11" i="1"/>
  <c r="CK12" i="1"/>
  <c r="CK13" i="1"/>
  <c r="CK14" i="1"/>
  <c r="CK15" i="1"/>
  <c r="CK16" i="1"/>
  <c r="CK17" i="1"/>
  <c r="CK18" i="1"/>
  <c r="CK19" i="1"/>
  <c r="CK20" i="1"/>
  <c r="CK21" i="1"/>
  <c r="CK22" i="1"/>
  <c r="CK23" i="1"/>
  <c r="CK24" i="1"/>
  <c r="CK25" i="1"/>
  <c r="CK26" i="1"/>
  <c r="CK27" i="1"/>
  <c r="CK28" i="1"/>
  <c r="CK29" i="1"/>
  <c r="CK30" i="1"/>
  <c r="CK33" i="1"/>
  <c r="CK34" i="1"/>
  <c r="CK35" i="1"/>
  <c r="CK36" i="1"/>
  <c r="CK37" i="1"/>
  <c r="CK38" i="1"/>
  <c r="CK39" i="1"/>
  <c r="CK40" i="1"/>
  <c r="CK41" i="1"/>
  <c r="CK42" i="1"/>
  <c r="CK43" i="1"/>
  <c r="CK44" i="1"/>
  <c r="CK45" i="1"/>
  <c r="CK46" i="1"/>
  <c r="CK47" i="1"/>
  <c r="CK48" i="1"/>
  <c r="CK49" i="1"/>
  <c r="CK50" i="1"/>
  <c r="CK51" i="1"/>
  <c r="CK52" i="1"/>
  <c r="CK53" i="1"/>
  <c r="CK54" i="1"/>
  <c r="CK55" i="1"/>
  <c r="CK56" i="1"/>
  <c r="CK57" i="1"/>
  <c r="CK58" i="1"/>
  <c r="CK59" i="1"/>
  <c r="CK60" i="1"/>
  <c r="CK61" i="1"/>
  <c r="CK62" i="1"/>
  <c r="CK63" i="1"/>
  <c r="CK64" i="1"/>
  <c r="CK65" i="1"/>
  <c r="CK66" i="1"/>
  <c r="CK67" i="1"/>
  <c r="CK68" i="1"/>
  <c r="CK69" i="1"/>
  <c r="CK70" i="1"/>
  <c r="CK71" i="1"/>
  <c r="CK72" i="1"/>
  <c r="CK73" i="1"/>
  <c r="CK74" i="1"/>
  <c r="CK75" i="1"/>
  <c r="CK76" i="1"/>
  <c r="CK77" i="1"/>
  <c r="CK78" i="1"/>
  <c r="CK79" i="1"/>
  <c r="CK80" i="1"/>
  <c r="CK81" i="1"/>
  <c r="CK82" i="1"/>
  <c r="CK83" i="1"/>
  <c r="CK84" i="1"/>
  <c r="CK85" i="1"/>
  <c r="CK86" i="1"/>
  <c r="CK87" i="1"/>
  <c r="CK88" i="1"/>
  <c r="CK89" i="1"/>
  <c r="CK90" i="1"/>
  <c r="CK91" i="1"/>
  <c r="CK92" i="1"/>
  <c r="CK93" i="1"/>
  <c r="CK94" i="1"/>
  <c r="CK95" i="1"/>
  <c r="CK96" i="1"/>
  <c r="CK97" i="1"/>
  <c r="CK98" i="1"/>
  <c r="CK99" i="1"/>
  <c r="CK100" i="1"/>
  <c r="CK101" i="1"/>
  <c r="CK102" i="1"/>
  <c r="CK103" i="1"/>
  <c r="CK104" i="1"/>
  <c r="CK105" i="1"/>
  <c r="CK106" i="1"/>
  <c r="CK107" i="1"/>
  <c r="CK108" i="1"/>
  <c r="CK109" i="1"/>
  <c r="CK110" i="1"/>
  <c r="CK111" i="1"/>
  <c r="CK113" i="1"/>
  <c r="CK114" i="1"/>
  <c r="CK115" i="1"/>
  <c r="CK117" i="1"/>
  <c r="CK118" i="1"/>
  <c r="CK119" i="1"/>
  <c r="CK120" i="1"/>
  <c r="CK121" i="1"/>
  <c r="CK122" i="1"/>
  <c r="CK123" i="1"/>
  <c r="CK124" i="1"/>
  <c r="CK125" i="1"/>
  <c r="CK126" i="1"/>
  <c r="CK127" i="1"/>
  <c r="CK128" i="1"/>
  <c r="CK129" i="1"/>
  <c r="CK130" i="1"/>
  <c r="CK131" i="1"/>
  <c r="CK132" i="1"/>
  <c r="CK133" i="1"/>
  <c r="CK134" i="1"/>
  <c r="CK135" i="1"/>
  <c r="CK136" i="1"/>
  <c r="CK137" i="1"/>
  <c r="CK138" i="1"/>
  <c r="CK139" i="1"/>
  <c r="CK140" i="1"/>
  <c r="CK141" i="1"/>
  <c r="CK142" i="1"/>
  <c r="CK143" i="1"/>
  <c r="CK144" i="1"/>
  <c r="CK145" i="1"/>
  <c r="CK146" i="1"/>
  <c r="CK147" i="1"/>
  <c r="CK148" i="1"/>
  <c r="CK149" i="1"/>
  <c r="CK150" i="1"/>
  <c r="CK151" i="1"/>
  <c r="CK152" i="1"/>
  <c r="CK153" i="1"/>
  <c r="CK154" i="1"/>
  <c r="CK155" i="1"/>
  <c r="CK156" i="1"/>
  <c r="CK157" i="1"/>
  <c r="CK158" i="1"/>
  <c r="CK159" i="1"/>
  <c r="CK161" i="1"/>
  <c r="CK162" i="1"/>
  <c r="CK164" i="1"/>
  <c r="CK165" i="1"/>
  <c r="CK166" i="1"/>
  <c r="CK167" i="1"/>
  <c r="CK168" i="1"/>
  <c r="CK169" i="1"/>
  <c r="CK170" i="1"/>
  <c r="CK171" i="1"/>
  <c r="CK172" i="1"/>
  <c r="CK173" i="1"/>
  <c r="CK174" i="1"/>
  <c r="CK175" i="1"/>
  <c r="CK176" i="1"/>
  <c r="CK177" i="1"/>
  <c r="CK178" i="1"/>
  <c r="CK179" i="1"/>
  <c r="CK180" i="1"/>
  <c r="CK181" i="1"/>
  <c r="CK182" i="1"/>
  <c r="CK183" i="1"/>
  <c r="CK184" i="1"/>
  <c r="CK185" i="1"/>
  <c r="CK186" i="1"/>
  <c r="CK188" i="1"/>
  <c r="CK189" i="1"/>
  <c r="CK190" i="1"/>
  <c r="CK191" i="1"/>
  <c r="CK192" i="1"/>
  <c r="CK193" i="1"/>
  <c r="CK194" i="1"/>
  <c r="CK195" i="1"/>
  <c r="CK196" i="1"/>
  <c r="CK197" i="1"/>
  <c r="CK206" i="1"/>
  <c r="CK198" i="1"/>
  <c r="CK199" i="1"/>
  <c r="CK200" i="1"/>
  <c r="CK201" i="1"/>
  <c r="CK202" i="1"/>
  <c r="CK203" i="1"/>
  <c r="CK204" i="1"/>
  <c r="CK205" i="1"/>
  <c r="CK207" i="1"/>
  <c r="CK208" i="1"/>
  <c r="CK209" i="1"/>
  <c r="CK210" i="1"/>
  <c r="CK211" i="1"/>
  <c r="CK212" i="1"/>
  <c r="CK213" i="1"/>
  <c r="CK214" i="1"/>
  <c r="CK215" i="1"/>
  <c r="CK216" i="1"/>
  <c r="CK217" i="1"/>
  <c r="CK218" i="1"/>
  <c r="CK219" i="1"/>
  <c r="CK220" i="1"/>
  <c r="CK221" i="1"/>
  <c r="CK222" i="1"/>
  <c r="CK223" i="1"/>
  <c r="CK224" i="1"/>
  <c r="CK225" i="1"/>
  <c r="CK226" i="1"/>
  <c r="CK227" i="1"/>
  <c r="CK228" i="1"/>
  <c r="CK229" i="1"/>
  <c r="CK230" i="1"/>
  <c r="CK231" i="1"/>
  <c r="CK232" i="1"/>
  <c r="CK233" i="1"/>
  <c r="CK234" i="1"/>
  <c r="CK235" i="1"/>
  <c r="CK236" i="1"/>
  <c r="CK237" i="1"/>
  <c r="CK238" i="1"/>
  <c r="CK239" i="1"/>
  <c r="CK240" i="1"/>
  <c r="CK241" i="1"/>
  <c r="CK242" i="1"/>
  <c r="CK243" i="1"/>
  <c r="CK244" i="1"/>
  <c r="CK245" i="1"/>
  <c r="CK246" i="1"/>
  <c r="CK247" i="1"/>
  <c r="CK248" i="1"/>
  <c r="CK249" i="1"/>
  <c r="CK250" i="1"/>
  <c r="CK251" i="1"/>
  <c r="CK252" i="1"/>
  <c r="CK253" i="1"/>
  <c r="CK254" i="1"/>
  <c r="CK255" i="1"/>
  <c r="CK256" i="1"/>
  <c r="CK257" i="1"/>
  <c r="CK258" i="1"/>
  <c r="CK259" i="1"/>
  <c r="CK260" i="1"/>
  <c r="CK261" i="1"/>
  <c r="CK262" i="1"/>
  <c r="CK263" i="1"/>
  <c r="CK264" i="1"/>
  <c r="CK265" i="1"/>
  <c r="CK266" i="1"/>
  <c r="CK267" i="1"/>
  <c r="CK270" i="1"/>
  <c r="CK271" i="1"/>
  <c r="CK272" i="1"/>
  <c r="CK273" i="1"/>
  <c r="CK274" i="1"/>
  <c r="CK275" i="1"/>
  <c r="CK276" i="1"/>
  <c r="CK277" i="1"/>
  <c r="CK278" i="1"/>
  <c r="CK279" i="1"/>
  <c r="CK280" i="1"/>
  <c r="CK281" i="1"/>
  <c r="CK282" i="1"/>
  <c r="CK283" i="1"/>
  <c r="CK284" i="1"/>
  <c r="CK285" i="1"/>
  <c r="CK286" i="1"/>
  <c r="CK288" i="1"/>
  <c r="CK289" i="1"/>
  <c r="CK290" i="1"/>
  <c r="CK291" i="1"/>
  <c r="CK292" i="1"/>
  <c r="CK293" i="1"/>
  <c r="CK294" i="1"/>
  <c r="CK295" i="1"/>
  <c r="CK296" i="1"/>
  <c r="CK297" i="1"/>
  <c r="CK298" i="1"/>
  <c r="CK299" i="1"/>
  <c r="CK300" i="1"/>
  <c r="CK301" i="1"/>
  <c r="CK302" i="1"/>
  <c r="CK303" i="1"/>
  <c r="CK304" i="1"/>
  <c r="CK305" i="1"/>
  <c r="CK306" i="1"/>
  <c r="CK307" i="1"/>
  <c r="CK309" i="1"/>
  <c r="CK310" i="1"/>
  <c r="CK311" i="1"/>
  <c r="CK287" i="1"/>
  <c r="CK312" i="1"/>
  <c r="CK308" i="1"/>
  <c r="CK313" i="1"/>
  <c r="CK314" i="1"/>
  <c r="CK315" i="1"/>
  <c r="CK316" i="1"/>
  <c r="CK317" i="1"/>
  <c r="CK318" i="1"/>
  <c r="CK319" i="1"/>
  <c r="CK320" i="1"/>
  <c r="CK321" i="1"/>
  <c r="CK322" i="1"/>
  <c r="CK323" i="1"/>
  <c r="CK324" i="1"/>
  <c r="CK325" i="1"/>
  <c r="CK326" i="1"/>
  <c r="CK327" i="1"/>
  <c r="CK328" i="1"/>
  <c r="CK329" i="1"/>
  <c r="CK330" i="1"/>
  <c r="CK331" i="1"/>
  <c r="CK338" i="1"/>
  <c r="CK333" i="1"/>
  <c r="CK334" i="1"/>
  <c r="CK335" i="1"/>
  <c r="CK336" i="1"/>
  <c r="CK337" i="1"/>
  <c r="CK339" i="1"/>
  <c r="CK340" i="1"/>
  <c r="CK341" i="1"/>
  <c r="CK342" i="1"/>
  <c r="CK343" i="1"/>
  <c r="CK344" i="1"/>
  <c r="CK345" i="1"/>
  <c r="CK346" i="1"/>
  <c r="CK347" i="1"/>
  <c r="CK348" i="1"/>
  <c r="CK349" i="1"/>
  <c r="CK350" i="1"/>
  <c r="CK351" i="1"/>
  <c r="CK352" i="1"/>
  <c r="CK353" i="1"/>
  <c r="CK354" i="1"/>
  <c r="CK355" i="1"/>
  <c r="CK356" i="1"/>
  <c r="CK357" i="1"/>
  <c r="CK358" i="1"/>
  <c r="CK359" i="1"/>
  <c r="CK360" i="1"/>
  <c r="CK361" i="1"/>
  <c r="CK362" i="1"/>
  <c r="CK363" i="1"/>
  <c r="CK364" i="1"/>
  <c r="CK365" i="1"/>
  <c r="CK366" i="1"/>
  <c r="CK367" i="1"/>
  <c r="CK368" i="1"/>
  <c r="CK369" i="1"/>
  <c r="CK372" i="1"/>
  <c r="CK370" i="1"/>
  <c r="CK371" i="1"/>
  <c r="CK373" i="1"/>
  <c r="CK374" i="1"/>
  <c r="CK375" i="1"/>
  <c r="CK376" i="1"/>
  <c r="CK377" i="1"/>
  <c r="CK378" i="1"/>
  <c r="CK379" i="1"/>
  <c r="CK380" i="1"/>
  <c r="CK381" i="1"/>
  <c r="CK382" i="1"/>
  <c r="CK383" i="1"/>
  <c r="CK384" i="1"/>
  <c r="CK385" i="1"/>
  <c r="CK386" i="1"/>
  <c r="CK387" i="1"/>
  <c r="CK388" i="1"/>
  <c r="CK389" i="1"/>
  <c r="CK390" i="1"/>
  <c r="CK391" i="1"/>
  <c r="CK392" i="1"/>
  <c r="CK393" i="1"/>
  <c r="CK394" i="1"/>
  <c r="CK395" i="1"/>
  <c r="CK401" i="1"/>
  <c r="CK397" i="1"/>
  <c r="CK398" i="1"/>
  <c r="CK399" i="1"/>
  <c r="CK400" i="1"/>
  <c r="CK413" i="1"/>
  <c r="CK414" i="1"/>
  <c r="CK411" i="1"/>
  <c r="CK412" i="1"/>
  <c r="CK402" i="1"/>
  <c r="CK403" i="1"/>
  <c r="CK404" i="1"/>
  <c r="CK405" i="1"/>
  <c r="CK406" i="1"/>
  <c r="CK408" i="1"/>
  <c r="CK409" i="1"/>
  <c r="CK410" i="1"/>
  <c r="CK407" i="1"/>
  <c r="CK415" i="1"/>
  <c r="CK416" i="1"/>
  <c r="CK433" i="1"/>
  <c r="CK417" i="1"/>
  <c r="CK418" i="1"/>
  <c r="CK419" i="1"/>
  <c r="CK420" i="1"/>
  <c r="CK421" i="1"/>
  <c r="CK422" i="1"/>
  <c r="CK423" i="1"/>
  <c r="CK424" i="1"/>
  <c r="CK425" i="1"/>
  <c r="CK426" i="1"/>
  <c r="CK427" i="1"/>
  <c r="CK428" i="1"/>
  <c r="CK429" i="1"/>
  <c r="CK430" i="1"/>
  <c r="CK431" i="1"/>
  <c r="CK432" i="1"/>
  <c r="CK434" i="1"/>
  <c r="CK435" i="1"/>
  <c r="CK436" i="1"/>
  <c r="CK437" i="1"/>
  <c r="CK438" i="1"/>
  <c r="CK439" i="1"/>
  <c r="CK440" i="1"/>
  <c r="CK441" i="1"/>
  <c r="CK442" i="1"/>
  <c r="CK443" i="1"/>
  <c r="CK444" i="1"/>
  <c r="CK445" i="1"/>
  <c r="CK446" i="1"/>
  <c r="CK447" i="1"/>
  <c r="CK448" i="1"/>
  <c r="CK449" i="1"/>
  <c r="CK450" i="1"/>
  <c r="CK451" i="1"/>
  <c r="CK452" i="1"/>
  <c r="CK453" i="1"/>
  <c r="CK454" i="1"/>
  <c r="CK455" i="1"/>
  <c r="CK456" i="1"/>
  <c r="CK457" i="1"/>
  <c r="CK458" i="1"/>
  <c r="CK459" i="1"/>
  <c r="CK460" i="1"/>
  <c r="CK461" i="1"/>
  <c r="CK462" i="1"/>
  <c r="CK463" i="1"/>
  <c r="CK464" i="1"/>
  <c r="CK465" i="1"/>
  <c r="CK466" i="1"/>
  <c r="CK467" i="1"/>
  <c r="CK468" i="1"/>
  <c r="CK469" i="1"/>
  <c r="CK470" i="1"/>
  <c r="CK472" i="1"/>
  <c r="CK473" i="1"/>
  <c r="CK474" i="1"/>
  <c r="CK475" i="1"/>
  <c r="CK476" i="1"/>
  <c r="CK477" i="1"/>
  <c r="CK478" i="1"/>
  <c r="CK471" i="1"/>
  <c r="CK479" i="1"/>
  <c r="CK480" i="1"/>
  <c r="CK481" i="1"/>
  <c r="CK482" i="1"/>
  <c r="CK483" i="1"/>
  <c r="CK484" i="1"/>
  <c r="CK485" i="1"/>
  <c r="CK486" i="1"/>
  <c r="CK487" i="1"/>
  <c r="CK488" i="1"/>
  <c r="CK489" i="1"/>
  <c r="CK490" i="1"/>
  <c r="CK491" i="1"/>
  <c r="CK492" i="1"/>
  <c r="CK493" i="1"/>
  <c r="CK494" i="1"/>
  <c r="CK495" i="1"/>
  <c r="CK497" i="1"/>
  <c r="CK498" i="1"/>
  <c r="CK499" i="1"/>
  <c r="CK500" i="1"/>
  <c r="CK501" i="1"/>
  <c r="CK502" i="1"/>
  <c r="CK503" i="1"/>
  <c r="CK504" i="1"/>
  <c r="CK505" i="1"/>
  <c r="CK506" i="1"/>
  <c r="CK507" i="1"/>
  <c r="CK508" i="1"/>
  <c r="CK509" i="1"/>
  <c r="CK510" i="1"/>
  <c r="CK511" i="1"/>
  <c r="CK512" i="1"/>
  <c r="CK513" i="1"/>
  <c r="CK514" i="1"/>
  <c r="CK515" i="1"/>
  <c r="CK518" i="1"/>
  <c r="CK516" i="1"/>
  <c r="CK517" i="1"/>
  <c r="CK519" i="1"/>
  <c r="CK520" i="1"/>
  <c r="CK521" i="1"/>
  <c r="CK522" i="1"/>
  <c r="CK523" i="1"/>
  <c r="CK524" i="1"/>
  <c r="CK525" i="1"/>
  <c r="CK526" i="1"/>
  <c r="CK527" i="1"/>
  <c r="CK528" i="1"/>
  <c r="CK529" i="1"/>
  <c r="CK530" i="1"/>
  <c r="CK532" i="1"/>
  <c r="CK533" i="1"/>
  <c r="CK534" i="1"/>
  <c r="CK535" i="1"/>
  <c r="CK536" i="1"/>
  <c r="CK537" i="1"/>
  <c r="CK538" i="1"/>
  <c r="CK539" i="1"/>
  <c r="CK540" i="1"/>
  <c r="CK541" i="1"/>
  <c r="CK542" i="1"/>
  <c r="CK543" i="1"/>
  <c r="CK544" i="1"/>
  <c r="CK545" i="1"/>
  <c r="CK546" i="1"/>
  <c r="CK547" i="1"/>
  <c r="CK548" i="1"/>
  <c r="CK549" i="1"/>
  <c r="CK550" i="1"/>
  <c r="CK551" i="1"/>
  <c r="CK552" i="1"/>
  <c r="CK553" i="1"/>
  <c r="CK554" i="1"/>
  <c r="CK555" i="1"/>
  <c r="CK556" i="1"/>
  <c r="CK557" i="1"/>
  <c r="CK558" i="1"/>
  <c r="CK559" i="1"/>
  <c r="CK560" i="1"/>
  <c r="CK561" i="1"/>
  <c r="CK562" i="1"/>
  <c r="CK563" i="1"/>
  <c r="CK564" i="1"/>
  <c r="CK565" i="1"/>
  <c r="CK566" i="1"/>
  <c r="CK568" i="1"/>
  <c r="CK567" i="1"/>
  <c r="CK569" i="1"/>
  <c r="CK570" i="1"/>
  <c r="CK571" i="1"/>
  <c r="CK572" i="1"/>
  <c r="CK573" i="1"/>
  <c r="CK574" i="1"/>
  <c r="CK575" i="1"/>
  <c r="CK576" i="1"/>
  <c r="CK577" i="1"/>
  <c r="CK578" i="1"/>
  <c r="CK579" i="1"/>
  <c r="CK580" i="1"/>
  <c r="CK581" i="1"/>
  <c r="CK582" i="1"/>
  <c r="CK583" i="1"/>
  <c r="CK584" i="1"/>
  <c r="CK585" i="1"/>
  <c r="CK586" i="1"/>
  <c r="CK587" i="1"/>
  <c r="CK588" i="1"/>
  <c r="CK589" i="1"/>
  <c r="CK590" i="1"/>
  <c r="CK591" i="1"/>
  <c r="CK592" i="1"/>
  <c r="CK593" i="1"/>
  <c r="CK594" i="1"/>
  <c r="CK595" i="1"/>
  <c r="CK596" i="1"/>
  <c r="CK597" i="1"/>
  <c r="CK598" i="1"/>
  <c r="CK599" i="1"/>
  <c r="CK600" i="1"/>
  <c r="CK601" i="1"/>
  <c r="CK602" i="1"/>
  <c r="CK603" i="1"/>
  <c r="CK604" i="1"/>
  <c r="CK605" i="1"/>
  <c r="CK606" i="1"/>
  <c r="CK607" i="1"/>
  <c r="CK608" i="1"/>
  <c r="CK609" i="1"/>
  <c r="CK610" i="1"/>
  <c r="CK611" i="1"/>
  <c r="CK612" i="1"/>
  <c r="CK613" i="1"/>
  <c r="CK614" i="1"/>
  <c r="CK615" i="1"/>
  <c r="CK616" i="1"/>
  <c r="CK617" i="1"/>
  <c r="CK618" i="1"/>
  <c r="CK619" i="1"/>
  <c r="CK620" i="1"/>
  <c r="CK621" i="1"/>
  <c r="CK622" i="1"/>
  <c r="CK623" i="1"/>
  <c r="CK624" i="1"/>
  <c r="CK625" i="1"/>
  <c r="CK626" i="1"/>
  <c r="CK627" i="1"/>
  <c r="CK628" i="1"/>
  <c r="CK629" i="1"/>
  <c r="CK631" i="1"/>
  <c r="CK632" i="1"/>
  <c r="CK633" i="1"/>
  <c r="CK634" i="1"/>
  <c r="CK635" i="1"/>
  <c r="CK636" i="1"/>
  <c r="CK637" i="1"/>
  <c r="CK638" i="1"/>
  <c r="CK639" i="1"/>
  <c r="CK641" i="1"/>
  <c r="CK642" i="1"/>
  <c r="CK643" i="1"/>
  <c r="CK644" i="1"/>
  <c r="CK645" i="1"/>
  <c r="CK646" i="1"/>
  <c r="CK647" i="1"/>
  <c r="CK648" i="1"/>
  <c r="CK649" i="1"/>
  <c r="CK650" i="1"/>
  <c r="CK651" i="1"/>
  <c r="CK652" i="1"/>
  <c r="CK653" i="1"/>
  <c r="CK654" i="1"/>
  <c r="CK655" i="1"/>
  <c r="CK656" i="1"/>
  <c r="CK657" i="1"/>
  <c r="CK658" i="1"/>
  <c r="CK659" i="1"/>
  <c r="CK660" i="1"/>
  <c r="CK661" i="1"/>
  <c r="CK662" i="1"/>
  <c r="CK663" i="1"/>
  <c r="CK664" i="1"/>
  <c r="CK665" i="1"/>
  <c r="CK666" i="1"/>
  <c r="CK667" i="1"/>
  <c r="CK668" i="1"/>
  <c r="CK669" i="1"/>
  <c r="CK670" i="1"/>
  <c r="CK671" i="1"/>
  <c r="CK672" i="1"/>
  <c r="CK673" i="1"/>
  <c r="CK674" i="1"/>
  <c r="CK675" i="1"/>
  <c r="CK676" i="1"/>
  <c r="CK677" i="1"/>
  <c r="CK678" i="1"/>
  <c r="CK679" i="1"/>
  <c r="CK680" i="1"/>
  <c r="CK681" i="1"/>
  <c r="CK682" i="1"/>
  <c r="CK7" i="1"/>
  <c r="AE8" i="1"/>
  <c r="AE2" i="1"/>
  <c r="AE3" i="1"/>
  <c r="AE4" i="1"/>
  <c r="AE6" i="1"/>
  <c r="AE31" i="1"/>
  <c r="AE32" i="1"/>
  <c r="AE9" i="1"/>
  <c r="AE10" i="1"/>
  <c r="AE11" i="1"/>
  <c r="AE12" i="1"/>
  <c r="AE13" i="1"/>
  <c r="AE14" i="1"/>
  <c r="AE15" i="1"/>
  <c r="AE16" i="1"/>
  <c r="AE17" i="1"/>
  <c r="AE18" i="1"/>
  <c r="AE19" i="1"/>
  <c r="AE20" i="1"/>
  <c r="AE21" i="1"/>
  <c r="AE22" i="1"/>
  <c r="AE23" i="1"/>
  <c r="AE24" i="1"/>
  <c r="AE25" i="1"/>
  <c r="AE26" i="1"/>
  <c r="AE27" i="1"/>
  <c r="AE28" i="1"/>
  <c r="AE29" i="1"/>
  <c r="AE30" i="1"/>
  <c r="AE33" i="1"/>
  <c r="AE34" i="1"/>
  <c r="AE35" i="1"/>
  <c r="AE36" i="1"/>
  <c r="AE37" i="1"/>
  <c r="AE38" i="1"/>
  <c r="AE39" i="1"/>
  <c r="AE40" i="1"/>
  <c r="AE41" i="1"/>
  <c r="AE42" i="1"/>
  <c r="AE43" i="1"/>
  <c r="AE44" i="1"/>
  <c r="AE45" i="1"/>
  <c r="AE46" i="1"/>
  <c r="AE47" i="1"/>
  <c r="AE48" i="1"/>
  <c r="AE49" i="1"/>
  <c r="AE50" i="1"/>
  <c r="AE51" i="1"/>
  <c r="AE52" i="1"/>
  <c r="AE53" i="1"/>
  <c r="AE54" i="1"/>
  <c r="AE55" i="1"/>
  <c r="AE56" i="1"/>
  <c r="AE57" i="1"/>
  <c r="AE58" i="1"/>
  <c r="AE59" i="1"/>
  <c r="AE60" i="1"/>
  <c r="AE61" i="1"/>
  <c r="AE62" i="1"/>
  <c r="AE63" i="1"/>
  <c r="AE64" i="1"/>
  <c r="AE65" i="1"/>
  <c r="AE66" i="1"/>
  <c r="AE67" i="1"/>
  <c r="AE68" i="1"/>
  <c r="AE69" i="1"/>
  <c r="AE70" i="1"/>
  <c r="AE71" i="1"/>
  <c r="AE72" i="1"/>
  <c r="AE73" i="1"/>
  <c r="AE74" i="1"/>
  <c r="AE75" i="1"/>
  <c r="AE76" i="1"/>
  <c r="AE77" i="1"/>
  <c r="AE78" i="1"/>
  <c r="AE79" i="1"/>
  <c r="AE80" i="1"/>
  <c r="AE81" i="1"/>
  <c r="AE82" i="1"/>
  <c r="AE83" i="1"/>
  <c r="AE84" i="1"/>
  <c r="AE85" i="1"/>
  <c r="AE86" i="1"/>
  <c r="AE87" i="1"/>
  <c r="AE88" i="1"/>
  <c r="AE89" i="1"/>
  <c r="AE90" i="1"/>
  <c r="AE91" i="1"/>
  <c r="AE92" i="1"/>
  <c r="AE93" i="1"/>
  <c r="AE94" i="1"/>
  <c r="AE95" i="1"/>
  <c r="AE96" i="1"/>
  <c r="AE97" i="1"/>
  <c r="AE98" i="1"/>
  <c r="AE99" i="1"/>
  <c r="AE100" i="1"/>
  <c r="AE101" i="1"/>
  <c r="AE102" i="1"/>
  <c r="AE103" i="1"/>
  <c r="AE104" i="1"/>
  <c r="AE105" i="1"/>
  <c r="AE106" i="1"/>
  <c r="AE107" i="1"/>
  <c r="AE108" i="1"/>
  <c r="AE109" i="1"/>
  <c r="AE110" i="1"/>
  <c r="AE111" i="1"/>
  <c r="AE113" i="1"/>
  <c r="AE114" i="1"/>
  <c r="AE115" i="1"/>
  <c r="AE117" i="1"/>
  <c r="AE118" i="1"/>
  <c r="AE119" i="1"/>
  <c r="AE120" i="1"/>
  <c r="AE121" i="1"/>
  <c r="AE122" i="1"/>
  <c r="AE123" i="1"/>
  <c r="AE124" i="1"/>
  <c r="AE125" i="1"/>
  <c r="AE126" i="1"/>
  <c r="AE127" i="1"/>
  <c r="AE128" i="1"/>
  <c r="AE129" i="1"/>
  <c r="AE130" i="1"/>
  <c r="AE131" i="1"/>
  <c r="AE132" i="1"/>
  <c r="AE133" i="1"/>
  <c r="AE134" i="1"/>
  <c r="AE135" i="1"/>
  <c r="AE136" i="1"/>
  <c r="AE137" i="1"/>
  <c r="AE138" i="1"/>
  <c r="AE139" i="1"/>
  <c r="AE140" i="1"/>
  <c r="AE141" i="1"/>
  <c r="AE142" i="1"/>
  <c r="AE143" i="1"/>
  <c r="AE144" i="1"/>
  <c r="AE145" i="1"/>
  <c r="AE146" i="1"/>
  <c r="AE147" i="1"/>
  <c r="AE148" i="1"/>
  <c r="AE149" i="1"/>
  <c r="AE150" i="1"/>
  <c r="AE151" i="1"/>
  <c r="AE152" i="1"/>
  <c r="AE153" i="1"/>
  <c r="AE154" i="1"/>
  <c r="AE155" i="1"/>
  <c r="AE156" i="1"/>
  <c r="AE157" i="1"/>
  <c r="AE158" i="1"/>
  <c r="AE159" i="1"/>
  <c r="AE162" i="1"/>
  <c r="AE164" i="1"/>
  <c r="AE165" i="1"/>
  <c r="AE166" i="1"/>
  <c r="AE167" i="1"/>
  <c r="AE168" i="1"/>
  <c r="AE169" i="1"/>
  <c r="AE170" i="1"/>
  <c r="AE171" i="1"/>
  <c r="AE172" i="1"/>
  <c r="AE173" i="1"/>
  <c r="AE174" i="1"/>
  <c r="AE175" i="1"/>
  <c r="AE176" i="1"/>
  <c r="AE177" i="1"/>
  <c r="AE178" i="1"/>
  <c r="AE179" i="1"/>
  <c r="AE180" i="1"/>
  <c r="AE181" i="1"/>
  <c r="AE182" i="1"/>
  <c r="AE183" i="1"/>
  <c r="AE184" i="1"/>
  <c r="AE185" i="1"/>
  <c r="AE186" i="1"/>
  <c r="AE188" i="1"/>
  <c r="AE189" i="1"/>
  <c r="AE190" i="1"/>
  <c r="AE191" i="1"/>
  <c r="AE192" i="1"/>
  <c r="AE193" i="1"/>
  <c r="AE194" i="1"/>
  <c r="AE195" i="1"/>
  <c r="AE196" i="1"/>
  <c r="AE197" i="1"/>
  <c r="AE206" i="1"/>
  <c r="AE198" i="1"/>
  <c r="AE199" i="1"/>
  <c r="AE200" i="1"/>
  <c r="AE201" i="1"/>
  <c r="AE202" i="1"/>
  <c r="AE203" i="1"/>
  <c r="AE204" i="1"/>
  <c r="AE205" i="1"/>
  <c r="AE207" i="1"/>
  <c r="AE208" i="1"/>
  <c r="AE209" i="1"/>
  <c r="AE210" i="1"/>
  <c r="AE211" i="1"/>
  <c r="AE212" i="1"/>
  <c r="AE213" i="1"/>
  <c r="AE214" i="1"/>
  <c r="AE215" i="1"/>
  <c r="AE216" i="1"/>
  <c r="AE217" i="1"/>
  <c r="AE218" i="1"/>
  <c r="AE219" i="1"/>
  <c r="AE220" i="1"/>
  <c r="AE221" i="1"/>
  <c r="AE222" i="1"/>
  <c r="AE223" i="1"/>
  <c r="AE224" i="1"/>
  <c r="AE225" i="1"/>
  <c r="AE226" i="1"/>
  <c r="AE227" i="1"/>
  <c r="AE228" i="1"/>
  <c r="AE229" i="1"/>
  <c r="AE230" i="1"/>
  <c r="AE231" i="1"/>
  <c r="AE232" i="1"/>
  <c r="AE233" i="1"/>
  <c r="AE234" i="1"/>
  <c r="AE235" i="1"/>
  <c r="AE236" i="1"/>
  <c r="AE237" i="1"/>
  <c r="AE238" i="1"/>
  <c r="AE239" i="1"/>
  <c r="AE240" i="1"/>
  <c r="AE241" i="1"/>
  <c r="AE242" i="1"/>
  <c r="AE243" i="1"/>
  <c r="AE244" i="1"/>
  <c r="AE245" i="1"/>
  <c r="AE246" i="1"/>
  <c r="AE247" i="1"/>
  <c r="AE248" i="1"/>
  <c r="AE249" i="1"/>
  <c r="AE250" i="1"/>
  <c r="AE251" i="1"/>
  <c r="AE252" i="1"/>
  <c r="AE253" i="1"/>
  <c r="AE254" i="1"/>
  <c r="AE255" i="1"/>
  <c r="AE256" i="1"/>
  <c r="AE257" i="1"/>
  <c r="AE258" i="1"/>
  <c r="AE259" i="1"/>
  <c r="AE260" i="1"/>
  <c r="AE261" i="1"/>
  <c r="AE262" i="1"/>
  <c r="AE263" i="1"/>
  <c r="AE264" i="1"/>
  <c r="AE265" i="1"/>
  <c r="AE266" i="1"/>
  <c r="AE267" i="1"/>
  <c r="AE270" i="1"/>
  <c r="AE271" i="1"/>
  <c r="AE272" i="1"/>
  <c r="AE273" i="1"/>
  <c r="AE274" i="1"/>
  <c r="AE275" i="1"/>
  <c r="AE276" i="1"/>
  <c r="AE277" i="1"/>
  <c r="AE278" i="1"/>
  <c r="AE279" i="1"/>
  <c r="AE280" i="1"/>
  <c r="AE281" i="1"/>
  <c r="AE282" i="1"/>
  <c r="AE283" i="1"/>
  <c r="AE284" i="1"/>
  <c r="AE285" i="1"/>
  <c r="AE286" i="1"/>
  <c r="AE288" i="1"/>
  <c r="AE289" i="1"/>
  <c r="AE290" i="1"/>
  <c r="AE291" i="1"/>
  <c r="AE292" i="1"/>
  <c r="AE293" i="1"/>
  <c r="AE294" i="1"/>
  <c r="AE295" i="1"/>
  <c r="AE296" i="1"/>
  <c r="AE297" i="1"/>
  <c r="AE298" i="1"/>
  <c r="AE299" i="1"/>
  <c r="AE300" i="1"/>
  <c r="AE301" i="1"/>
  <c r="AE302" i="1"/>
  <c r="AE303" i="1"/>
  <c r="AE304" i="1"/>
  <c r="AE305" i="1"/>
  <c r="AE306" i="1"/>
  <c r="AE307" i="1"/>
  <c r="AE309" i="1"/>
  <c r="AE310" i="1"/>
  <c r="AE311" i="1"/>
  <c r="AE287" i="1"/>
  <c r="AE312" i="1"/>
  <c r="AE308" i="1"/>
  <c r="AE313" i="1"/>
  <c r="AE314" i="1"/>
  <c r="AE315" i="1"/>
  <c r="AE316" i="1"/>
  <c r="AE317" i="1"/>
  <c r="AE318" i="1"/>
  <c r="AE319" i="1"/>
  <c r="AE320" i="1"/>
  <c r="AE321" i="1"/>
  <c r="AE322" i="1"/>
  <c r="AE323" i="1"/>
  <c r="AE324" i="1"/>
  <c r="AE325" i="1"/>
  <c r="AE326" i="1"/>
  <c r="AE327" i="1"/>
  <c r="AE328" i="1"/>
  <c r="AE329" i="1"/>
  <c r="AE330" i="1"/>
  <c r="AE331" i="1"/>
  <c r="AE338" i="1"/>
  <c r="AE333" i="1"/>
  <c r="AE334" i="1"/>
  <c r="AE335" i="1"/>
  <c r="AE336" i="1"/>
  <c r="AE337" i="1"/>
  <c r="AE339" i="1"/>
  <c r="AE340" i="1"/>
  <c r="AE341" i="1"/>
  <c r="AE342" i="1"/>
  <c r="AE343" i="1"/>
  <c r="AE344" i="1"/>
  <c r="AE345" i="1"/>
  <c r="AE346" i="1"/>
  <c r="AE347" i="1"/>
  <c r="AE348" i="1"/>
  <c r="AE349" i="1"/>
  <c r="AE350" i="1"/>
  <c r="AE351" i="1"/>
  <c r="AE352" i="1"/>
  <c r="AE353" i="1"/>
  <c r="AE354" i="1"/>
  <c r="AE355" i="1"/>
  <c r="AE356" i="1"/>
  <c r="AE357" i="1"/>
  <c r="AE358" i="1"/>
  <c r="AE359" i="1"/>
  <c r="AE360" i="1"/>
  <c r="AE361" i="1"/>
  <c r="AE362" i="1"/>
  <c r="AE363" i="1"/>
  <c r="AE364" i="1"/>
  <c r="AE365" i="1"/>
  <c r="AE366" i="1"/>
  <c r="AE367" i="1"/>
  <c r="AE368" i="1"/>
  <c r="AE369" i="1"/>
  <c r="AE372" i="1"/>
  <c r="AE370" i="1"/>
  <c r="AE371" i="1"/>
  <c r="AE373" i="1"/>
  <c r="AE374" i="1"/>
  <c r="AE375" i="1"/>
  <c r="AE376" i="1"/>
  <c r="AE377" i="1"/>
  <c r="AE378" i="1"/>
  <c r="AE379" i="1"/>
  <c r="AE380" i="1"/>
  <c r="AE381" i="1"/>
  <c r="AE382" i="1"/>
  <c r="AE383" i="1"/>
  <c r="AE384" i="1"/>
  <c r="AE385" i="1"/>
  <c r="AE386" i="1"/>
  <c r="AE387" i="1"/>
  <c r="AE388" i="1"/>
  <c r="AE389" i="1"/>
  <c r="AE390" i="1"/>
  <c r="AE391" i="1"/>
  <c r="AE392" i="1"/>
  <c r="AE393" i="1"/>
  <c r="AE394" i="1"/>
  <c r="AE395" i="1"/>
  <c r="AE401" i="1"/>
  <c r="AE397" i="1"/>
  <c r="AE398" i="1"/>
  <c r="AE399" i="1"/>
  <c r="AE400" i="1"/>
  <c r="AE413" i="1"/>
  <c r="AE414" i="1"/>
  <c r="AE411" i="1"/>
  <c r="AE412" i="1"/>
  <c r="AE402" i="1"/>
  <c r="AE403" i="1"/>
  <c r="AE404" i="1"/>
  <c r="AE405" i="1"/>
  <c r="AE406" i="1"/>
  <c r="AE408" i="1"/>
  <c r="AE409" i="1"/>
  <c r="AE410" i="1"/>
  <c r="AE407" i="1"/>
  <c r="AE415" i="1"/>
  <c r="AE416" i="1"/>
  <c r="AE433" i="1"/>
  <c r="AE417" i="1"/>
  <c r="AE418" i="1"/>
  <c r="AE419" i="1"/>
  <c r="AE420" i="1"/>
  <c r="AE421" i="1"/>
  <c r="AE422" i="1"/>
  <c r="AE423" i="1"/>
  <c r="AE424" i="1"/>
  <c r="AE425" i="1"/>
  <c r="AE426" i="1"/>
  <c r="AE427" i="1"/>
  <c r="AE428" i="1"/>
  <c r="AE429" i="1"/>
  <c r="AE430" i="1"/>
  <c r="AE431" i="1"/>
  <c r="AE432" i="1"/>
  <c r="AE434" i="1"/>
  <c r="AE435" i="1"/>
  <c r="AE436" i="1"/>
  <c r="AE437" i="1"/>
  <c r="AE439" i="1"/>
  <c r="AE440" i="1"/>
  <c r="AE441" i="1"/>
  <c r="AE442" i="1"/>
  <c r="AE443" i="1"/>
  <c r="AE444" i="1"/>
  <c r="AE445" i="1"/>
  <c r="AE446" i="1"/>
  <c r="AE447" i="1"/>
  <c r="AE448" i="1"/>
  <c r="AE449" i="1"/>
  <c r="AE450" i="1"/>
  <c r="AE451" i="1"/>
  <c r="AE452" i="1"/>
  <c r="AE453" i="1"/>
  <c r="AE454" i="1"/>
  <c r="AE455" i="1"/>
  <c r="AE456" i="1"/>
  <c r="AE457" i="1"/>
  <c r="AE458" i="1"/>
  <c r="AE459" i="1"/>
  <c r="AE460" i="1"/>
  <c r="AE461" i="1"/>
  <c r="AE462" i="1"/>
  <c r="AE463" i="1"/>
  <c r="AE464" i="1"/>
  <c r="AE465" i="1"/>
  <c r="AE466" i="1"/>
  <c r="AE467" i="1"/>
  <c r="AE468" i="1"/>
  <c r="AE469" i="1"/>
  <c r="AE470" i="1"/>
  <c r="AE472" i="1"/>
  <c r="AE473" i="1"/>
  <c r="AE474" i="1"/>
  <c r="AE475" i="1"/>
  <c r="AE476" i="1"/>
  <c r="AE477" i="1"/>
  <c r="AE478" i="1"/>
  <c r="AE471" i="1"/>
  <c r="AE479" i="1"/>
  <c r="AE480" i="1"/>
  <c r="AE481" i="1"/>
  <c r="AE482" i="1"/>
  <c r="AE483" i="1"/>
  <c r="AE484" i="1"/>
  <c r="AE485" i="1"/>
  <c r="AE486" i="1"/>
  <c r="AE487" i="1"/>
  <c r="AE488" i="1"/>
  <c r="AE489" i="1"/>
  <c r="AE490" i="1"/>
  <c r="AE491" i="1"/>
  <c r="AE492" i="1"/>
  <c r="AE493" i="1"/>
  <c r="AE494" i="1"/>
  <c r="AE495" i="1"/>
  <c r="AE497" i="1"/>
  <c r="AE498" i="1"/>
  <c r="AE499" i="1"/>
  <c r="AE500" i="1"/>
  <c r="AE501" i="1"/>
  <c r="AE502" i="1"/>
  <c r="AE503" i="1"/>
  <c r="AE504" i="1"/>
  <c r="AE505" i="1"/>
  <c r="AE506" i="1"/>
  <c r="AE507" i="1"/>
  <c r="AE508" i="1"/>
  <c r="AE509" i="1"/>
  <c r="AE510" i="1"/>
  <c r="AE511" i="1"/>
  <c r="AE512" i="1"/>
  <c r="AE513" i="1"/>
  <c r="AE514" i="1"/>
  <c r="AE515" i="1"/>
  <c r="AE518" i="1"/>
  <c r="AE516" i="1"/>
  <c r="AE517" i="1"/>
  <c r="AE519" i="1"/>
  <c r="AE520" i="1"/>
  <c r="AE521" i="1"/>
  <c r="AE522" i="1"/>
  <c r="AE523" i="1"/>
  <c r="AE524" i="1"/>
  <c r="AE525" i="1"/>
  <c r="AE526" i="1"/>
  <c r="AE527" i="1"/>
  <c r="AE528" i="1"/>
  <c r="AE529" i="1"/>
  <c r="AE530" i="1"/>
  <c r="AE532" i="1"/>
  <c r="AE533" i="1"/>
  <c r="AE534" i="1"/>
  <c r="AE535" i="1"/>
  <c r="AE536" i="1"/>
  <c r="AE537" i="1"/>
  <c r="AE538" i="1"/>
  <c r="AE539" i="1"/>
  <c r="AE540" i="1"/>
  <c r="AE541" i="1"/>
  <c r="AE542" i="1"/>
  <c r="AE543" i="1"/>
  <c r="AE544" i="1"/>
  <c r="AE545" i="1"/>
  <c r="AE546" i="1"/>
  <c r="AE547" i="1"/>
  <c r="AE548" i="1"/>
  <c r="AE549" i="1"/>
  <c r="AE550" i="1"/>
  <c r="AE551" i="1"/>
  <c r="AE552" i="1"/>
  <c r="AE553" i="1"/>
  <c r="AE554" i="1"/>
  <c r="AE555" i="1"/>
  <c r="AE556" i="1"/>
  <c r="AE557" i="1"/>
  <c r="AE558" i="1"/>
  <c r="AE559" i="1"/>
  <c r="AE560" i="1"/>
  <c r="AE561" i="1"/>
  <c r="AE562" i="1"/>
  <c r="AE563" i="1"/>
  <c r="AE564" i="1"/>
  <c r="AE565" i="1"/>
  <c r="AE566" i="1"/>
  <c r="AE568" i="1"/>
  <c r="AE567" i="1"/>
  <c r="AE569" i="1"/>
  <c r="AE570" i="1"/>
  <c r="AE571" i="1"/>
  <c r="AE572" i="1"/>
  <c r="AE573" i="1"/>
  <c r="AE574" i="1"/>
  <c r="AE575" i="1"/>
  <c r="AE576" i="1"/>
  <c r="AE577" i="1"/>
  <c r="AE578" i="1"/>
  <c r="AE579" i="1"/>
  <c r="AE580" i="1"/>
  <c r="AE581" i="1"/>
  <c r="AE582" i="1"/>
  <c r="AE583" i="1"/>
  <c r="AE584" i="1"/>
  <c r="AE585" i="1"/>
  <c r="AE586" i="1"/>
  <c r="AE587" i="1"/>
  <c r="AE588" i="1"/>
  <c r="AE589" i="1"/>
  <c r="AE590" i="1"/>
  <c r="AE591" i="1"/>
  <c r="AE592" i="1"/>
  <c r="AE593" i="1"/>
  <c r="AE594" i="1"/>
  <c r="AE595" i="1"/>
  <c r="AE596" i="1"/>
  <c r="AE597" i="1"/>
  <c r="AE598" i="1"/>
  <c r="AE599" i="1"/>
  <c r="AE600" i="1"/>
  <c r="AE601" i="1"/>
  <c r="AE602" i="1"/>
  <c r="AE603" i="1"/>
  <c r="AE604" i="1"/>
  <c r="AE605" i="1"/>
  <c r="AE606" i="1"/>
  <c r="AE607" i="1"/>
  <c r="AE608" i="1"/>
  <c r="AE609" i="1"/>
  <c r="AE610" i="1"/>
  <c r="AE611" i="1"/>
  <c r="AE612" i="1"/>
  <c r="AE613" i="1"/>
  <c r="AE614" i="1"/>
  <c r="AE615" i="1"/>
  <c r="AE616" i="1"/>
  <c r="AE617" i="1"/>
  <c r="AE618" i="1"/>
  <c r="AE619" i="1"/>
  <c r="AE620" i="1"/>
  <c r="AE621" i="1"/>
  <c r="AE622" i="1"/>
  <c r="AE623" i="1"/>
  <c r="AE624" i="1"/>
  <c r="AE625" i="1"/>
  <c r="AE626" i="1"/>
  <c r="AE627" i="1"/>
  <c r="AE628" i="1"/>
  <c r="AE629" i="1"/>
  <c r="AE631" i="1"/>
  <c r="AE632" i="1"/>
  <c r="AE633" i="1"/>
  <c r="AE634" i="1"/>
  <c r="AE635" i="1"/>
  <c r="AE636" i="1"/>
  <c r="AE637" i="1"/>
  <c r="AE638" i="1"/>
  <c r="AE639" i="1"/>
  <c r="AE641" i="1"/>
  <c r="AE642" i="1"/>
  <c r="AE643" i="1"/>
  <c r="AE644" i="1"/>
  <c r="AE645" i="1"/>
  <c r="AE646" i="1"/>
  <c r="AE647" i="1"/>
  <c r="AE648" i="1"/>
  <c r="AE649" i="1"/>
  <c r="AE650" i="1"/>
  <c r="AE651" i="1"/>
  <c r="AE652" i="1"/>
  <c r="AE653" i="1"/>
  <c r="AE654" i="1"/>
  <c r="AE655" i="1"/>
  <c r="AE656" i="1"/>
  <c r="AE657" i="1"/>
  <c r="AE658" i="1"/>
  <c r="AE659" i="1"/>
  <c r="AE660" i="1"/>
  <c r="AE661" i="1"/>
  <c r="AE662" i="1"/>
  <c r="AE663" i="1"/>
  <c r="AE664" i="1"/>
  <c r="AE665" i="1"/>
  <c r="AE666" i="1"/>
  <c r="AE667" i="1"/>
  <c r="AE668" i="1"/>
  <c r="AE669" i="1"/>
  <c r="AE670" i="1"/>
  <c r="AE671" i="1"/>
  <c r="AE672" i="1"/>
  <c r="AE673" i="1"/>
  <c r="AE674" i="1"/>
  <c r="AE675" i="1"/>
  <c r="AE676" i="1"/>
  <c r="AE677" i="1"/>
  <c r="AE678" i="1"/>
  <c r="AE679" i="1"/>
  <c r="AE680" i="1"/>
  <c r="AE681" i="1"/>
  <c r="AE682" i="1"/>
  <c r="AB8" i="1"/>
  <c r="AB2" i="1"/>
  <c r="AB3" i="1"/>
  <c r="AB4" i="1"/>
  <c r="AB6" i="1"/>
  <c r="AB31" i="1"/>
  <c r="AB32" i="1"/>
  <c r="AB9" i="1"/>
  <c r="AB10" i="1"/>
  <c r="AB11" i="1"/>
  <c r="AB12" i="1"/>
  <c r="AB13" i="1"/>
  <c r="AB14" i="1"/>
  <c r="AB15" i="1"/>
  <c r="AB16" i="1"/>
  <c r="AB17" i="1"/>
  <c r="AB18" i="1"/>
  <c r="AB19" i="1"/>
  <c r="AB20" i="1"/>
  <c r="AB21" i="1"/>
  <c r="AB22" i="1"/>
  <c r="AB23" i="1"/>
  <c r="AB24" i="1"/>
  <c r="AB25" i="1"/>
  <c r="AB26" i="1"/>
  <c r="AB27" i="1"/>
  <c r="AB28" i="1"/>
  <c r="AB29" i="1"/>
  <c r="AB30"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3" i="1"/>
  <c r="AB114" i="1"/>
  <c r="AB115"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1" i="1"/>
  <c r="AB162"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8" i="1"/>
  <c r="AB189" i="1"/>
  <c r="AB190" i="1"/>
  <c r="AB191" i="1"/>
  <c r="AB192" i="1"/>
  <c r="AB193" i="1"/>
  <c r="AB194" i="1"/>
  <c r="AB195" i="1"/>
  <c r="AB196" i="1"/>
  <c r="AB197" i="1"/>
  <c r="AB206" i="1"/>
  <c r="AB198" i="1"/>
  <c r="AB199" i="1"/>
  <c r="AB200" i="1"/>
  <c r="AB201" i="1"/>
  <c r="AB202" i="1"/>
  <c r="AB203" i="1"/>
  <c r="AB204" i="1"/>
  <c r="AB205"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70" i="1"/>
  <c r="AB271" i="1"/>
  <c r="AB272" i="1"/>
  <c r="AB273" i="1"/>
  <c r="AB274" i="1"/>
  <c r="AB275" i="1"/>
  <c r="AB276" i="1"/>
  <c r="AB277" i="1"/>
  <c r="AB278" i="1"/>
  <c r="AB279" i="1"/>
  <c r="AB280" i="1"/>
  <c r="AB281" i="1"/>
  <c r="AB282" i="1"/>
  <c r="AB283" i="1"/>
  <c r="AB284" i="1"/>
  <c r="AB285" i="1"/>
  <c r="AB286" i="1"/>
  <c r="AB288" i="1"/>
  <c r="AB289" i="1"/>
  <c r="AB290" i="1"/>
  <c r="AB291" i="1"/>
  <c r="AB292" i="1"/>
  <c r="AB293" i="1"/>
  <c r="AB294" i="1"/>
  <c r="AB295" i="1"/>
  <c r="AB296" i="1"/>
  <c r="AB297" i="1"/>
  <c r="AB298" i="1"/>
  <c r="AB299" i="1"/>
  <c r="AB300" i="1"/>
  <c r="AB301" i="1"/>
  <c r="AB302" i="1"/>
  <c r="AB303" i="1"/>
  <c r="AB304" i="1"/>
  <c r="AB305" i="1"/>
  <c r="AB306" i="1"/>
  <c r="AB307" i="1"/>
  <c r="AB309" i="1"/>
  <c r="AB310" i="1"/>
  <c r="AB311" i="1"/>
  <c r="AB287" i="1"/>
  <c r="AB312" i="1"/>
  <c r="AB308" i="1"/>
  <c r="AB313" i="1"/>
  <c r="AB314" i="1"/>
  <c r="AB315" i="1"/>
  <c r="AB316" i="1"/>
  <c r="AB317" i="1"/>
  <c r="AB318" i="1"/>
  <c r="AB319" i="1"/>
  <c r="AB320" i="1"/>
  <c r="AB321" i="1"/>
  <c r="AB322" i="1"/>
  <c r="AB323" i="1"/>
  <c r="AB324" i="1"/>
  <c r="AB325" i="1"/>
  <c r="AB326" i="1"/>
  <c r="AB327" i="1"/>
  <c r="AB328" i="1"/>
  <c r="AB329" i="1"/>
  <c r="AB330" i="1"/>
  <c r="AB331" i="1"/>
  <c r="AB338" i="1"/>
  <c r="AB333" i="1"/>
  <c r="AB334" i="1"/>
  <c r="AB335" i="1"/>
  <c r="AB336" i="1"/>
  <c r="AB337"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64" i="1"/>
  <c r="AB365" i="1"/>
  <c r="AB366" i="1"/>
  <c r="AB367" i="1"/>
  <c r="AB368" i="1"/>
  <c r="AB369" i="1"/>
  <c r="AB372" i="1"/>
  <c r="AB370" i="1"/>
  <c r="AB371" i="1"/>
  <c r="AB373" i="1"/>
  <c r="AB374" i="1"/>
  <c r="AB375" i="1"/>
  <c r="AB376" i="1"/>
  <c r="AB377" i="1"/>
  <c r="AB378" i="1"/>
  <c r="AB379" i="1"/>
  <c r="AB380" i="1"/>
  <c r="AB381" i="1"/>
  <c r="AB382" i="1"/>
  <c r="AB383" i="1"/>
  <c r="AB384" i="1"/>
  <c r="AB385" i="1"/>
  <c r="AB386" i="1"/>
  <c r="AB387" i="1"/>
  <c r="AB388" i="1"/>
  <c r="AB389" i="1"/>
  <c r="AB390" i="1"/>
  <c r="AB391" i="1"/>
  <c r="AB392" i="1"/>
  <c r="AB393" i="1"/>
  <c r="AB394" i="1"/>
  <c r="AB395" i="1"/>
  <c r="AB401" i="1"/>
  <c r="AB397" i="1"/>
  <c r="AB398" i="1"/>
  <c r="AB399" i="1"/>
  <c r="AB400" i="1"/>
  <c r="AB413" i="1"/>
  <c r="AB414" i="1"/>
  <c r="AB411" i="1"/>
  <c r="AB412" i="1"/>
  <c r="AB402" i="1"/>
  <c r="AB403" i="1"/>
  <c r="AB404" i="1"/>
  <c r="AB405" i="1"/>
  <c r="AB406" i="1"/>
  <c r="AB408" i="1"/>
  <c r="AB409" i="1"/>
  <c r="AB410" i="1"/>
  <c r="AB407" i="1"/>
  <c r="AB415" i="1"/>
  <c r="AB416" i="1"/>
  <c r="AB433" i="1"/>
  <c r="AB417" i="1"/>
  <c r="AB418" i="1"/>
  <c r="AB419" i="1"/>
  <c r="AB420" i="1"/>
  <c r="AB421" i="1"/>
  <c r="AB422" i="1"/>
  <c r="AB423" i="1"/>
  <c r="AB424" i="1"/>
  <c r="AB425" i="1"/>
  <c r="AB426" i="1"/>
  <c r="AB427" i="1"/>
  <c r="AB428" i="1"/>
  <c r="AB429" i="1"/>
  <c r="AB430" i="1"/>
  <c r="AB431" i="1"/>
  <c r="AB432" i="1"/>
  <c r="AB434" i="1"/>
  <c r="AB435" i="1"/>
  <c r="AB436" i="1"/>
  <c r="AB437" i="1"/>
  <c r="AB438" i="1"/>
  <c r="AB439" i="1"/>
  <c r="AB440"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2" i="1"/>
  <c r="AB473" i="1"/>
  <c r="AB474" i="1"/>
  <c r="AB475" i="1"/>
  <c r="AB476" i="1"/>
  <c r="AB477" i="1"/>
  <c r="AB478" i="1"/>
  <c r="AB471" i="1"/>
  <c r="AB479" i="1"/>
  <c r="AB480" i="1"/>
  <c r="AB481" i="1"/>
  <c r="AB482" i="1"/>
  <c r="AB483" i="1"/>
  <c r="AB484" i="1"/>
  <c r="AB485" i="1"/>
  <c r="AB486" i="1"/>
  <c r="AB487" i="1"/>
  <c r="AB488" i="1"/>
  <c r="AB489" i="1"/>
  <c r="AB490" i="1"/>
  <c r="AB491" i="1"/>
  <c r="AB492" i="1"/>
  <c r="AB493" i="1"/>
  <c r="AB494" i="1"/>
  <c r="AB495" i="1"/>
  <c r="AB497" i="1"/>
  <c r="AB498" i="1"/>
  <c r="AB499" i="1"/>
  <c r="AB500" i="1"/>
  <c r="AB501" i="1"/>
  <c r="AB502" i="1"/>
  <c r="AB503" i="1"/>
  <c r="AB504" i="1"/>
  <c r="AB505" i="1"/>
  <c r="AB506" i="1"/>
  <c r="AB507" i="1"/>
  <c r="AB508" i="1"/>
  <c r="AB509" i="1"/>
  <c r="AB510" i="1"/>
  <c r="AB511" i="1"/>
  <c r="AB512" i="1"/>
  <c r="AB513" i="1"/>
  <c r="AB514" i="1"/>
  <c r="AB515" i="1"/>
  <c r="AB518" i="1"/>
  <c r="AB516" i="1"/>
  <c r="AB517" i="1"/>
  <c r="AB519" i="1"/>
  <c r="AB520" i="1"/>
  <c r="AB521" i="1"/>
  <c r="AB522" i="1"/>
  <c r="AB523" i="1"/>
  <c r="AB524" i="1"/>
  <c r="AB525" i="1"/>
  <c r="AB526" i="1"/>
  <c r="AB527" i="1"/>
  <c r="AB528" i="1"/>
  <c r="AB529" i="1"/>
  <c r="AB530"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8" i="1"/>
  <c r="AB567"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1" i="1"/>
  <c r="AB632" i="1"/>
  <c r="AB633" i="1"/>
  <c r="AB634" i="1"/>
  <c r="AB635" i="1"/>
  <c r="AB636" i="1"/>
  <c r="AB637" i="1"/>
  <c r="AB638" i="1"/>
  <c r="AB639" i="1"/>
  <c r="AB641" i="1"/>
  <c r="AB642" i="1"/>
  <c r="AB643" i="1"/>
  <c r="AB644" i="1"/>
  <c r="AB645" i="1"/>
  <c r="AB646" i="1"/>
  <c r="AB647"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1" i="1"/>
  <c r="AB682" i="1"/>
  <c r="X224" i="1"/>
  <c r="X223" i="1"/>
  <c r="AZ613" i="1" l="1"/>
  <c r="AZ503" i="1" l="1"/>
  <c r="X450" i="1"/>
  <c r="AZ439" i="1" l="1"/>
  <c r="AZ217" i="1"/>
  <c r="BB217" i="1"/>
  <c r="AZ216" i="1"/>
  <c r="BB216" i="1"/>
  <c r="AZ215" i="1"/>
  <c r="BB215" i="1"/>
  <c r="BB214" i="1"/>
  <c r="BB213" i="1"/>
  <c r="BB212" i="1"/>
  <c r="BB211" i="1"/>
  <c r="AZ214" i="1"/>
  <c r="AZ213" i="1"/>
  <c r="AZ212" i="1"/>
  <c r="AZ211" i="1"/>
  <c r="AZ530" i="1"/>
  <c r="X530" i="1"/>
  <c r="X100" i="1"/>
  <c r="BB464" i="1"/>
  <c r="AZ464" i="1"/>
  <c r="X464" i="1"/>
  <c r="X463" i="1"/>
  <c r="BB247" i="1"/>
  <c r="X247" i="1"/>
  <c r="BB2" i="1" l="1"/>
  <c r="BB8" i="1"/>
  <c r="BB3" i="1"/>
  <c r="BB4" i="1"/>
  <c r="BB9" i="1"/>
  <c r="BB10" i="1"/>
  <c r="BB6" i="1"/>
  <c r="BB31" i="1"/>
  <c r="BB13" i="1"/>
  <c r="BB14" i="1"/>
  <c r="BB15" i="1"/>
  <c r="BB16" i="1"/>
  <c r="BB32" i="1"/>
  <c r="BB11" i="1"/>
  <c r="BB19" i="1"/>
  <c r="BB20" i="1"/>
  <c r="BB12" i="1"/>
  <c r="BB17" i="1"/>
  <c r="BB18" i="1"/>
  <c r="BB21" i="1"/>
  <c r="BB22" i="1"/>
  <c r="BB23" i="1"/>
  <c r="BB24" i="1"/>
  <c r="BB25" i="1"/>
  <c r="BB26" i="1"/>
  <c r="BB27" i="1"/>
  <c r="BB28" i="1"/>
  <c r="BB29" i="1"/>
  <c r="BB30" i="1"/>
  <c r="BB35" i="1"/>
  <c r="BB36" i="1"/>
  <c r="BB37" i="1"/>
  <c r="BB38" i="1"/>
  <c r="BB39" i="1"/>
  <c r="BB40" i="1"/>
  <c r="BB41" i="1"/>
  <c r="BB42" i="1"/>
  <c r="BB43" i="1"/>
  <c r="BB44" i="1"/>
  <c r="BB45" i="1"/>
  <c r="BB33" i="1"/>
  <c r="BB34" i="1"/>
  <c r="BB46" i="1"/>
  <c r="BB49" i="1"/>
  <c r="BB47" i="1"/>
  <c r="BB48" i="1"/>
  <c r="BB50" i="1"/>
  <c r="BB51" i="1"/>
  <c r="BB52" i="1"/>
  <c r="BB55" i="1"/>
  <c r="BB53" i="1"/>
  <c r="BB57" i="1"/>
  <c r="BB54" i="1"/>
  <c r="BB59" i="1"/>
  <c r="BB56" i="1"/>
  <c r="BB61" i="1"/>
  <c r="BB58" i="1"/>
  <c r="BB63" i="1"/>
  <c r="BB64" i="1"/>
  <c r="BB66" i="1"/>
  <c r="BB60" i="1"/>
  <c r="BB62" i="1"/>
  <c r="BB65" i="1"/>
  <c r="BB67" i="1"/>
  <c r="BB68" i="1"/>
  <c r="BB69" i="1"/>
  <c r="BB70" i="1"/>
  <c r="BB71" i="1"/>
  <c r="BB72" i="1"/>
  <c r="BB73" i="1"/>
  <c r="BB74" i="1"/>
  <c r="BB75" i="1"/>
  <c r="BB76" i="1"/>
  <c r="BB77" i="1"/>
  <c r="BB78" i="1"/>
  <c r="BB79" i="1"/>
  <c r="BB80" i="1"/>
  <c r="BB81" i="1"/>
  <c r="BB82" i="1"/>
  <c r="BB83" i="1"/>
  <c r="BB84" i="1"/>
  <c r="BB85" i="1"/>
  <c r="BB86" i="1"/>
  <c r="BB87" i="1"/>
  <c r="BB88" i="1"/>
  <c r="BB89" i="1"/>
  <c r="BB90" i="1"/>
  <c r="BB91" i="1"/>
  <c r="BB103" i="1"/>
  <c r="BB92" i="1"/>
  <c r="BB93" i="1"/>
  <c r="BB94" i="1"/>
  <c r="BB95" i="1"/>
  <c r="BB96" i="1"/>
  <c r="BB97" i="1"/>
  <c r="BB98" i="1"/>
  <c r="BB99" i="1"/>
  <c r="BB100" i="1"/>
  <c r="BB101" i="1"/>
  <c r="BB102" i="1"/>
  <c r="BB104" i="1"/>
  <c r="BB106" i="1"/>
  <c r="BB120" i="1"/>
  <c r="BB107" i="1"/>
  <c r="BB108" i="1"/>
  <c r="BB109" i="1"/>
  <c r="BB110" i="1"/>
  <c r="BB111" i="1"/>
  <c r="BB113" i="1"/>
  <c r="BB114" i="1"/>
  <c r="BB115" i="1"/>
  <c r="BB117" i="1"/>
  <c r="BB118" i="1"/>
  <c r="BB119" i="1"/>
  <c r="BB131" i="1"/>
  <c r="BB121" i="1"/>
  <c r="BB122" i="1"/>
  <c r="BB123" i="1"/>
  <c r="BB124" i="1"/>
  <c r="BB125" i="1"/>
  <c r="BB126" i="1"/>
  <c r="BB127" i="1"/>
  <c r="BB128" i="1"/>
  <c r="BB129" i="1"/>
  <c r="BB130" i="1"/>
  <c r="BB132" i="1"/>
  <c r="BB133" i="1"/>
  <c r="BB134" i="1"/>
  <c r="BB135" i="1"/>
  <c r="BB136" i="1"/>
  <c r="BB137" i="1"/>
  <c r="BB138" i="1"/>
  <c r="BB139" i="1"/>
  <c r="BB153" i="1"/>
  <c r="BB154" i="1"/>
  <c r="BB155" i="1"/>
  <c r="BB140" i="1"/>
  <c r="BB141" i="1"/>
  <c r="BB142" i="1"/>
  <c r="BB143" i="1"/>
  <c r="BB144" i="1"/>
  <c r="BB145" i="1"/>
  <c r="BB146" i="1"/>
  <c r="BB147" i="1"/>
  <c r="BB148" i="1"/>
  <c r="BB149" i="1"/>
  <c r="BB150" i="1"/>
  <c r="BB151" i="1"/>
  <c r="BB152" i="1"/>
  <c r="BB156" i="1"/>
  <c r="BB157" i="1"/>
  <c r="BB158" i="1"/>
  <c r="BB159" i="1"/>
  <c r="BB161" i="1"/>
  <c r="BB162" i="1"/>
  <c r="BB165" i="1"/>
  <c r="BB166" i="1"/>
  <c r="BB167" i="1"/>
  <c r="BB168" i="1"/>
  <c r="BB169" i="1"/>
  <c r="BB170" i="1"/>
  <c r="BB171" i="1"/>
  <c r="BB172" i="1"/>
  <c r="BB173" i="1"/>
  <c r="BB174" i="1"/>
  <c r="BB175" i="1"/>
  <c r="BB194" i="1"/>
  <c r="BB176" i="1"/>
  <c r="BB177" i="1"/>
  <c r="BB178" i="1"/>
  <c r="BB179" i="1"/>
  <c r="BB180" i="1"/>
  <c r="BB181" i="1"/>
  <c r="BB182" i="1"/>
  <c r="BB183" i="1"/>
  <c r="BB184" i="1"/>
  <c r="BB185" i="1"/>
  <c r="BB186" i="1"/>
  <c r="BB188" i="1"/>
  <c r="BB189" i="1"/>
  <c r="BB190" i="1"/>
  <c r="BB191" i="1"/>
  <c r="BB192" i="1"/>
  <c r="BB193" i="1"/>
  <c r="BB218" i="1"/>
  <c r="BB219" i="1"/>
  <c r="BB195" i="1"/>
  <c r="BB196" i="1"/>
  <c r="BB197" i="1"/>
  <c r="BB206" i="1"/>
  <c r="BB198" i="1"/>
  <c r="BB199" i="1"/>
  <c r="BB200" i="1"/>
  <c r="BB201" i="1"/>
  <c r="BB202" i="1"/>
  <c r="BB203" i="1"/>
  <c r="BB204" i="1"/>
  <c r="BB205" i="1"/>
  <c r="BB207" i="1"/>
  <c r="BB208" i="1"/>
  <c r="BB209" i="1"/>
  <c r="BB242" i="1"/>
  <c r="BB210" i="1"/>
  <c r="BB220" i="1"/>
  <c r="BB221" i="1"/>
  <c r="BB249" i="1"/>
  <c r="BB222" i="1"/>
  <c r="BB223" i="1"/>
  <c r="BB224" i="1"/>
  <c r="BB225" i="1"/>
  <c r="BB226" i="1"/>
  <c r="BB227" i="1"/>
  <c r="BB228" i="1"/>
  <c r="BB229" i="1"/>
  <c r="BB230" i="1"/>
  <c r="BB231" i="1"/>
  <c r="BB232" i="1"/>
  <c r="BB233" i="1"/>
  <c r="BB234" i="1"/>
  <c r="BB235" i="1"/>
  <c r="BB236" i="1"/>
  <c r="BB237" i="1"/>
  <c r="BB238" i="1"/>
  <c r="BB239" i="1"/>
  <c r="BB240" i="1"/>
  <c r="BB241" i="1"/>
  <c r="BB243" i="1"/>
  <c r="BB244" i="1"/>
  <c r="BB245" i="1"/>
  <c r="BB246" i="1"/>
  <c r="BB248" i="1"/>
  <c r="BB250" i="1"/>
  <c r="BB251" i="1"/>
  <c r="BB252" i="1"/>
  <c r="BB253" i="1"/>
  <c r="BB254" i="1"/>
  <c r="BB255" i="1"/>
  <c r="BB256" i="1"/>
  <c r="BB284" i="1"/>
  <c r="BB285" i="1"/>
  <c r="BB286" i="1"/>
  <c r="BB257" i="1"/>
  <c r="BB289" i="1"/>
  <c r="BB290" i="1"/>
  <c r="BB291" i="1"/>
  <c r="BB258" i="1"/>
  <c r="BB292" i="1"/>
  <c r="BB259" i="1"/>
  <c r="BB260" i="1"/>
  <c r="BB261" i="1"/>
  <c r="BB262" i="1"/>
  <c r="BB263" i="1"/>
  <c r="BB264" i="1"/>
  <c r="BB265" i="1"/>
  <c r="BB266" i="1"/>
  <c r="BB267" i="1"/>
  <c r="BB270" i="1"/>
  <c r="BB271" i="1"/>
  <c r="BB272" i="1"/>
  <c r="BB273" i="1"/>
  <c r="BB274" i="1"/>
  <c r="BB275" i="1"/>
  <c r="BB276" i="1"/>
  <c r="BB277" i="1"/>
  <c r="BB278" i="1"/>
  <c r="BB279" i="1"/>
  <c r="BB280" i="1"/>
  <c r="BB281" i="1"/>
  <c r="BB316" i="1"/>
  <c r="BB317" i="1"/>
  <c r="BB318" i="1"/>
  <c r="BB319" i="1"/>
  <c r="BB282" i="1"/>
  <c r="BB283" i="1"/>
  <c r="BB288" i="1"/>
  <c r="BB293" i="1"/>
  <c r="BB294" i="1"/>
  <c r="BB295" i="1"/>
  <c r="BB296" i="1"/>
  <c r="BB327" i="1"/>
  <c r="BB297" i="1"/>
  <c r="BB298" i="1"/>
  <c r="BB299" i="1"/>
  <c r="BB300" i="1"/>
  <c r="BB335" i="1"/>
  <c r="BB301" i="1"/>
  <c r="BB302" i="1"/>
  <c r="BB303" i="1"/>
  <c r="BB340" i="1"/>
  <c r="BB341" i="1"/>
  <c r="BB342" i="1"/>
  <c r="BB304" i="1"/>
  <c r="BB305" i="1"/>
  <c r="BB345" i="1"/>
  <c r="BB346" i="1"/>
  <c r="BB347" i="1"/>
  <c r="BB348" i="1"/>
  <c r="BB349" i="1"/>
  <c r="BB350" i="1"/>
  <c r="BB306" i="1"/>
  <c r="BB352" i="1"/>
  <c r="BB307" i="1"/>
  <c r="BB354" i="1"/>
  <c r="BB355" i="1"/>
  <c r="BB310" i="1"/>
  <c r="BB309" i="1"/>
  <c r="BB311" i="1"/>
  <c r="BB312" i="1"/>
  <c r="BB287" i="1"/>
  <c r="BB308" i="1"/>
  <c r="BB313" i="1"/>
  <c r="BB314" i="1"/>
  <c r="BB315" i="1"/>
  <c r="BB320" i="1"/>
  <c r="BB369" i="1"/>
  <c r="BB370" i="1"/>
  <c r="BB371" i="1"/>
  <c r="BB373" i="1"/>
  <c r="BB321" i="1"/>
  <c r="BB322" i="1"/>
  <c r="BB323" i="1"/>
  <c r="BB324" i="1"/>
  <c r="BB378" i="1"/>
  <c r="BB379" i="1"/>
  <c r="BB325" i="1"/>
  <c r="BB326" i="1"/>
  <c r="BB328" i="1"/>
  <c r="BB384" i="1"/>
  <c r="BB329" i="1"/>
  <c r="BB386" i="1"/>
  <c r="BB330" i="1"/>
  <c r="BB331" i="1"/>
  <c r="BB338" i="1"/>
  <c r="BB333" i="1"/>
  <c r="BB334" i="1"/>
  <c r="BB336" i="1"/>
  <c r="BB337" i="1"/>
  <c r="BB339" i="1"/>
  <c r="BB343" i="1"/>
  <c r="BB397" i="1"/>
  <c r="BB344" i="1"/>
  <c r="BB351" i="1"/>
  <c r="BB353" i="1"/>
  <c r="BB356" i="1"/>
  <c r="BB357" i="1"/>
  <c r="BB358" i="1"/>
  <c r="BB359" i="1"/>
  <c r="BB360" i="1"/>
  <c r="BB361" i="1"/>
  <c r="BB362" i="1"/>
  <c r="BB363" i="1"/>
  <c r="BB364" i="1"/>
  <c r="BB365" i="1"/>
  <c r="BB366" i="1"/>
  <c r="BB367" i="1"/>
  <c r="BB433" i="1"/>
  <c r="BB368" i="1"/>
  <c r="BB372" i="1"/>
  <c r="BB374" i="1"/>
  <c r="BB375" i="1"/>
  <c r="BB376" i="1"/>
  <c r="BB377" i="1"/>
  <c r="BB380" i="1"/>
  <c r="BB381" i="1"/>
  <c r="BB382" i="1"/>
  <c r="BB383" i="1"/>
  <c r="BB385" i="1"/>
  <c r="BB387" i="1"/>
  <c r="BB388" i="1"/>
  <c r="BB389" i="1"/>
  <c r="BB390" i="1"/>
  <c r="BB391" i="1"/>
  <c r="BB392" i="1"/>
  <c r="BB435" i="1"/>
  <c r="BB393" i="1"/>
  <c r="BB394" i="1"/>
  <c r="BB395" i="1"/>
  <c r="BB401" i="1"/>
  <c r="BB398" i="1"/>
  <c r="BB441" i="1"/>
  <c r="BB399" i="1"/>
  <c r="BB400" i="1"/>
  <c r="BB413" i="1"/>
  <c r="BB414" i="1"/>
  <c r="BB411" i="1"/>
  <c r="BB412" i="1"/>
  <c r="BB402" i="1"/>
  <c r="BB403" i="1"/>
  <c r="BB404" i="1"/>
  <c r="BB455" i="1"/>
  <c r="BB456" i="1"/>
  <c r="BB457" i="1"/>
  <c r="BB458" i="1"/>
  <c r="BB459" i="1"/>
  <c r="BB460" i="1"/>
  <c r="BB405" i="1"/>
  <c r="BB406" i="1"/>
  <c r="BB408" i="1"/>
  <c r="BB409" i="1"/>
  <c r="BB410" i="1"/>
  <c r="BB407" i="1"/>
  <c r="BB468" i="1"/>
  <c r="BB469" i="1"/>
  <c r="BB415" i="1"/>
  <c r="BB416" i="1"/>
  <c r="BB417" i="1"/>
  <c r="BB418" i="1"/>
  <c r="BB419" i="1"/>
  <c r="BB420" i="1"/>
  <c r="BB421" i="1"/>
  <c r="BB422" i="1"/>
  <c r="BB423" i="1"/>
  <c r="BB424" i="1"/>
  <c r="BB425" i="1"/>
  <c r="BB426" i="1"/>
  <c r="BB427" i="1"/>
  <c r="BB428" i="1"/>
  <c r="BB429" i="1"/>
  <c r="BB430" i="1"/>
  <c r="BB431" i="1"/>
  <c r="BB432" i="1"/>
  <c r="BB434" i="1"/>
  <c r="BB436" i="1"/>
  <c r="BB437" i="1"/>
  <c r="BB438" i="1"/>
  <c r="BB439" i="1"/>
  <c r="BB440" i="1"/>
  <c r="BB442" i="1"/>
  <c r="BB443" i="1"/>
  <c r="BB444" i="1"/>
  <c r="BB445" i="1"/>
  <c r="BB446" i="1"/>
  <c r="BB447" i="1"/>
  <c r="BB500" i="1"/>
  <c r="BB448" i="1"/>
  <c r="BB449" i="1"/>
  <c r="BB450" i="1"/>
  <c r="BB451" i="1"/>
  <c r="BB452" i="1"/>
  <c r="BB453" i="1"/>
  <c r="BB454" i="1"/>
  <c r="BB461" i="1"/>
  <c r="BB462" i="1"/>
  <c r="BB463" i="1"/>
  <c r="BB465" i="1"/>
  <c r="BB466" i="1"/>
  <c r="BB467" i="1"/>
  <c r="BB470" i="1"/>
  <c r="BB472" i="1"/>
  <c r="BB473" i="1"/>
  <c r="BB474" i="1"/>
  <c r="BB475" i="1"/>
  <c r="BB476" i="1"/>
  <c r="BB477" i="1"/>
  <c r="BB478" i="1"/>
  <c r="BB471" i="1"/>
  <c r="BB479" i="1"/>
  <c r="BB480" i="1"/>
  <c r="BB481" i="1"/>
  <c r="BB482" i="1"/>
  <c r="BB483" i="1"/>
  <c r="BB484" i="1"/>
  <c r="BB532" i="1"/>
  <c r="BB485" i="1"/>
  <c r="BB486" i="1"/>
  <c r="BB535" i="1"/>
  <c r="BB487" i="1"/>
  <c r="BB488" i="1"/>
  <c r="BB489" i="1"/>
  <c r="BB490" i="1"/>
  <c r="BB491" i="1"/>
  <c r="BB492" i="1"/>
  <c r="BB493" i="1"/>
  <c r="BB494" i="1"/>
  <c r="BB495" i="1"/>
  <c r="BB497" i="1"/>
  <c r="BB498" i="1"/>
  <c r="BB499" i="1"/>
  <c r="BB501" i="1"/>
  <c r="BB502" i="1"/>
  <c r="BB503" i="1"/>
  <c r="BB504" i="1"/>
  <c r="BB505" i="1"/>
  <c r="BB506" i="1"/>
  <c r="BB507" i="1"/>
  <c r="BB508" i="1"/>
  <c r="BB509" i="1"/>
  <c r="BB510" i="1"/>
  <c r="BB511" i="1"/>
  <c r="BB558" i="1"/>
  <c r="BB559" i="1"/>
  <c r="BB512" i="1"/>
  <c r="BB513" i="1"/>
  <c r="BB514" i="1"/>
  <c r="BB515" i="1"/>
  <c r="BB564" i="1"/>
  <c r="BB518" i="1"/>
  <c r="BB516" i="1"/>
  <c r="BB517" i="1"/>
  <c r="BB519" i="1"/>
  <c r="BB520" i="1"/>
  <c r="BB521" i="1"/>
  <c r="BB522" i="1"/>
  <c r="BB523" i="1"/>
  <c r="BB524" i="1"/>
  <c r="BB525" i="1"/>
  <c r="BB527" i="1"/>
  <c r="BB528" i="1"/>
  <c r="BB529" i="1"/>
  <c r="BB581" i="1"/>
  <c r="BB530" i="1"/>
  <c r="BB583" i="1"/>
  <c r="BB533" i="1"/>
  <c r="BB585" i="1"/>
  <c r="BB586" i="1"/>
  <c r="BB534" i="1"/>
  <c r="BB589" i="1"/>
  <c r="BB536" i="1"/>
  <c r="BB537" i="1"/>
  <c r="BB592" i="1"/>
  <c r="BB538" i="1"/>
  <c r="BB595" i="1"/>
  <c r="BB596" i="1"/>
  <c r="BB597" i="1"/>
  <c r="BB598" i="1"/>
  <c r="BB599" i="1"/>
  <c r="BB539" i="1"/>
  <c r="BB540" i="1"/>
  <c r="BB541" i="1"/>
  <c r="BB542" i="1"/>
  <c r="BB543" i="1"/>
  <c r="BB544" i="1"/>
  <c r="BB545" i="1"/>
  <c r="BB606" i="1"/>
  <c r="BB607" i="1"/>
  <c r="BB608" i="1"/>
  <c r="BB609" i="1"/>
  <c r="BB610" i="1"/>
  <c r="BB611" i="1"/>
  <c r="BB612" i="1"/>
  <c r="BB613" i="1"/>
  <c r="BB614" i="1"/>
  <c r="BB615" i="1"/>
  <c r="BB546" i="1"/>
  <c r="BB617" i="1"/>
  <c r="BB547" i="1"/>
  <c r="BB548" i="1"/>
  <c r="BB549" i="1"/>
  <c r="BB550" i="1"/>
  <c r="BB551" i="1"/>
  <c r="BB552" i="1"/>
  <c r="BB553" i="1"/>
  <c r="BB554" i="1"/>
  <c r="BB555" i="1"/>
  <c r="BB556" i="1"/>
  <c r="BB557" i="1"/>
  <c r="BB632" i="1"/>
  <c r="BB560" i="1"/>
  <c r="BB561" i="1"/>
  <c r="BB562" i="1"/>
  <c r="BB563" i="1"/>
  <c r="BB565" i="1"/>
  <c r="BB566" i="1"/>
  <c r="BB568" i="1"/>
  <c r="BB567" i="1"/>
  <c r="BB643" i="1"/>
  <c r="BB569" i="1"/>
  <c r="BB645" i="1"/>
  <c r="BB570" i="1"/>
  <c r="BB647" i="1"/>
  <c r="BB648" i="1"/>
  <c r="BB571" i="1"/>
  <c r="BB651" i="1"/>
  <c r="BB572" i="1"/>
  <c r="BB573" i="1"/>
  <c r="BB574" i="1"/>
  <c r="BB575" i="1"/>
  <c r="BB654" i="1"/>
  <c r="BB655" i="1"/>
  <c r="BB656" i="1"/>
  <c r="BB576" i="1"/>
  <c r="BB658" i="1"/>
  <c r="BB659" i="1"/>
  <c r="BB660" i="1"/>
  <c r="BB577" i="1"/>
  <c r="BB662" i="1"/>
  <c r="BB663" i="1"/>
  <c r="BB578" i="1"/>
  <c r="BB665" i="1"/>
  <c r="BB666" i="1"/>
  <c r="BB579" i="1"/>
  <c r="BB580" i="1"/>
  <c r="BB582" i="1"/>
  <c r="BB670" i="1"/>
  <c r="BB584" i="1"/>
  <c r="BB587" i="1"/>
  <c r="BB588" i="1"/>
  <c r="BB590" i="1"/>
  <c r="BB591" i="1"/>
  <c r="BB593" i="1"/>
  <c r="BB594" i="1"/>
  <c r="BB600" i="1"/>
  <c r="BB601" i="1"/>
  <c r="BB602" i="1"/>
  <c r="BB603" i="1"/>
  <c r="BB604" i="1"/>
  <c r="BB605" i="1"/>
  <c r="BB616" i="1"/>
  <c r="BB618" i="1"/>
  <c r="BB619" i="1"/>
  <c r="BB620" i="1"/>
  <c r="BB621" i="1"/>
  <c r="BB622" i="1"/>
  <c r="BB623" i="1"/>
  <c r="BB624" i="1"/>
  <c r="BB625" i="1"/>
  <c r="BB626" i="1"/>
  <c r="BB627" i="1"/>
  <c r="BB628" i="1"/>
  <c r="BB629" i="1"/>
  <c r="BB631" i="1"/>
  <c r="BB633" i="1"/>
  <c r="BB634" i="1"/>
  <c r="BB635" i="1"/>
  <c r="BB636" i="1"/>
  <c r="BB637" i="1"/>
  <c r="BB638" i="1"/>
  <c r="BB639" i="1"/>
  <c r="BB641" i="1"/>
  <c r="BB642" i="1"/>
  <c r="BB644" i="1"/>
  <c r="BB646" i="1"/>
  <c r="BB649" i="1"/>
  <c r="BB650" i="1"/>
  <c r="BB652" i="1"/>
  <c r="BB653" i="1"/>
  <c r="BB657" i="1"/>
  <c r="BB661" i="1"/>
  <c r="BB664" i="1"/>
  <c r="BB667" i="1"/>
  <c r="BB668" i="1"/>
  <c r="BB669" i="1"/>
  <c r="BB671" i="1"/>
  <c r="BB672" i="1"/>
  <c r="BB673" i="1"/>
  <c r="BB674" i="1"/>
  <c r="BB675" i="1"/>
  <c r="BB676" i="1"/>
  <c r="BB677" i="1"/>
  <c r="BB678" i="1"/>
  <c r="BB679" i="1"/>
  <c r="BB680" i="1"/>
  <c r="BB681" i="1"/>
  <c r="BB682" i="1"/>
  <c r="BB7" i="1"/>
  <c r="AZ2" i="1"/>
  <c r="AZ8" i="1"/>
  <c r="AZ3" i="1"/>
  <c r="AZ4" i="1"/>
  <c r="AZ9" i="1"/>
  <c r="AZ10" i="1"/>
  <c r="AZ6" i="1"/>
  <c r="AZ31" i="1"/>
  <c r="AZ13" i="1"/>
  <c r="AZ14" i="1"/>
  <c r="AZ15" i="1"/>
  <c r="AZ16" i="1"/>
  <c r="AZ32" i="1"/>
  <c r="AZ11" i="1"/>
  <c r="AZ19" i="1"/>
  <c r="AZ20" i="1"/>
  <c r="AZ12" i="1"/>
  <c r="AZ17" i="1"/>
  <c r="AZ18" i="1"/>
  <c r="AZ21" i="1"/>
  <c r="AZ22" i="1"/>
  <c r="AZ23" i="1"/>
  <c r="AZ24" i="1"/>
  <c r="AZ25" i="1"/>
  <c r="AZ26" i="1"/>
  <c r="AZ27" i="1"/>
  <c r="AZ28" i="1"/>
  <c r="AZ29" i="1"/>
  <c r="AZ30" i="1"/>
  <c r="AZ35" i="1"/>
  <c r="AZ36" i="1"/>
  <c r="AZ37" i="1"/>
  <c r="AZ38" i="1"/>
  <c r="AZ39" i="1"/>
  <c r="AZ40" i="1"/>
  <c r="AZ41" i="1"/>
  <c r="AZ42" i="1"/>
  <c r="AZ43" i="1"/>
  <c r="AZ44" i="1"/>
  <c r="AZ45" i="1"/>
  <c r="AZ33" i="1"/>
  <c r="AZ34" i="1"/>
  <c r="AZ46" i="1"/>
  <c r="AZ49" i="1"/>
  <c r="AZ47" i="1"/>
  <c r="AZ48" i="1"/>
  <c r="AZ50" i="1"/>
  <c r="AZ51" i="1"/>
  <c r="AZ52" i="1"/>
  <c r="AZ55" i="1"/>
  <c r="AZ53" i="1"/>
  <c r="AZ57" i="1"/>
  <c r="AZ54" i="1"/>
  <c r="AZ59" i="1"/>
  <c r="AZ56" i="1"/>
  <c r="AZ61" i="1"/>
  <c r="AZ58" i="1"/>
  <c r="AZ63" i="1"/>
  <c r="AZ64" i="1"/>
  <c r="AZ66" i="1"/>
  <c r="AZ60" i="1"/>
  <c r="AZ62" i="1"/>
  <c r="AZ65" i="1"/>
  <c r="AZ67" i="1"/>
  <c r="AZ68" i="1"/>
  <c r="AZ69" i="1"/>
  <c r="AZ70" i="1"/>
  <c r="AZ71" i="1"/>
  <c r="AZ72" i="1"/>
  <c r="AZ73" i="1"/>
  <c r="AZ74" i="1"/>
  <c r="AZ75" i="1"/>
  <c r="AZ76" i="1"/>
  <c r="AZ77" i="1"/>
  <c r="AZ78" i="1"/>
  <c r="AZ79" i="1"/>
  <c r="AZ80" i="1"/>
  <c r="AZ81" i="1"/>
  <c r="AZ82" i="1"/>
  <c r="AZ83" i="1"/>
  <c r="AZ84" i="1"/>
  <c r="AZ85" i="1"/>
  <c r="AZ86" i="1"/>
  <c r="AZ87" i="1"/>
  <c r="AZ88" i="1"/>
  <c r="AZ89" i="1"/>
  <c r="AZ90" i="1"/>
  <c r="AZ91" i="1"/>
  <c r="AZ103" i="1"/>
  <c r="AZ92" i="1"/>
  <c r="AZ105" i="1"/>
  <c r="AZ93" i="1"/>
  <c r="AZ94" i="1"/>
  <c r="AZ95" i="1"/>
  <c r="AZ96" i="1"/>
  <c r="AZ97" i="1"/>
  <c r="AZ98" i="1"/>
  <c r="AZ99" i="1"/>
  <c r="AZ100" i="1"/>
  <c r="AZ101" i="1"/>
  <c r="AZ102" i="1"/>
  <c r="AZ104" i="1"/>
  <c r="AZ106" i="1"/>
  <c r="AZ120" i="1"/>
  <c r="AZ107" i="1"/>
  <c r="AZ108" i="1"/>
  <c r="AZ109" i="1"/>
  <c r="AZ110" i="1"/>
  <c r="AZ111" i="1"/>
  <c r="AZ113" i="1"/>
  <c r="AZ114" i="1"/>
  <c r="AZ115" i="1"/>
  <c r="AZ117" i="1"/>
  <c r="AZ118" i="1"/>
  <c r="AZ119" i="1"/>
  <c r="AZ131" i="1"/>
  <c r="AZ121" i="1"/>
  <c r="AZ122" i="1"/>
  <c r="AZ123" i="1"/>
  <c r="AZ124" i="1"/>
  <c r="AZ125" i="1"/>
  <c r="AZ126" i="1"/>
  <c r="AZ127" i="1"/>
  <c r="AZ128" i="1"/>
  <c r="AZ129" i="1"/>
  <c r="AZ130" i="1"/>
  <c r="AZ132" i="1"/>
  <c r="AZ133" i="1"/>
  <c r="AZ134" i="1"/>
  <c r="AZ135" i="1"/>
  <c r="AZ136" i="1"/>
  <c r="AZ137" i="1"/>
  <c r="AZ138" i="1"/>
  <c r="AZ139" i="1"/>
  <c r="AZ153" i="1"/>
  <c r="AZ154" i="1"/>
  <c r="AZ155" i="1"/>
  <c r="AZ140" i="1"/>
  <c r="AZ141" i="1"/>
  <c r="AZ142" i="1"/>
  <c r="AZ143" i="1"/>
  <c r="AZ144" i="1"/>
  <c r="AZ145" i="1"/>
  <c r="AZ146" i="1"/>
  <c r="AZ147" i="1"/>
  <c r="AZ148" i="1"/>
  <c r="AZ149" i="1"/>
  <c r="AZ150" i="1"/>
  <c r="AZ151" i="1"/>
  <c r="AZ152" i="1"/>
  <c r="AZ156" i="1"/>
  <c r="AZ157" i="1"/>
  <c r="AZ158" i="1"/>
  <c r="AZ159" i="1"/>
  <c r="AZ161" i="1"/>
  <c r="AZ162" i="1"/>
  <c r="AZ165" i="1"/>
  <c r="AZ166" i="1"/>
  <c r="AZ167" i="1"/>
  <c r="AZ168" i="1"/>
  <c r="AZ169" i="1"/>
  <c r="AZ170" i="1"/>
  <c r="AZ171" i="1"/>
  <c r="AZ172" i="1"/>
  <c r="AZ173" i="1"/>
  <c r="AZ174" i="1"/>
  <c r="AZ175" i="1"/>
  <c r="AZ194" i="1"/>
  <c r="AZ176" i="1"/>
  <c r="AZ177" i="1"/>
  <c r="AZ178" i="1"/>
  <c r="AZ179" i="1"/>
  <c r="AZ180" i="1"/>
  <c r="AZ181" i="1"/>
  <c r="AZ182" i="1"/>
  <c r="AZ183" i="1"/>
  <c r="AZ184" i="1"/>
  <c r="AZ185" i="1"/>
  <c r="AZ186" i="1"/>
  <c r="AZ188" i="1"/>
  <c r="AZ189" i="1"/>
  <c r="AZ190" i="1"/>
  <c r="AZ191" i="1"/>
  <c r="AZ192" i="1"/>
  <c r="AZ193" i="1"/>
  <c r="AZ218" i="1"/>
  <c r="AZ219" i="1"/>
  <c r="AZ195" i="1"/>
  <c r="AZ196" i="1"/>
  <c r="AZ197" i="1"/>
  <c r="AZ206" i="1"/>
  <c r="AZ198" i="1"/>
  <c r="AZ199" i="1"/>
  <c r="AZ200" i="1"/>
  <c r="AZ201" i="1"/>
  <c r="AZ202" i="1"/>
  <c r="AZ203" i="1"/>
  <c r="AZ204" i="1"/>
  <c r="AZ205" i="1"/>
  <c r="AZ207" i="1"/>
  <c r="AZ208" i="1"/>
  <c r="AZ209" i="1"/>
  <c r="AZ242" i="1"/>
  <c r="AZ210" i="1"/>
  <c r="AZ220" i="1"/>
  <c r="AZ221" i="1"/>
  <c r="AZ249" i="1"/>
  <c r="AZ222" i="1"/>
  <c r="AZ223" i="1"/>
  <c r="AZ224" i="1"/>
  <c r="AZ225" i="1"/>
  <c r="AZ226" i="1"/>
  <c r="AZ227" i="1"/>
  <c r="AZ228" i="1"/>
  <c r="AZ229" i="1"/>
  <c r="AZ230" i="1"/>
  <c r="AZ231" i="1"/>
  <c r="AZ232" i="1"/>
  <c r="AZ233" i="1"/>
  <c r="AZ234" i="1"/>
  <c r="AZ235" i="1"/>
  <c r="AZ236" i="1"/>
  <c r="AZ237" i="1"/>
  <c r="AZ238" i="1"/>
  <c r="AZ239" i="1"/>
  <c r="AZ240" i="1"/>
  <c r="AZ241" i="1"/>
  <c r="AZ243" i="1"/>
  <c r="AZ244" i="1"/>
  <c r="AZ245" i="1"/>
  <c r="AZ246" i="1"/>
  <c r="AZ248" i="1"/>
  <c r="AZ250" i="1"/>
  <c r="AZ251" i="1"/>
  <c r="AZ252" i="1"/>
  <c r="AZ253" i="1"/>
  <c r="AZ254" i="1"/>
  <c r="AZ255" i="1"/>
  <c r="AZ256" i="1"/>
  <c r="AZ284" i="1"/>
  <c r="AZ285" i="1"/>
  <c r="AZ286" i="1"/>
  <c r="AZ257" i="1"/>
  <c r="AZ289" i="1"/>
  <c r="AZ290" i="1"/>
  <c r="AZ291" i="1"/>
  <c r="AZ258" i="1"/>
  <c r="AZ292" i="1"/>
  <c r="AZ259" i="1"/>
  <c r="AZ260" i="1"/>
  <c r="AZ261" i="1"/>
  <c r="AZ262" i="1"/>
  <c r="AZ263" i="1"/>
  <c r="AZ264" i="1"/>
  <c r="AZ265" i="1"/>
  <c r="AZ266" i="1"/>
  <c r="AZ267" i="1"/>
  <c r="AZ270" i="1"/>
  <c r="AZ271" i="1"/>
  <c r="AZ272" i="1"/>
  <c r="AZ273" i="1"/>
  <c r="AZ274" i="1"/>
  <c r="AZ275" i="1"/>
  <c r="AZ276" i="1"/>
  <c r="AZ277" i="1"/>
  <c r="AZ278" i="1"/>
  <c r="AZ279" i="1"/>
  <c r="AZ280" i="1"/>
  <c r="AZ281" i="1"/>
  <c r="AZ316" i="1"/>
  <c r="AZ317" i="1"/>
  <c r="AZ318" i="1"/>
  <c r="AZ319" i="1"/>
  <c r="AZ282" i="1"/>
  <c r="AZ283" i="1"/>
  <c r="AZ288" i="1"/>
  <c r="AZ293" i="1"/>
  <c r="AZ294" i="1"/>
  <c r="AZ295" i="1"/>
  <c r="AZ296" i="1"/>
  <c r="AZ327" i="1"/>
  <c r="AZ297" i="1"/>
  <c r="AZ298" i="1"/>
  <c r="AZ299" i="1"/>
  <c r="AZ300" i="1"/>
  <c r="AZ335" i="1"/>
  <c r="AZ301" i="1"/>
  <c r="AZ302" i="1"/>
  <c r="AZ303" i="1"/>
  <c r="AZ340" i="1"/>
  <c r="AZ341" i="1"/>
  <c r="AZ342" i="1"/>
  <c r="AZ304" i="1"/>
  <c r="AZ305" i="1"/>
  <c r="AZ345" i="1"/>
  <c r="AZ346" i="1"/>
  <c r="AZ347" i="1"/>
  <c r="AZ348" i="1"/>
  <c r="AZ349" i="1"/>
  <c r="AZ350" i="1"/>
  <c r="AZ306" i="1"/>
  <c r="AZ352" i="1"/>
  <c r="AZ307" i="1"/>
  <c r="AZ354" i="1"/>
  <c r="AZ355" i="1"/>
  <c r="AZ310" i="1"/>
  <c r="AZ309" i="1"/>
  <c r="AZ311" i="1"/>
  <c r="AZ312" i="1"/>
  <c r="AZ287" i="1"/>
  <c r="AZ308" i="1"/>
  <c r="AZ313" i="1"/>
  <c r="AZ314" i="1"/>
  <c r="AZ315" i="1"/>
  <c r="AZ320" i="1"/>
  <c r="AZ369" i="1"/>
  <c r="AZ370" i="1"/>
  <c r="AZ371" i="1"/>
  <c r="AZ373" i="1"/>
  <c r="AZ321" i="1"/>
  <c r="AZ322" i="1"/>
  <c r="AZ323" i="1"/>
  <c r="AZ324" i="1"/>
  <c r="AZ378" i="1"/>
  <c r="AZ379" i="1"/>
  <c r="AZ325" i="1"/>
  <c r="AZ326" i="1"/>
  <c r="AZ328" i="1"/>
  <c r="AZ384" i="1"/>
  <c r="AZ329" i="1"/>
  <c r="AZ386" i="1"/>
  <c r="AZ330" i="1"/>
  <c r="AZ331" i="1"/>
  <c r="AZ338" i="1"/>
  <c r="AZ333" i="1"/>
  <c r="AZ334" i="1"/>
  <c r="AZ336" i="1"/>
  <c r="AZ337" i="1"/>
  <c r="AZ339" i="1"/>
  <c r="AZ343" i="1"/>
  <c r="AZ397" i="1"/>
  <c r="AZ344" i="1"/>
  <c r="AZ351" i="1"/>
  <c r="AZ353" i="1"/>
  <c r="AZ356" i="1"/>
  <c r="AZ357" i="1"/>
  <c r="AZ358" i="1"/>
  <c r="AZ359" i="1"/>
  <c r="AZ360" i="1"/>
  <c r="AZ361" i="1"/>
  <c r="AZ362" i="1"/>
  <c r="AZ363" i="1"/>
  <c r="AZ364" i="1"/>
  <c r="AZ365" i="1"/>
  <c r="AZ366" i="1"/>
  <c r="AZ367" i="1"/>
  <c r="AZ433" i="1"/>
  <c r="AZ368" i="1"/>
  <c r="AZ372" i="1"/>
  <c r="AZ374" i="1"/>
  <c r="AZ375" i="1"/>
  <c r="AZ376" i="1"/>
  <c r="AZ377" i="1"/>
  <c r="AZ380" i="1"/>
  <c r="AZ381" i="1"/>
  <c r="AZ382" i="1"/>
  <c r="AZ383" i="1"/>
  <c r="AZ385" i="1"/>
  <c r="AZ387" i="1"/>
  <c r="AZ388" i="1"/>
  <c r="AZ389" i="1"/>
  <c r="AZ390" i="1"/>
  <c r="AZ391" i="1"/>
  <c r="AZ392" i="1"/>
  <c r="AZ435" i="1"/>
  <c r="AZ393" i="1"/>
  <c r="AZ394" i="1"/>
  <c r="AZ395" i="1"/>
  <c r="AZ401" i="1"/>
  <c r="AZ398" i="1"/>
  <c r="AZ441" i="1"/>
  <c r="AZ399" i="1"/>
  <c r="AZ400" i="1"/>
  <c r="AZ413" i="1"/>
  <c r="AZ414" i="1"/>
  <c r="AZ411" i="1"/>
  <c r="AZ412" i="1"/>
  <c r="AZ402" i="1"/>
  <c r="AZ403" i="1"/>
  <c r="AZ404" i="1"/>
  <c r="AZ455" i="1"/>
  <c r="AZ456" i="1"/>
  <c r="AZ457" i="1"/>
  <c r="AZ458" i="1"/>
  <c r="AZ459" i="1"/>
  <c r="AZ460" i="1"/>
  <c r="AZ405" i="1"/>
  <c r="AZ406" i="1"/>
  <c r="AZ408" i="1"/>
  <c r="AZ409" i="1"/>
  <c r="AZ410" i="1"/>
  <c r="AZ407" i="1"/>
  <c r="AZ468" i="1"/>
  <c r="AZ469" i="1"/>
  <c r="AZ415" i="1"/>
  <c r="AZ416" i="1"/>
  <c r="AZ417" i="1"/>
  <c r="AZ418" i="1"/>
  <c r="AZ419" i="1"/>
  <c r="AZ420" i="1"/>
  <c r="AZ421" i="1"/>
  <c r="AZ422" i="1"/>
  <c r="AZ423" i="1"/>
  <c r="AZ424" i="1"/>
  <c r="AZ425" i="1"/>
  <c r="AZ426" i="1"/>
  <c r="AZ427" i="1"/>
  <c r="AZ428" i="1"/>
  <c r="AZ429" i="1"/>
  <c r="AZ430" i="1"/>
  <c r="AZ431" i="1"/>
  <c r="AZ432" i="1"/>
  <c r="AZ434" i="1"/>
  <c r="AZ436" i="1"/>
  <c r="AZ437" i="1"/>
  <c r="AZ438" i="1"/>
  <c r="AZ440" i="1"/>
  <c r="AZ442" i="1"/>
  <c r="AZ443" i="1"/>
  <c r="AZ444" i="1"/>
  <c r="AZ445" i="1"/>
  <c r="AZ446" i="1"/>
  <c r="AZ447" i="1"/>
  <c r="AZ500" i="1"/>
  <c r="AZ448" i="1"/>
  <c r="AZ449" i="1"/>
  <c r="AZ450" i="1"/>
  <c r="AZ451" i="1"/>
  <c r="AZ452" i="1"/>
  <c r="AZ453" i="1"/>
  <c r="AZ454" i="1"/>
  <c r="AZ461" i="1"/>
  <c r="AZ462" i="1"/>
  <c r="AZ463" i="1"/>
  <c r="AZ465" i="1"/>
  <c r="AZ466" i="1"/>
  <c r="AZ467" i="1"/>
  <c r="AZ470" i="1"/>
  <c r="AZ472" i="1"/>
  <c r="AZ473" i="1"/>
  <c r="AZ474" i="1"/>
  <c r="AZ475" i="1"/>
  <c r="AZ476" i="1"/>
  <c r="AZ477" i="1"/>
  <c r="AZ478" i="1"/>
  <c r="AZ471" i="1"/>
  <c r="AZ479" i="1"/>
  <c r="AZ480" i="1"/>
  <c r="AZ481" i="1"/>
  <c r="AZ482" i="1"/>
  <c r="AZ483" i="1"/>
  <c r="AZ484" i="1"/>
  <c r="AZ532" i="1"/>
  <c r="AZ485" i="1"/>
  <c r="AZ486" i="1"/>
  <c r="AZ535" i="1"/>
  <c r="AZ487" i="1"/>
  <c r="AZ488" i="1"/>
  <c r="AZ489" i="1"/>
  <c r="AZ490" i="1"/>
  <c r="AZ491" i="1"/>
  <c r="AZ492" i="1"/>
  <c r="AZ493" i="1"/>
  <c r="AZ494" i="1"/>
  <c r="AZ495" i="1"/>
  <c r="AZ497" i="1"/>
  <c r="AZ498" i="1"/>
  <c r="AZ499" i="1"/>
  <c r="AZ501" i="1"/>
  <c r="AZ502" i="1"/>
  <c r="AZ504" i="1"/>
  <c r="AZ505" i="1"/>
  <c r="AZ506" i="1"/>
  <c r="AZ507" i="1"/>
  <c r="AZ508" i="1"/>
  <c r="AZ509" i="1"/>
  <c r="AZ510" i="1"/>
  <c r="AZ511" i="1"/>
  <c r="AZ558" i="1"/>
  <c r="AZ559" i="1"/>
  <c r="AZ512" i="1"/>
  <c r="AZ513" i="1"/>
  <c r="AZ514" i="1"/>
  <c r="AZ515" i="1"/>
  <c r="AZ564" i="1"/>
  <c r="AZ518" i="1"/>
  <c r="AZ516" i="1"/>
  <c r="AZ517" i="1"/>
  <c r="AZ519" i="1"/>
  <c r="AZ520" i="1"/>
  <c r="AZ521" i="1"/>
  <c r="AZ522" i="1"/>
  <c r="AZ523" i="1"/>
  <c r="AZ524" i="1"/>
  <c r="AZ525" i="1"/>
  <c r="AZ527" i="1"/>
  <c r="AZ528" i="1"/>
  <c r="AZ529" i="1"/>
  <c r="AZ581" i="1"/>
  <c r="AZ583" i="1"/>
  <c r="AZ533" i="1"/>
  <c r="AZ585" i="1"/>
  <c r="AZ586" i="1"/>
  <c r="AZ534" i="1"/>
  <c r="AZ589" i="1"/>
  <c r="AZ536" i="1"/>
  <c r="AZ537" i="1"/>
  <c r="AZ592" i="1"/>
  <c r="AZ538" i="1"/>
  <c r="AZ595" i="1"/>
  <c r="AZ596" i="1"/>
  <c r="AZ597" i="1"/>
  <c r="AZ598" i="1"/>
  <c r="AZ599" i="1"/>
  <c r="AZ539" i="1"/>
  <c r="AZ540" i="1"/>
  <c r="AZ541" i="1"/>
  <c r="AZ542" i="1"/>
  <c r="AZ543" i="1"/>
  <c r="AZ544" i="1"/>
  <c r="AZ545" i="1"/>
  <c r="AZ606" i="1"/>
  <c r="AZ607" i="1"/>
  <c r="AZ608" i="1"/>
  <c r="AZ609" i="1"/>
  <c r="AZ610" i="1"/>
  <c r="AZ611" i="1"/>
  <c r="AZ612" i="1"/>
  <c r="AZ614" i="1"/>
  <c r="AZ615" i="1"/>
  <c r="AZ546" i="1"/>
  <c r="AZ617" i="1"/>
  <c r="AZ547" i="1"/>
  <c r="AZ548" i="1"/>
  <c r="AZ549" i="1"/>
  <c r="AZ550" i="1"/>
  <c r="AZ551" i="1"/>
  <c r="AZ552" i="1"/>
  <c r="AZ553" i="1"/>
  <c r="AZ554" i="1"/>
  <c r="AZ555" i="1"/>
  <c r="AZ556" i="1"/>
  <c r="AZ557" i="1"/>
  <c r="AZ632" i="1"/>
  <c r="AZ560" i="1"/>
  <c r="AZ561" i="1"/>
  <c r="AZ562" i="1"/>
  <c r="AZ563" i="1"/>
  <c r="AZ565" i="1"/>
  <c r="AZ566" i="1"/>
  <c r="AZ568" i="1"/>
  <c r="AZ567" i="1"/>
  <c r="AZ643" i="1"/>
  <c r="AZ569" i="1"/>
  <c r="AZ645" i="1"/>
  <c r="AZ570" i="1"/>
  <c r="AZ647" i="1"/>
  <c r="AZ648" i="1"/>
  <c r="AZ571" i="1"/>
  <c r="AZ651" i="1"/>
  <c r="AZ572" i="1"/>
  <c r="AZ573" i="1"/>
  <c r="AZ574" i="1"/>
  <c r="AZ575" i="1"/>
  <c r="AZ654" i="1"/>
  <c r="AZ655" i="1"/>
  <c r="AZ656" i="1"/>
  <c r="AZ576" i="1"/>
  <c r="AZ658" i="1"/>
  <c r="AZ659" i="1"/>
  <c r="AZ660" i="1"/>
  <c r="AZ577" i="1"/>
  <c r="AZ662" i="1"/>
  <c r="AZ663" i="1"/>
  <c r="AZ578" i="1"/>
  <c r="AZ665" i="1"/>
  <c r="AZ666" i="1"/>
  <c r="AZ579" i="1"/>
  <c r="AZ580" i="1"/>
  <c r="AZ582" i="1"/>
  <c r="AZ670" i="1"/>
  <c r="AZ584" i="1"/>
  <c r="AZ587" i="1"/>
  <c r="AZ588" i="1"/>
  <c r="AZ590" i="1"/>
  <c r="AZ591" i="1"/>
  <c r="AZ593" i="1"/>
  <c r="AZ594" i="1"/>
  <c r="AZ600" i="1"/>
  <c r="AZ601" i="1"/>
  <c r="AZ602" i="1"/>
  <c r="AZ603" i="1"/>
  <c r="AZ604" i="1"/>
  <c r="AZ605" i="1"/>
  <c r="AZ616" i="1"/>
  <c r="AZ618" i="1"/>
  <c r="AZ619" i="1"/>
  <c r="AZ620" i="1"/>
  <c r="AZ621" i="1"/>
  <c r="AZ622" i="1"/>
  <c r="AZ623" i="1"/>
  <c r="AZ624" i="1"/>
  <c r="AZ625" i="1"/>
  <c r="AZ626" i="1"/>
  <c r="AZ627" i="1"/>
  <c r="AZ628" i="1"/>
  <c r="AZ629" i="1"/>
  <c r="AZ631" i="1"/>
  <c r="AZ633" i="1"/>
  <c r="AZ634" i="1"/>
  <c r="AZ635" i="1"/>
  <c r="AZ636" i="1"/>
  <c r="AZ637" i="1"/>
  <c r="AZ638" i="1"/>
  <c r="AZ639" i="1"/>
  <c r="AZ641" i="1"/>
  <c r="AZ642" i="1"/>
  <c r="AZ644" i="1"/>
  <c r="AZ646" i="1"/>
  <c r="AZ649" i="1"/>
  <c r="AZ650" i="1"/>
  <c r="AZ652" i="1"/>
  <c r="AZ653" i="1"/>
  <c r="AZ657" i="1"/>
  <c r="AZ661" i="1"/>
  <c r="AZ664" i="1"/>
  <c r="AZ667" i="1"/>
  <c r="AZ668" i="1"/>
  <c r="AZ669" i="1"/>
  <c r="AZ671" i="1"/>
  <c r="AZ672" i="1"/>
  <c r="AZ673" i="1"/>
  <c r="AZ674" i="1"/>
  <c r="AZ675" i="1"/>
  <c r="AZ676" i="1"/>
  <c r="AZ677" i="1"/>
  <c r="AZ678" i="1"/>
  <c r="AZ679" i="1"/>
  <c r="AZ680" i="1"/>
  <c r="AZ681" i="1"/>
  <c r="AZ682" i="1"/>
  <c r="AZ7" i="1"/>
  <c r="X219" i="1"/>
  <c r="X107" i="1" l="1"/>
  <c r="AB7" i="1" l="1"/>
  <c r="AE7" i="1"/>
  <c r="AF683" i="1"/>
  <c r="AD683" i="1"/>
  <c r="AC683" i="1"/>
  <c r="AA683" i="1"/>
  <c r="Z683" i="1"/>
  <c r="X169" i="1"/>
  <c r="X206" i="1"/>
  <c r="X650" i="1"/>
  <c r="X642" i="1"/>
  <c r="X453" i="1"/>
  <c r="X148" i="1"/>
  <c r="X207" i="1"/>
  <c r="X368" i="1"/>
  <c r="X281" i="1"/>
  <c r="X134" i="1"/>
  <c r="X115" i="1"/>
  <c r="X239" i="1"/>
  <c r="X97" i="1"/>
  <c r="AB683" i="1" l="1"/>
  <c r="AE683" i="1"/>
  <c r="X147" i="1"/>
  <c r="X631" i="1"/>
  <c r="X578" i="1"/>
  <c r="X220" i="1"/>
  <c r="X96" i="1"/>
  <c r="X95" i="1"/>
  <c r="X331" i="1"/>
  <c r="X31" i="1"/>
  <c r="X50" i="1"/>
  <c r="X521" i="1"/>
  <c r="X238" i="1"/>
  <c r="X395" i="1"/>
  <c r="X471" i="1"/>
  <c r="X315" i="1"/>
  <c r="X394" i="1"/>
  <c r="X94" i="1"/>
  <c r="X314" i="1"/>
  <c r="X360" i="1"/>
  <c r="X550" i="1"/>
  <c r="X237" i="1"/>
  <c r="X146" i="1"/>
  <c r="X462" i="1"/>
  <c r="X30" i="1"/>
  <c r="X517" i="1"/>
  <c r="X93" i="1"/>
  <c r="X498" i="1"/>
  <c r="X33" i="1"/>
  <c r="X594" i="1"/>
  <c r="X7" i="1"/>
  <c r="X404" i="1"/>
  <c r="X499" i="1"/>
  <c r="X477" i="1"/>
  <c r="X478" i="1"/>
  <c r="X557" i="1"/>
  <c r="X432" i="1"/>
  <c r="X91" i="1"/>
  <c r="X330" i="1"/>
  <c r="X280" i="1"/>
  <c r="X157" i="1"/>
  <c r="X401" i="1"/>
  <c r="X92" i="1"/>
  <c r="X236" i="1"/>
  <c r="X445" i="1"/>
  <c r="X400" i="1"/>
  <c r="X287" i="1" l="1"/>
  <c r="X102" i="1"/>
  <c r="X255" i="1"/>
  <c r="X372" i="1"/>
  <c r="X186" i="1"/>
  <c r="X101" i="1"/>
  <c r="X128" i="1"/>
  <c r="X580" i="1"/>
  <c r="X516" i="1"/>
  <c r="X403" i="1"/>
  <c r="X402" i="1"/>
  <c r="X205" i="1"/>
  <c r="X210" i="1"/>
  <c r="X549" i="1"/>
  <c r="X682" i="1"/>
  <c r="X422" i="1"/>
  <c r="X588" i="1"/>
  <c r="X325" i="1"/>
  <c r="X338" i="1"/>
  <c r="X434" i="1"/>
  <c r="X628" i="1"/>
  <c r="X467" i="1"/>
  <c r="X334" i="1"/>
  <c r="X333" i="1"/>
  <c r="X556" i="1"/>
  <c r="X681" i="1"/>
  <c r="X627" i="1"/>
  <c r="X604" i="1"/>
  <c r="X234" i="1"/>
  <c r="X621" i="1"/>
  <c r="X552" i="1"/>
  <c r="X551" i="1"/>
  <c r="X466" i="1"/>
  <c r="X99" i="1"/>
  <c r="X98" i="1"/>
  <c r="X29" i="1"/>
  <c r="X156" i="1"/>
  <c r="X312" i="1"/>
  <c r="X90" i="1" l="1"/>
  <c r="X329" i="1"/>
  <c r="X127" i="1"/>
  <c r="X65" i="1" l="1"/>
  <c r="AT683" i="1" l="1"/>
  <c r="AU683" i="1"/>
  <c r="AV683" i="1"/>
  <c r="AW683" i="1"/>
  <c r="AX683" i="1"/>
  <c r="X398" i="1"/>
  <c r="X120" i="1" l="1"/>
  <c r="X66" i="1"/>
  <c r="X433" i="1" l="1"/>
  <c r="X592" i="1"/>
  <c r="X651" i="1"/>
  <c r="X654" i="1"/>
  <c r="X469" i="1"/>
  <c r="X468" i="1"/>
  <c r="BD683" i="1"/>
  <c r="BE683" i="1"/>
  <c r="BF683" i="1"/>
  <c r="BG683" i="1"/>
  <c r="BH683" i="1"/>
  <c r="BI683" i="1"/>
  <c r="BJ683" i="1"/>
  <c r="BK683" i="1"/>
  <c r="BL683" i="1"/>
  <c r="BM683" i="1"/>
  <c r="BN683" i="1"/>
  <c r="BO683" i="1"/>
  <c r="BP683" i="1"/>
  <c r="BQ683" i="1"/>
  <c r="BR683" i="1"/>
  <c r="BS683" i="1"/>
  <c r="BT683" i="1"/>
  <c r="BU683" i="1"/>
  <c r="BV683" i="1"/>
  <c r="BW683" i="1"/>
  <c r="BX683" i="1"/>
  <c r="BY683" i="1"/>
  <c r="BZ683" i="1"/>
  <c r="CA683" i="1"/>
  <c r="CB683" i="1"/>
  <c r="CD683" i="1"/>
  <c r="CE683" i="1"/>
  <c r="CF683" i="1"/>
  <c r="CG683" i="1"/>
  <c r="CH683" i="1"/>
  <c r="CI683" i="1"/>
  <c r="BC683" i="1"/>
  <c r="CK683" i="1" l="1"/>
  <c r="X292" i="1"/>
  <c r="X286" i="1"/>
  <c r="X38" i="1"/>
  <c r="X39" i="1"/>
  <c r="X37" i="1"/>
  <c r="X16" i="1"/>
  <c r="X561" i="1"/>
  <c r="X562" i="1"/>
  <c r="X204" i="1" l="1"/>
  <c r="X309" i="1"/>
  <c r="X679" i="1"/>
  <c r="X680" i="1"/>
  <c r="X577" i="1"/>
  <c r="X185" i="1"/>
  <c r="X279" i="1"/>
  <c r="X88" i="1"/>
  <c r="X89" i="1"/>
  <c r="X626" i="1"/>
  <c r="X625" i="1"/>
  <c r="X143" i="1"/>
  <c r="X447" i="1"/>
  <c r="X87" i="1"/>
  <c r="X165" i="1"/>
  <c r="X653" i="1"/>
  <c r="BB683" i="1" l="1"/>
  <c r="AZ683" i="1"/>
  <c r="X138" i="1"/>
  <c r="X677" i="1"/>
  <c r="X86" i="1"/>
  <c r="X229" i="1"/>
  <c r="X137" i="1"/>
  <c r="X548" i="1"/>
  <c r="X388" i="1"/>
  <c r="X84" i="1"/>
  <c r="X367" i="1"/>
  <c r="X85" i="1"/>
  <c r="X221" i="1"/>
  <c r="X644" i="1"/>
  <c r="X51" i="1"/>
  <c r="X56" i="1"/>
  <c r="X514" i="1"/>
  <c r="X233" i="1"/>
  <c r="X675" i="1"/>
  <c r="X676" i="1"/>
  <c r="X126" i="1"/>
  <c r="X140" i="1"/>
  <c r="X343" i="1"/>
  <c r="X449" i="1"/>
  <c r="X672" i="1"/>
  <c r="X417" i="1"/>
  <c r="X637" i="1"/>
  <c r="X139" i="1"/>
  <c r="X324" i="1"/>
  <c r="X111" i="1"/>
  <c r="X27" i="1"/>
  <c r="X125" i="1"/>
  <c r="X182" i="1"/>
  <c r="X674" i="1"/>
  <c r="X555" i="1"/>
  <c r="X28" i="1"/>
  <c r="X638" i="1"/>
  <c r="X254" i="1"/>
  <c r="X183" i="1"/>
  <c r="X209" i="1"/>
  <c r="X26" i="1"/>
  <c r="X363" i="1"/>
  <c r="X184" i="1"/>
  <c r="X493" i="1"/>
  <c r="X362" i="1"/>
  <c r="X253" i="1"/>
  <c r="X428" i="1"/>
  <c r="X6" i="1"/>
  <c r="X639" i="1"/>
  <c r="X3" i="1"/>
  <c r="X4" i="1"/>
  <c r="X17" i="1"/>
  <c r="X25" i="1"/>
  <c r="X9" i="1"/>
  <c r="X10" i="1"/>
  <c r="X12" i="1"/>
  <c r="X11" i="1"/>
  <c r="X13" i="1"/>
  <c r="X14" i="1"/>
  <c r="X15" i="1"/>
  <c r="X18" i="1"/>
  <c r="X19" i="1"/>
  <c r="X20" i="1"/>
  <c r="X21" i="1"/>
  <c r="X22" i="1"/>
  <c r="X23" i="1"/>
  <c r="X24" i="1"/>
  <c r="X82" i="1"/>
  <c r="X60" i="1"/>
  <c r="X83" i="1"/>
  <c r="X58" i="1"/>
  <c r="X34" i="1"/>
  <c r="X35" i="1"/>
  <c r="X36" i="1"/>
  <c r="X40" i="1"/>
  <c r="X41" i="1"/>
  <c r="X42" i="1"/>
  <c r="X43" i="1"/>
  <c r="X44" i="1"/>
  <c r="X45" i="1"/>
  <c r="X46" i="1"/>
  <c r="X47" i="1"/>
  <c r="X48" i="1"/>
  <c r="X49" i="1"/>
  <c r="X52" i="1"/>
  <c r="X53" i="1"/>
  <c r="X54" i="1"/>
  <c r="X55" i="1"/>
  <c r="X57" i="1"/>
  <c r="X59" i="1"/>
  <c r="X61" i="1"/>
  <c r="X62" i="1"/>
  <c r="X63" i="1"/>
  <c r="X64" i="1"/>
  <c r="X67" i="1"/>
  <c r="X68" i="1"/>
  <c r="X69" i="1"/>
  <c r="X71" i="1"/>
  <c r="X72" i="1"/>
  <c r="X73" i="1"/>
  <c r="X74" i="1"/>
  <c r="X75" i="1"/>
  <c r="X76" i="1"/>
  <c r="X77" i="1"/>
  <c r="X78" i="1"/>
  <c r="X80" i="1"/>
  <c r="X81" i="1"/>
  <c r="X70" i="1"/>
  <c r="X79" i="1"/>
  <c r="X103" i="1"/>
  <c r="X104" i="1"/>
  <c r="X105" i="1"/>
  <c r="X106" i="1"/>
  <c r="X108" i="1"/>
  <c r="X109" i="1"/>
  <c r="X110" i="1"/>
  <c r="X118" i="1"/>
  <c r="X117" i="1"/>
  <c r="X121" i="1"/>
  <c r="X122" i="1"/>
  <c r="X123" i="1"/>
  <c r="X124" i="1"/>
  <c r="X130" i="1"/>
  <c r="X131" i="1"/>
  <c r="X132" i="1"/>
  <c r="X133" i="1"/>
  <c r="X135" i="1"/>
  <c r="X136" i="1"/>
  <c r="X149" i="1"/>
  <c r="X423" i="1"/>
  <c r="X150" i="1"/>
  <c r="X152" i="1"/>
  <c r="X153" i="1"/>
  <c r="X154" i="1"/>
  <c r="X155" i="1"/>
  <c r="X158" i="1"/>
  <c r="X159" i="1"/>
  <c r="X161" i="1"/>
  <c r="X162" i="1"/>
  <c r="X167" i="1"/>
  <c r="X168" i="1"/>
  <c r="X170" i="1"/>
  <c r="X171" i="1"/>
  <c r="X172" i="1"/>
  <c r="X173" i="1"/>
  <c r="X174" i="1"/>
  <c r="X175" i="1"/>
  <c r="X176" i="1"/>
  <c r="X177" i="1"/>
  <c r="X178" i="1"/>
  <c r="X179" i="1"/>
  <c r="X180" i="1"/>
  <c r="X181" i="1"/>
  <c r="X189" i="1"/>
  <c r="X190" i="1"/>
  <c r="X192" i="1"/>
  <c r="X193" i="1"/>
  <c r="X194" i="1"/>
  <c r="X195" i="1"/>
  <c r="X196" i="1"/>
  <c r="X197" i="1"/>
  <c r="X198" i="1"/>
  <c r="X199" i="1"/>
  <c r="X200" i="1"/>
  <c r="X201" i="1"/>
  <c r="X202" i="1"/>
  <c r="X203" i="1"/>
  <c r="X218" i="1"/>
  <c r="X225" i="1"/>
  <c r="X226" i="1"/>
  <c r="X227" i="1"/>
  <c r="X228" i="1"/>
  <c r="X230" i="1"/>
  <c r="X231" i="1"/>
  <c r="X232" i="1"/>
  <c r="X241" i="1"/>
  <c r="X242" i="1"/>
  <c r="X243" i="1"/>
  <c r="X244" i="1"/>
  <c r="X245" i="1"/>
  <c r="X246" i="1"/>
  <c r="X248" i="1"/>
  <c r="X249" i="1"/>
  <c r="X250" i="1"/>
  <c r="X251" i="1"/>
  <c r="X252" i="1"/>
  <c r="X256" i="1"/>
  <c r="X278" i="1"/>
  <c r="X257" i="1"/>
  <c r="X258" i="1"/>
  <c r="X259" i="1"/>
  <c r="X260" i="1"/>
  <c r="X261" i="1"/>
  <c r="X262" i="1"/>
  <c r="X263" i="1"/>
  <c r="X264" i="1"/>
  <c r="X265" i="1"/>
  <c r="X266" i="1"/>
  <c r="X267" i="1"/>
  <c r="X270" i="1"/>
  <c r="X271" i="1"/>
  <c r="X272" i="1"/>
  <c r="X273" i="1"/>
  <c r="X274" i="1"/>
  <c r="X275" i="1"/>
  <c r="X276" i="1"/>
  <c r="X277" i="1"/>
  <c r="X310" i="1"/>
  <c r="X283" i="1"/>
  <c r="X284" i="1"/>
  <c r="X288" i="1"/>
  <c r="X289" i="1"/>
  <c r="X290" i="1"/>
  <c r="X291" i="1"/>
  <c r="X293" i="1"/>
  <c r="X294" i="1"/>
  <c r="X295" i="1"/>
  <c r="X296" i="1"/>
  <c r="X297" i="1"/>
  <c r="X298" i="1"/>
  <c r="X299" i="1"/>
  <c r="X300" i="1"/>
  <c r="X301" i="1"/>
  <c r="X302" i="1"/>
  <c r="X303" i="1"/>
  <c r="X304" i="1"/>
  <c r="X305" i="1"/>
  <c r="X306" i="1"/>
  <c r="X307" i="1"/>
  <c r="X320" i="1"/>
  <c r="X316" i="1"/>
  <c r="X317" i="1"/>
  <c r="X318" i="1"/>
  <c r="X319" i="1"/>
  <c r="X321" i="1"/>
  <c r="X322" i="1"/>
  <c r="X323" i="1"/>
  <c r="X327" i="1"/>
  <c r="X328" i="1"/>
  <c r="X393" i="1"/>
  <c r="X335" i="1"/>
  <c r="X336" i="1"/>
  <c r="X337" i="1"/>
  <c r="X339" i="1"/>
  <c r="X340" i="1"/>
  <c r="X341" i="1"/>
  <c r="X342" i="1"/>
  <c r="X365" i="1"/>
  <c r="X366" i="1"/>
  <c r="X364" i="1"/>
  <c r="X345" i="1"/>
  <c r="X346" i="1"/>
  <c r="X347" i="1"/>
  <c r="X348" i="1"/>
  <c r="X349" i="1"/>
  <c r="X350" i="1"/>
  <c r="X351" i="1"/>
  <c r="X352" i="1"/>
  <c r="X353" i="1"/>
  <c r="X354" i="1"/>
  <c r="X355" i="1"/>
  <c r="X356" i="1"/>
  <c r="X357" i="1"/>
  <c r="X358" i="1"/>
  <c r="X359" i="1"/>
  <c r="X361" i="1"/>
  <c r="X369" i="1"/>
  <c r="X370" i="1"/>
  <c r="X371" i="1"/>
  <c r="X373" i="1"/>
  <c r="X374" i="1"/>
  <c r="X376" i="1"/>
  <c r="X375" i="1"/>
  <c r="X377" i="1"/>
  <c r="X378" i="1"/>
  <c r="X379" i="1"/>
  <c r="X380" i="1"/>
  <c r="X381" i="1"/>
  <c r="X382" i="1"/>
  <c r="X383" i="1"/>
  <c r="X384" i="1"/>
  <c r="X385" i="1"/>
  <c r="X386" i="1"/>
  <c r="X387" i="1"/>
  <c r="X389" i="1"/>
  <c r="X390" i="1"/>
  <c r="X391" i="1"/>
  <c r="X392" i="1"/>
  <c r="X397" i="1"/>
  <c r="X399" i="1"/>
  <c r="X405" i="1"/>
  <c r="X406" i="1"/>
  <c r="X408" i="1"/>
  <c r="X410" i="1"/>
  <c r="X407" i="1"/>
  <c r="X418" i="1"/>
  <c r="X421" i="1"/>
  <c r="X424" i="1"/>
  <c r="X425" i="1"/>
  <c r="X426" i="1"/>
  <c r="X427" i="1"/>
  <c r="X431" i="1"/>
  <c r="X430" i="1"/>
  <c r="X429" i="1"/>
  <c r="X435" i="1"/>
  <c r="X436" i="1"/>
  <c r="X437" i="1"/>
  <c r="X438" i="1"/>
  <c r="X439" i="1"/>
  <c r="X440" i="1"/>
  <c r="X441" i="1"/>
  <c r="X442" i="1"/>
  <c r="X443" i="1"/>
  <c r="X444" i="1"/>
  <c r="X446" i="1"/>
  <c r="X455" i="1"/>
  <c r="X456" i="1"/>
  <c r="X457" i="1"/>
  <c r="X458" i="1"/>
  <c r="X459" i="1"/>
  <c r="X460" i="1"/>
  <c r="X461" i="1"/>
  <c r="X492" i="1"/>
  <c r="X470" i="1"/>
  <c r="X472" i="1"/>
  <c r="X473" i="1"/>
  <c r="X474" i="1"/>
  <c r="X475" i="1"/>
  <c r="X476" i="1"/>
  <c r="X479" i="1"/>
  <c r="X480" i="1"/>
  <c r="X481" i="1"/>
  <c r="X482" i="1"/>
  <c r="X484" i="1"/>
  <c r="X483" i="1"/>
  <c r="X485" i="1"/>
  <c r="X486" i="1"/>
  <c r="X487" i="1"/>
  <c r="X488" i="1"/>
  <c r="X489" i="1"/>
  <c r="X490" i="1"/>
  <c r="X491" i="1"/>
  <c r="X500" i="1"/>
  <c r="X502" i="1"/>
  <c r="X504" i="1"/>
  <c r="X505" i="1"/>
  <c r="X506" i="1"/>
  <c r="X507" i="1"/>
  <c r="X508" i="1"/>
  <c r="X509" i="1"/>
  <c r="X510" i="1"/>
  <c r="X511" i="1"/>
  <c r="X512" i="1"/>
  <c r="X513" i="1"/>
  <c r="X520" i="1"/>
  <c r="X522" i="1"/>
  <c r="X523" i="1"/>
  <c r="X524" i="1"/>
  <c r="X525" i="1"/>
  <c r="X527" i="1"/>
  <c r="X528" i="1"/>
  <c r="X529" i="1"/>
  <c r="X532" i="1"/>
  <c r="X533" i="1"/>
  <c r="X534" i="1"/>
  <c r="X535" i="1"/>
  <c r="X536" i="1"/>
  <c r="X537" i="1"/>
  <c r="X538" i="1"/>
  <c r="X539" i="1"/>
  <c r="X540" i="1"/>
  <c r="X541" i="1"/>
  <c r="X542" i="1"/>
  <c r="X543" i="1"/>
  <c r="X544" i="1"/>
  <c r="X545" i="1"/>
  <c r="X547" i="1"/>
  <c r="X553" i="1"/>
  <c r="X554" i="1"/>
  <c r="X558" i="1"/>
  <c r="X559" i="1"/>
  <c r="X560" i="1"/>
  <c r="X563" i="1"/>
  <c r="X564" i="1"/>
  <c r="X565" i="1"/>
  <c r="X566" i="1"/>
  <c r="X568" i="1"/>
  <c r="X567" i="1"/>
  <c r="X569" i="1"/>
  <c r="X570" i="1"/>
  <c r="X571" i="1"/>
  <c r="X572" i="1"/>
  <c r="X573" i="1"/>
  <c r="X574" i="1"/>
  <c r="X575" i="1"/>
  <c r="X576" i="1"/>
  <c r="X579" i="1"/>
  <c r="X581" i="1"/>
  <c r="X582" i="1"/>
  <c r="X583" i="1"/>
  <c r="X584" i="1"/>
  <c r="X585" i="1"/>
  <c r="X586" i="1"/>
  <c r="X587" i="1"/>
  <c r="X589" i="1"/>
  <c r="X590" i="1"/>
  <c r="X591" i="1"/>
  <c r="X593" i="1"/>
  <c r="X595" i="1"/>
  <c r="X596" i="1"/>
  <c r="X597" i="1"/>
  <c r="X598" i="1"/>
  <c r="X599" i="1"/>
  <c r="X601" i="1"/>
  <c r="X600" i="1"/>
  <c r="X602" i="1"/>
  <c r="X603" i="1"/>
  <c r="X605" i="1"/>
  <c r="X606" i="1"/>
  <c r="X607" i="1"/>
  <c r="X608" i="1"/>
  <c r="X609" i="1"/>
  <c r="X610" i="1"/>
  <c r="X611" i="1"/>
  <c r="X612" i="1"/>
  <c r="X613" i="1"/>
  <c r="X614" i="1"/>
  <c r="X615" i="1"/>
  <c r="X616" i="1"/>
  <c r="X617" i="1"/>
  <c r="X620" i="1"/>
  <c r="X618" i="1"/>
  <c r="X619" i="1"/>
  <c r="X623" i="1"/>
  <c r="X624" i="1"/>
  <c r="X629" i="1"/>
  <c r="X632" i="1"/>
  <c r="X633" i="1"/>
  <c r="X634" i="1"/>
  <c r="X635" i="1"/>
  <c r="X636" i="1"/>
  <c r="X643" i="1"/>
  <c r="X645" i="1"/>
  <c r="X646" i="1"/>
  <c r="X647" i="1"/>
  <c r="X648" i="1"/>
  <c r="X649" i="1"/>
  <c r="X652" i="1"/>
  <c r="X678" i="1"/>
  <c r="X655" i="1"/>
  <c r="X656" i="1"/>
  <c r="X657" i="1"/>
  <c r="X658" i="1"/>
  <c r="X659" i="1"/>
  <c r="X660" i="1"/>
  <c r="X661" i="1"/>
  <c r="X662" i="1"/>
  <c r="X663" i="1"/>
  <c r="X664" i="1"/>
  <c r="X665" i="1"/>
  <c r="X666" i="1"/>
  <c r="X667" i="1"/>
  <c r="X668" i="1"/>
  <c r="X669" i="1"/>
  <c r="X670" i="1"/>
  <c r="X671" i="1"/>
  <c r="CJ683" i="1" l="1"/>
  <c r="X285" i="1"/>
  <c r="X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tc={463CD6F1-C350-4046-84A4-E76866EBE2F3}</author>
    <author>DROUGHTON, Gemma</author>
  </authors>
  <commentList>
    <comment ref="B105" authorId="0" shapeId="0" xr:uid="{463CD6F1-C350-4046-84A4-E76866EBE2F3}">
      <text>
        <t>[Threaded comment]
Your version of Excel allows you to read this threaded comment; however, any edits to it will get removed if the file is opened in a newer version of Excel. Learn more: https://go.microsoft.com/fwlink/?linkid=870924
Comment:
    Same as CHH/0145? - original permission 5 dwellings still extant 
Reply:
    the new permission can be added in to CHH/0039A if they are the same boundary /site (and duplicate CHH/0145 deleted from the worksheet) GIS should be updated to match the spreadsheet</t>
      </text>
    </comment>
    <comment ref="B260" authorId="1" shapeId="0" xr:uid="{00000000-0006-0000-0200-000004000000}">
      <text>
        <r>
          <rPr>
            <b/>
            <sz val="9"/>
            <color indexed="81"/>
            <rFont val="Tahoma"/>
            <family val="2"/>
          </rPr>
          <t>DROUGHTON, Gemma:</t>
        </r>
        <r>
          <rPr>
            <sz val="9"/>
            <color indexed="81"/>
            <rFont val="Tahoma"/>
            <family val="2"/>
          </rPr>
          <t xml:space="preserve">
I've made this subplot a rather than b, although it's actually adjacent to MAL/0077 not MAL/0047</t>
        </r>
      </text>
    </comment>
    <comment ref="B299" authorId="1" shapeId="0" xr:uid="{00000000-0006-0000-0200-000003000000}">
      <text>
        <r>
          <rPr>
            <b/>
            <sz val="9"/>
            <color indexed="81"/>
            <rFont val="Tahoma"/>
            <family val="2"/>
          </rPr>
          <t>DROUGHTON, Gemma:</t>
        </r>
        <r>
          <rPr>
            <sz val="9"/>
            <color indexed="81"/>
            <rFont val="Tahoma"/>
            <family val="2"/>
          </rPr>
          <t xml:space="preserve">
MAR/0045 boundary amended</t>
        </r>
      </text>
    </comment>
    <comment ref="B537" authorId="1" shapeId="0" xr:uid="{00000000-0006-0000-0200-000007000000}">
      <text>
        <r>
          <rPr>
            <b/>
            <sz val="9"/>
            <color indexed="81"/>
            <rFont val="Tahoma"/>
            <family val="2"/>
          </rPr>
          <t>DROUGHTON, Gemma:</t>
        </r>
        <r>
          <rPr>
            <sz val="9"/>
            <color indexed="81"/>
            <rFont val="Tahoma"/>
            <family val="2"/>
          </rPr>
          <t xml:space="preserve">
TAT/0134 includes this property but hasn't been implemented as yet</t>
        </r>
      </text>
    </comment>
  </commentList>
</comments>
</file>

<file path=xl/sharedStrings.xml><?xml version="1.0" encoding="utf-8"?>
<sst xmlns="http://schemas.openxmlformats.org/spreadsheetml/2006/main" count="10884" uniqueCount="3061">
  <si>
    <t>LAA Ref</t>
  </si>
  <si>
    <t>HLM ref</t>
  </si>
  <si>
    <t>Ward</t>
  </si>
  <si>
    <t>Parish</t>
  </si>
  <si>
    <t>Local Plan Area</t>
  </si>
  <si>
    <t>LSC</t>
  </si>
  <si>
    <t>ADDRESS</t>
  </si>
  <si>
    <t>Proposal</t>
  </si>
  <si>
    <t>PDL / Greenfield</t>
  </si>
  <si>
    <t>Development Type</t>
  </si>
  <si>
    <t>Garden land</t>
  </si>
  <si>
    <t>Agricultural buildings</t>
  </si>
  <si>
    <t>Office COU</t>
  </si>
  <si>
    <t>Source</t>
  </si>
  <si>
    <t>Site Area (Ha)</t>
  </si>
  <si>
    <t>APPLICATION HISTORY and Expiry date</t>
  </si>
  <si>
    <t>Current Permission</t>
  </si>
  <si>
    <t>Application status 31/03/2026</t>
  </si>
  <si>
    <t>Appeal ref</t>
  </si>
  <si>
    <t>Appeal status</t>
  </si>
  <si>
    <t>Date received</t>
  </si>
  <si>
    <t>Decision Date</t>
  </si>
  <si>
    <t>Expiry Date</t>
  </si>
  <si>
    <t>GROSS DWELLINGS</t>
  </si>
  <si>
    <t>LOSS / DEMOLITION</t>
  </si>
  <si>
    <t>NET DWELLINGS</t>
  </si>
  <si>
    <t>Bedspaces / Annex (not sc)</t>
  </si>
  <si>
    <t>Source data: Council Tax</t>
  </si>
  <si>
    <t>Source data: Street name and numbering</t>
  </si>
  <si>
    <t>Source data: Building control decision staus</t>
  </si>
  <si>
    <t>Source data: Building control records (start date)</t>
  </si>
  <si>
    <t>Source data: Building control records (completed date)</t>
  </si>
  <si>
    <t>Source data: CIL commenced</t>
  </si>
  <si>
    <t>Source data: CIL / C.Tax</t>
  </si>
  <si>
    <t>Source: Agent / Developer comms</t>
  </si>
  <si>
    <t>Source data: Google mapping</t>
  </si>
  <si>
    <t>Development status (01/04/2026)</t>
  </si>
  <si>
    <t>Deliverability</t>
  </si>
  <si>
    <t>Forecast review</t>
  </si>
  <si>
    <t>Rate &gt;OR&lt;
Timescale &gt;OR&lt;</t>
  </si>
  <si>
    <t>SUPPLY TOTAL</t>
  </si>
  <si>
    <t>1 BED HOUSE
(M)</t>
  </si>
  <si>
    <t>2 BED HOUSE
(M)</t>
  </si>
  <si>
    <t>3 BED HOUSE(M)</t>
  </si>
  <si>
    <t>4 BED HOUSE
(M)</t>
  </si>
  <si>
    <t>5 BED HOUSE
 (M)</t>
  </si>
  <si>
    <t>1 BED BUNGALOW
(M)</t>
  </si>
  <si>
    <t>2 BED BUNGALOW
(M)</t>
  </si>
  <si>
    <t>3 BED BUNGALOW
(M)</t>
  </si>
  <si>
    <t>4 BED BUNGALOW
(M)</t>
  </si>
  <si>
    <t>1 BED FLAT
(M)</t>
  </si>
  <si>
    <t>2 BED FLAT
(M)</t>
  </si>
  <si>
    <t>3 BED FLAT
(M)</t>
  </si>
  <si>
    <t>4 BED FLAT
(M)</t>
  </si>
  <si>
    <t>1 BED HOUSE
(A)</t>
  </si>
  <si>
    <t>2 BED HOUSE
(A)</t>
  </si>
  <si>
    <t>3 BED HOUSE
(A)</t>
  </si>
  <si>
    <t>4 BED HOUSE
(A)</t>
  </si>
  <si>
    <t>1 BED BUNGALOW
(A)</t>
  </si>
  <si>
    <t>2 BED BUNGALOW
(A)</t>
  </si>
  <si>
    <t>3 BED BUNGALOW
(A)</t>
  </si>
  <si>
    <t>1 BED FLAT
(A)</t>
  </si>
  <si>
    <t>2 BED FLAT
(A)</t>
  </si>
  <si>
    <t>3 BED FLAT
(A)</t>
  </si>
  <si>
    <t>4 BED FLAT
(A)</t>
  </si>
  <si>
    <t>Student Accommodation 
(studio/sc)</t>
  </si>
  <si>
    <t>G&amp;T pitches
(permanent)</t>
  </si>
  <si>
    <t>G&amp; T Transit</t>
  </si>
  <si>
    <t>G&amp;T pitches 
(temporary)</t>
  </si>
  <si>
    <t>Annex</t>
  </si>
  <si>
    <t>Temporary agri/caravan</t>
  </si>
  <si>
    <t>C4 (HMO)</t>
  </si>
  <si>
    <t>C2 UNITS / BEDSPACES</t>
  </si>
  <si>
    <t>Student Accommodation (com:bedspaces)</t>
  </si>
  <si>
    <t>Blacon</t>
  </si>
  <si>
    <t>Chester</t>
  </si>
  <si>
    <t>84 Hillside Road Chester CH1 5NL</t>
  </si>
  <si>
    <t>Certificate of Lawful Use for proposed change of use from dwelling (C3) to Children's Home (C2)</t>
  </si>
  <si>
    <t>PDL</t>
  </si>
  <si>
    <t>Change of use</t>
  </si>
  <si>
    <t>n/a</t>
  </si>
  <si>
    <t>Windfall</t>
  </si>
  <si>
    <t>Full</t>
  </si>
  <si>
    <t>Replacement</t>
  </si>
  <si>
    <t>BLA/0133</t>
  </si>
  <si>
    <t>147 Saughall Road, Chester, CH1 5HG</t>
  </si>
  <si>
    <t>Construction of one detached dwelling to rear gardan, alteration to existing dwelling and new vehicle access (3-bed)</t>
  </si>
  <si>
    <t>GF</t>
  </si>
  <si>
    <t>New build</t>
  </si>
  <si>
    <t>20/04335/FUL (19/7/2024)</t>
  </si>
  <si>
    <t>25/00817/FUL</t>
  </si>
  <si>
    <t>Not started</t>
  </si>
  <si>
    <t>=</t>
  </si>
  <si>
    <t>Not included in deliverable supply</t>
  </si>
  <si>
    <t>BLA/0142</t>
  </si>
  <si>
    <t>Land adjacent 40 Rhuddlan Road, Blacon, Chester, CH1 5QW</t>
  </si>
  <si>
    <t xml:space="preserve">Two-storey building containing 1no dwelling
</t>
  </si>
  <si>
    <t>22/04670/FUL</t>
  </si>
  <si>
    <t>New permission-forecast based on planning status and delivery assumptions</t>
  </si>
  <si>
    <t>New</t>
  </si>
  <si>
    <t>BLA/0039B</t>
  </si>
  <si>
    <t>Rear 33 Western Avenue, Blacon</t>
  </si>
  <si>
    <t>BLR</t>
  </si>
  <si>
    <t>BLA/0092</t>
  </si>
  <si>
    <t>Land at Clifton Drive, Sealand Road, Chester</t>
  </si>
  <si>
    <t>Erection of 142 dwellings, landscaping, public open space, internal access roads, garages, car parking, pumping stations and associated infrastructure.</t>
  </si>
  <si>
    <t>LAA</t>
  </si>
  <si>
    <t>13/03615/OUT (27/02/2021)
24/00819/NMA NEAP amendment</t>
  </si>
  <si>
    <t>20/04152/REM</t>
  </si>
  <si>
    <t>Reserved matters</t>
  </si>
  <si>
    <t>Allowed</t>
  </si>
  <si>
    <t>Under construction</t>
  </si>
  <si>
    <t>Forecast reviewed and updated based on development progress</t>
  </si>
  <si>
    <t>+</t>
  </si>
  <si>
    <t>Delivery timescale &lt;</t>
  </si>
  <si>
    <t>CEG/0021</t>
  </si>
  <si>
    <t>Ellesmere Port</t>
  </si>
  <si>
    <t>Land at 51 Whitby Road, Ellesmere Port</t>
  </si>
  <si>
    <t>21/02530/FUL</t>
  </si>
  <si>
    <t>Forecast reviewed and unchanged based on development progress</t>
  </si>
  <si>
    <t>No change</t>
  </si>
  <si>
    <t>CEG/0088A</t>
  </si>
  <si>
    <t>The Thomas Telford, 67 Whitby Road, Ellesmere Port, CH65 8AB</t>
  </si>
  <si>
    <t>Change of use of first floor from residential to staff training and storage facilities</t>
  </si>
  <si>
    <t>-</t>
  </si>
  <si>
    <t>Removed from deliverable supply</t>
  </si>
  <si>
    <t>CEG/0096</t>
  </si>
  <si>
    <t>82 Whitby Road, Ellesmere Port, CH65 0AA</t>
  </si>
  <si>
    <t>Change of use from estate agents and offices at first floor to taxi office and residential flat to first floor</t>
  </si>
  <si>
    <t>Stalled</t>
  </si>
  <si>
    <t>CEG/0098</t>
  </si>
  <si>
    <t>Land at 12 Belgrave Drive, Ellesmere Port, CH65 7EL</t>
  </si>
  <si>
    <t>Erection of detached dwelling on land adjacent 12 Belgrave Drive and single storey rear extension with removal of garage from existing dwelling</t>
  </si>
  <si>
    <t>Forecast reviewed and unchanged based on planning status</t>
  </si>
  <si>
    <t>CEG/0103</t>
  </si>
  <si>
    <t>2F Whitby Road, Ellesmere Port, CH65 8AD</t>
  </si>
  <si>
    <t>Replacement shop front, alterations to allow for addition of one self-contained flat</t>
  </si>
  <si>
    <t>CEG/0104</t>
  </si>
  <si>
    <t>92A Ellesmere Port Business Centre, Oldfield Road, Ellesmere Port, CH65 8DE</t>
  </si>
  <si>
    <t>Change of use of ground floor Class E premises to 1no self-contained flat</t>
  </si>
  <si>
    <t>24/01452/PMA</t>
  </si>
  <si>
    <t>PMA</t>
  </si>
  <si>
    <t>Expired-forecast reviewed and updated based on planning status</t>
  </si>
  <si>
    <t>102 Whitby Road, Ellesmere Port, CH65 0AB</t>
  </si>
  <si>
    <t>Change of use to four flats</t>
  </si>
  <si>
    <t>CEG/0100</t>
  </si>
  <si>
    <t>73-75 Oldfield Road, Ellesmere Port, CH65 8DF</t>
  </si>
  <si>
    <t>Change of use of existing shop into 4 self-contained flats, demolition of garage and construction of new boundary wall and front gardens</t>
  </si>
  <si>
    <t>CEG/0102</t>
  </si>
  <si>
    <t>The Quays, 4 Cromwell Road, Ellesmere Port, CH65 4AA</t>
  </si>
  <si>
    <t>Conversion</t>
  </si>
  <si>
    <t>23/02777/FUL</t>
  </si>
  <si>
    <t>Demolition</t>
  </si>
  <si>
    <t>Removed from supply</t>
  </si>
  <si>
    <t>104 Whitby Road Ellesmere Port CH65 0AB</t>
  </si>
  <si>
    <t>Prior Approval not required</t>
  </si>
  <si>
    <t>24/03359/S73 (Condition 25 - use of building)</t>
  </si>
  <si>
    <t>109 Newnham Drive Ellesmere Port CH65 5AP</t>
  </si>
  <si>
    <t>CEG/0044</t>
  </si>
  <si>
    <t>Grace Arms, Stanney Lane, Ellesmere Port, CH65 9AH</t>
  </si>
  <si>
    <t>17/04425/FUL (withdrawn)</t>
  </si>
  <si>
    <t>1001</t>
  </si>
  <si>
    <t>CEG/0024C</t>
  </si>
  <si>
    <t>Land at Coronation Road (Former RPV Trading), Ellesmere Port, CH65 9AB</t>
  </si>
  <si>
    <t>Awaiting decision</t>
  </si>
  <si>
    <t>CEG/0024D</t>
  </si>
  <si>
    <t>Land at Wellington Road/Stanney Lane, Ellesmere Port</t>
  </si>
  <si>
    <t>CEG/0057</t>
  </si>
  <si>
    <t>Council depot and garage court, Sutton Way, Ellesmere Port</t>
  </si>
  <si>
    <t>CEG/0024B</t>
  </si>
  <si>
    <t>Land at McGarva Way / Coronation Road, former leisure centre, Stanney Lane, Ellesmere Port</t>
  </si>
  <si>
    <t>CEG/0024E</t>
  </si>
  <si>
    <t>Land at Coronation Road, Ellesmere Port, CH65 9AB</t>
  </si>
  <si>
    <t>Demolition of former Crazy Town indoor play centre</t>
  </si>
  <si>
    <t>23/03078/DEM</t>
  </si>
  <si>
    <t>CEG/0099</t>
  </si>
  <si>
    <t>Council offices, 4 Civic Way, Ellesmere Port, CH65 0BE</t>
  </si>
  <si>
    <t>CEG/0018</t>
  </si>
  <si>
    <t>CEG/0025</t>
  </si>
  <si>
    <t>Land at Cromwell Road, Ellesmere Port</t>
  </si>
  <si>
    <t>Erection of 29 dwellings including all associated infrastructure, parking and private/communal amenity space
(15*2-bed, 10*3-bed social, afffordable or intermediate rent)</t>
  </si>
  <si>
    <t>22/02585/NMA road alignment</t>
  </si>
  <si>
    <t>20/04060/FUL</t>
  </si>
  <si>
    <t>CEG/0007</t>
  </si>
  <si>
    <t>Land at Marina Drive, Ellesmere Port</t>
  </si>
  <si>
    <t>CEG/0024A</t>
  </si>
  <si>
    <t>Land at Stanney Lane (Coronation Centre and adjacent sites), Ellesmere Port</t>
  </si>
  <si>
    <t>2 Cambrian Road, Chester, CH1 4HT</t>
  </si>
  <si>
    <t>Conversion of first floor storage area into 1 two-bedroom flat (retrospective)</t>
  </si>
  <si>
    <t>Full (retrospective)</t>
  </si>
  <si>
    <t>CHG/0245</t>
  </si>
  <si>
    <t>27 White Friars, Chester, CH1 1NZ</t>
  </si>
  <si>
    <t>Conversion of existing business premises to create 2 bedroom dwelling</t>
  </si>
  <si>
    <t>PA not required</t>
  </si>
  <si>
    <t>CHG/0275</t>
  </si>
  <si>
    <t>29 White Friars, Chester, CH1 1NZ</t>
  </si>
  <si>
    <t>24/03267/PMA</t>
  </si>
  <si>
    <t>CHG/0305</t>
  </si>
  <si>
    <t>Lorne Cottage (adjacent), Louise Street, Chester</t>
  </si>
  <si>
    <t>Erection of single detached dwelling on site and associated works</t>
  </si>
  <si>
    <t>CHG/0396A</t>
  </si>
  <si>
    <t>12 White Friars, Chester, CH1 1NZ</t>
  </si>
  <si>
    <t>Change of use to dwellinghouse, partial demolition of rear flat roof building, second floor rear extension with roof terrace</t>
  </si>
  <si>
    <t>Forecast reviewed and updated based on planning status</t>
  </si>
  <si>
    <t>4-5 Vicars Lane Chester CH1 1QU</t>
  </si>
  <si>
    <t>Conversion from office into 6 apartments, single storey rear extension, new parking and associated works</t>
  </si>
  <si>
    <t>25/01799/FUL</t>
  </si>
  <si>
    <t>52 Bridge Street and 2 White Friars Chester CH1 1NQ and CH1 1NZ</t>
  </si>
  <si>
    <t>Change of use / conversion to 7 apartments (Use Class C3)</t>
  </si>
  <si>
    <t>25/03857/FUL</t>
  </si>
  <si>
    <t>CHG/0396B</t>
  </si>
  <si>
    <t>12A White Friars, Chester, CH1 1NZ</t>
  </si>
  <si>
    <t>Change of use from office to office and residential including extensions, remodelling and and overcladding.</t>
  </si>
  <si>
    <t>23/00161/FUL</t>
  </si>
  <si>
    <t>Delivery timescale &gt;</t>
  </si>
  <si>
    <t>CHG/0397</t>
  </si>
  <si>
    <t>19-21 Grey Friars, Chester, CH1 2NW</t>
  </si>
  <si>
    <t>Conversion of semi-detached dwelling (two flats) into a single dwelling house and erection of single storey extension</t>
  </si>
  <si>
    <t>21/05025/FUL</t>
  </si>
  <si>
    <t>CHG/0404B</t>
  </si>
  <si>
    <t>23-25 Foregate Street, Chester, CH1 1HD</t>
  </si>
  <si>
    <t>Change of use to provide a two-bed apartment and external alterations to the building (see also CHG/0404A and C)</t>
  </si>
  <si>
    <t>22/01575/FUL</t>
  </si>
  <si>
    <t>CHG/0404C</t>
  </si>
  <si>
    <t>Loft conversion to a 3-bedroom apartment, roof alterations to include rear and side dormers, front and side conservation rooflights and replacement windows (see also CHG0404A and B)</t>
  </si>
  <si>
    <t>22/02966/FUL</t>
  </si>
  <si>
    <t>CHG/0407</t>
  </si>
  <si>
    <t>67 Brook Street, Chester, CH1 3DZ</t>
  </si>
  <si>
    <t xml:space="preserve">Change of use of first floor to 2 bed dwelling. </t>
  </si>
  <si>
    <t>22/02079/FUL</t>
  </si>
  <si>
    <t>25/01525/FUL</t>
  </si>
  <si>
    <t>CHG/0411</t>
  </si>
  <si>
    <t>45 Watergate Row South, Watergate Street, Chester, CH1 2LE</t>
  </si>
  <si>
    <t>Part change of use of a commercial (Class E) unit to one bedroom apartment</t>
  </si>
  <si>
    <t>CHG/0442</t>
  </si>
  <si>
    <t>94 Boughton, Chester, CH3 5AQ</t>
  </si>
  <si>
    <t>First and second floor to be converted into modern three bed apartment</t>
  </si>
  <si>
    <t>PDG</t>
  </si>
  <si>
    <t>CHG/0324</t>
  </si>
  <si>
    <t>Commercial unit off Saddlery Way, Chester, CH1 4LZ</t>
  </si>
  <si>
    <t>Change of use from vacant restaurant space (A3) to two apartments</t>
  </si>
  <si>
    <t>CHG/0372A
CHG/0372B</t>
  </si>
  <si>
    <t>22 Bridge Street, Chester. CH1 1NQ</t>
  </si>
  <si>
    <t>Convert retail and office space to bar/restaurant on ground, first and second floor, and residential accommodation on second, third and fourth floor.
Conversion of 1st to 4th floor of 20 Bridge Street Row to create 2 apartments and 8 hotel rooms</t>
  </si>
  <si>
    <t>23/03215/FUL</t>
  </si>
  <si>
    <t>CHG/0424</t>
  </si>
  <si>
    <t>87 Brook Street, Chester, CH1 3DX</t>
  </si>
  <si>
    <t>Conversion of first floor to provide 2no flats for short term let, installation of rooflights and repalcement window to rear. Replacement shopfront and separate accees to first floor.</t>
  </si>
  <si>
    <t>CHG/0441</t>
  </si>
  <si>
    <t>36-38 Northgate Street, Chester, CH1 2HA</t>
  </si>
  <si>
    <t>Refurbishment and re-use of the vacant first and second floor flat into two separate apartments and associated minor works</t>
  </si>
  <si>
    <t>4 Hunters Walk, Chester CH1 4EB</t>
  </si>
  <si>
    <t>25/00159/PMA</t>
  </si>
  <si>
    <t>CHG/0103A</t>
  </si>
  <si>
    <t>10 Castle Street, Chester, CH1 2DS</t>
  </si>
  <si>
    <t>Second floor extension, side and rear extensions and change of use to provide three residential apartments</t>
  </si>
  <si>
    <t>22/00093/FUL</t>
  </si>
  <si>
    <t>CHG/0409</t>
  </si>
  <si>
    <t>7 King Street, Chester, CH1 2AH</t>
  </si>
  <si>
    <t>Internal refurbishment to convert ground floor to residential and upper floors to two independent living spaces</t>
  </si>
  <si>
    <t>22/04273/FUL</t>
  </si>
  <si>
    <t>CHG/0440</t>
  </si>
  <si>
    <t>43 Bridge Street Row, Chester, CH1 1NW</t>
  </si>
  <si>
    <t>Change of use and refurbsihment to accommodate office space, residential (3 apartments) and flexible commercial space</t>
  </si>
  <si>
    <t>CHG/0445</t>
  </si>
  <si>
    <t>15-17 White Friars, Chester, CH1 1NZ</t>
  </si>
  <si>
    <t>Change of use from E(g) to three residential flats</t>
  </si>
  <si>
    <t>CHG/0446</t>
  </si>
  <si>
    <t>73 Foregate Street, Chester, CH1 HE</t>
  </si>
  <si>
    <t>Conversion of existing upper floor of building and construction of new levels to create 3 self-contained apartments, complete with amenity space and storage facilities. Provision of side access door and side gate.</t>
  </si>
  <si>
    <t>Land At Hoole Lane Chester</t>
  </si>
  <si>
    <t>Erection of a triple garage with first floor apartment</t>
  </si>
  <si>
    <t>CHG/0421</t>
  </si>
  <si>
    <t>11 Lower Bridge Street, Chester, CH1 1RS</t>
  </si>
  <si>
    <t>Change of use of existing offices and erection of rear extension to create 4 no. apartments on the 2nd and 3rd floors and creation of apartment on 4th floor. Retention of retail/coffee shop on ground and basement floors with 1st floor storage area and row level shop area and frontage</t>
  </si>
  <si>
    <t>CHG/0068A</t>
  </si>
  <si>
    <t>Land at St Anne Street/Trafford Street, Chester</t>
  </si>
  <si>
    <t>CHG/0160</t>
  </si>
  <si>
    <t>35 Eastgate Street, Chester, CH1 1LG</t>
  </si>
  <si>
    <t>Change of use from offices to five residential apartments over 3 storeys (1st to 3rd floor)</t>
  </si>
  <si>
    <t>21/02627/FUL</t>
  </si>
  <si>
    <t>Plans approved conditionally</t>
  </si>
  <si>
    <t>CHG/0224</t>
  </si>
  <si>
    <t xml:space="preserve">Clemence House, St Werburgh Street, Chester, CH1 2DY </t>
  </si>
  <si>
    <t>CHG/0313</t>
  </si>
  <si>
    <t>Raymond House and Diocesan House, Raymond Street, Chester</t>
  </si>
  <si>
    <t>CHG/0358</t>
  </si>
  <si>
    <t>22 Nicholas Street, Chester CH1 2NX</t>
  </si>
  <si>
    <t>CHG/0387</t>
  </si>
  <si>
    <t>Bridgegate Chambers, Duke Street, Chester, CH1 1RP</t>
  </si>
  <si>
    <t>Change of use of holiday accommodation to 5 separate dwellings</t>
  </si>
  <si>
    <t>23/02534/FUL</t>
  </si>
  <si>
    <t>GRB/0078</t>
  </si>
  <si>
    <t>57 Tarvin Road, Chester, CH3 5DY</t>
  </si>
  <si>
    <t>18/04498/FUL (02/05/2022)</t>
  </si>
  <si>
    <t>CHG/0068B</t>
  </si>
  <si>
    <t>Land at Trafford Street (rear of Somerset Street), Chester</t>
  </si>
  <si>
    <t>CHG/0094</t>
  </si>
  <si>
    <t>Loves Garage, Garden Lane, Chester</t>
  </si>
  <si>
    <t>CHG/0330B</t>
  </si>
  <si>
    <t>Land at West Bank, Chester</t>
  </si>
  <si>
    <t>HELAA
Erection of 6 dwellings with associated landscaping, parking and access works</t>
  </si>
  <si>
    <t>CHG/0404A</t>
  </si>
  <si>
    <t>Change of use from business (Class E) to residential use comprising 6 x 1-bed apartments (see also CHG/0404B and C)</t>
  </si>
  <si>
    <t>22/01505/PMA</t>
  </si>
  <si>
    <t>CHG/0413</t>
  </si>
  <si>
    <t>30 Northgate Street, Chester, CH1 2HA</t>
  </si>
  <si>
    <t>Change of use of first and second floors to 6 residential rooms (self-contained residential units)</t>
  </si>
  <si>
    <t>23/00306/FUL</t>
  </si>
  <si>
    <t>CHG/0432</t>
  </si>
  <si>
    <t>10 Queen Street, Chester, CH1 3LG</t>
  </si>
  <si>
    <t>Conversion of former retail unit to 4 residential apartments with associated rear parking, refuse and cycle storage area
Conversion of former retail unit to 6 residential apartments with associated refuse and cycle storage area</t>
  </si>
  <si>
    <t>24/02353/FUL</t>
  </si>
  <si>
    <t>CHG/0068C</t>
  </si>
  <si>
    <t>Land at Trafford Street (rear of fire station), Chester</t>
  </si>
  <si>
    <t>CHG/0294</t>
  </si>
  <si>
    <t>Rear of Crane Bank Garage, Crane Bank, Chester</t>
  </si>
  <si>
    <t>CHG/0051</t>
  </si>
  <si>
    <t>The Cloud, 10 Boughton, Chester, CH3 5AG</t>
  </si>
  <si>
    <t>18/01720/FUL</t>
  </si>
  <si>
    <t>CHG/0406</t>
  </si>
  <si>
    <t>102 Watergate Street, Chester , CH1 2LF</t>
  </si>
  <si>
    <t>Change of use to convert former supported accommodation in to 8 residential apartments</t>
  </si>
  <si>
    <t>22/01991/FUL</t>
  </si>
  <si>
    <t>CHG/0089</t>
  </si>
  <si>
    <t>Former car garage(Quicks), Lower Bridge Street, Chester</t>
  </si>
  <si>
    <t>18/04893/FUL (withdrawn)</t>
  </si>
  <si>
    <t>CHG/0346</t>
  </si>
  <si>
    <t>Browns Yard car park, Chester</t>
  </si>
  <si>
    <t>CHG/0443</t>
  </si>
  <si>
    <t>Temperance Hall, 20B George Street, Chester, CH1 3EQ</t>
  </si>
  <si>
    <t>Conversion of building into 10 apartments (in addition to the existing caretakers flat)</t>
  </si>
  <si>
    <t>24/03017/PMA</t>
  </si>
  <si>
    <t>CHG/0329</t>
  </si>
  <si>
    <t>Upton by Chester</t>
  </si>
  <si>
    <t>Land at Grange Road, Upton, Chester</t>
  </si>
  <si>
    <t>CHG/0065</t>
  </si>
  <si>
    <t>Land at  Black Diamond Street, Hoole Way, Chester</t>
  </si>
  <si>
    <t>CHG/0069</t>
  </si>
  <si>
    <t>St Anne Street car park, Black Diamond Street, Chester</t>
  </si>
  <si>
    <t>CHG/0087</t>
  </si>
  <si>
    <t>New Crane Street car park, Chester</t>
  </si>
  <si>
    <t>CHG/0090</t>
  </si>
  <si>
    <t>Garden Lane car park, Chester</t>
  </si>
  <si>
    <t>CHG/0266C</t>
  </si>
  <si>
    <t>Land at Bollands Court / Commonhall Street, Chester</t>
  </si>
  <si>
    <t>24 town houses and apartments and ground floor shop on corner plot. Phase 2: Nine (9) apartments and associated car parking.Phase 3 - NMA approved May 2019</t>
  </si>
  <si>
    <t>14/03728/FUL</t>
  </si>
  <si>
    <t>Development commenced</t>
  </si>
  <si>
    <t>CHG/0181</t>
  </si>
  <si>
    <t>Watergate Row North, Watergate Street, Chester, CH1 2LA (within boundary of CHC/0008/H)</t>
  </si>
  <si>
    <t>23/03821/FUL</t>
  </si>
  <si>
    <t>Full
S73</t>
  </si>
  <si>
    <t>CHG/0241</t>
  </si>
  <si>
    <t>Change of use from an office to residential</t>
  </si>
  <si>
    <t>CHG/0365</t>
  </si>
  <si>
    <t>Land off Liverpool Road (Total Fitness site), Chester</t>
  </si>
  <si>
    <t>CHG/0093</t>
  </si>
  <si>
    <t>Hoole Way Edge (Post Office sorting office), Station Road, Chester</t>
  </si>
  <si>
    <t>CHG/0064</t>
  </si>
  <si>
    <t>Linenhall car park, Stanley Street, Chester, CH1 2LR</t>
  </si>
  <si>
    <t>Car park (temp)</t>
  </si>
  <si>
    <t>CHG/0267F</t>
  </si>
  <si>
    <t>Land at Charterhall Drive, Chester</t>
  </si>
  <si>
    <t>Erection of Retirement Living Housing (Category ll type accommodation) with associated communal facilities, landscaping and car parking (McCarthy and Stone)</t>
  </si>
  <si>
    <t>25/01601/S73 (18/2/2026) plans of 12/04895/FUL</t>
  </si>
  <si>
    <t>23/00344/REM</t>
  </si>
  <si>
    <t>CHG/0267E</t>
  </si>
  <si>
    <t>Land at Premier House (Phases 8 and 9), Chaterhall Drive, Chester</t>
  </si>
  <si>
    <t>Erection of seven-storey apartment building comprising 133no units including associated access, parking and landscaping works</t>
  </si>
  <si>
    <t>25/01501/NMA (description of development 12/04895/FUL) access, parking and landscape
25/01602/S73 (18/02/2026) 2 plans</t>
  </si>
  <si>
    <t>22/02572/REM</t>
  </si>
  <si>
    <t>CHG/0444</t>
  </si>
  <si>
    <t>Charterhall House, Charterhall Drive, Chester, CH88 3AN</t>
  </si>
  <si>
    <t>Change of use from offices (use class E) to 176 apartments (use class C3)</t>
  </si>
  <si>
    <t>24/02755/PMA</t>
  </si>
  <si>
    <t>PA required and approved</t>
  </si>
  <si>
    <t>CHG/0452</t>
  </si>
  <si>
    <t>Change of use from Class E(e) Provision of medical or health services to Class C3</t>
  </si>
  <si>
    <t>CHG/0268C</t>
  </si>
  <si>
    <t>Northgate Redevelopment, Northgate Street, Chester</t>
  </si>
  <si>
    <t>Dodleston</t>
  </si>
  <si>
    <t>Rural</t>
  </si>
  <si>
    <t>Common Farm, Welsh Road, Dodleston, CH4 9LF</t>
  </si>
  <si>
    <t>Change of use from dwelling to children's care home (C2) for up to 4 children (Retrospective)</t>
  </si>
  <si>
    <t>Change of use from dwelling to children's care home ((C2) for up to 4 children (Retrospective)</t>
  </si>
  <si>
    <t>1931(0463)</t>
  </si>
  <si>
    <t>CHH/0030</t>
  </si>
  <si>
    <t>Christleton</t>
  </si>
  <si>
    <t>Waverton</t>
  </si>
  <si>
    <t>Hidden Meadow, Brown Heath Road, Waverton, CH3 7PN</t>
  </si>
  <si>
    <t>Demolition of existing buildings and erection of detached dwelling and garage, driveway and landscape works</t>
  </si>
  <si>
    <t>Rowton</t>
  </si>
  <si>
    <t>Conversion of redundant agricultural building to dwellinghouse</t>
  </si>
  <si>
    <t>CHH/0140</t>
  </si>
  <si>
    <t>Sandy Acre, 97 Whitchurch Road, Christleton, Chester, CH3 5QD</t>
  </si>
  <si>
    <t>Alterations to existing dwelling and erection of one dwelling.</t>
  </si>
  <si>
    <t>Huntington</t>
  </si>
  <si>
    <t>19 Crawford Close Chester CH3 6BD</t>
  </si>
  <si>
    <t>CHH/0144</t>
  </si>
  <si>
    <t>The Walled Garden, Townsend Way, Christleton, Chester</t>
  </si>
  <si>
    <t>1 self-build dwelling</t>
  </si>
  <si>
    <t>GBPDL</t>
  </si>
  <si>
    <t>Permission in principle</t>
  </si>
  <si>
    <t>Change of use and conversion of former agricultural barn to one residential dwelling, Single storey front extension, dormer and juliette balcony</t>
  </si>
  <si>
    <t>CHH/0145</t>
  </si>
  <si>
    <t>The Workshop, The Moorings, Rowton Bridge Road, Christleton, CH3 7AE</t>
  </si>
  <si>
    <t>CHH/0147</t>
  </si>
  <si>
    <t>Conversion of 2no. traditional red brick barns into 3no. residential dwellings, the demolition of other agricultural buildings and the construction of detached garaging and associated landscaping</t>
  </si>
  <si>
    <t>CHH/0139</t>
  </si>
  <si>
    <t>Land adjacent The Drift, Moor Lane, Rowton, CH3 7QW</t>
  </si>
  <si>
    <t>Erection of a two-storey block of four affordable one bedroom apartments</t>
  </si>
  <si>
    <t>GBGF</t>
  </si>
  <si>
    <t>CHH/0141</t>
  </si>
  <si>
    <t>Land to west of The Cheshire Cat, Whitchurch Road, Christleton</t>
  </si>
  <si>
    <t>Erection of five affordable dwellings and associated landscaping works</t>
  </si>
  <si>
    <t>22/04073/FUL</t>
  </si>
  <si>
    <t>CHH/0007</t>
  </si>
  <si>
    <t>White Lane Depot, White Lane, Christleton</t>
  </si>
  <si>
    <t>CHH/0039A</t>
  </si>
  <si>
    <t>CHH/0116</t>
  </si>
  <si>
    <t>Beechmoor Nurseries site, Whitchurch Road, Chester, CH3 5QD</t>
  </si>
  <si>
    <t>Demolition of existing buildings and redevelopment to provide and extra care community comprising extra care accommodation (Use class C2). 147 dwellings comprising 41 one-bed units and 106 two-bed units (amended to 155 units)</t>
  </si>
  <si>
    <t>22/02075/S73</t>
  </si>
  <si>
    <t>Delivery rate &gt;</t>
  </si>
  <si>
    <t>Moulton</t>
  </si>
  <si>
    <t>Davenham</t>
  </si>
  <si>
    <t>Northwich</t>
  </si>
  <si>
    <t>Land at Garden Cottage, 36 Church Street, Davenham, Northwich, CW9 8NF</t>
  </si>
  <si>
    <t>1no self build dwellinghouse</t>
  </si>
  <si>
    <t>DMK/0064</t>
  </si>
  <si>
    <t>Adjacent 51A Church Street, Davenham, Northwich</t>
  </si>
  <si>
    <t>Construction of one dwelling</t>
  </si>
  <si>
    <t>20/01203/FUL (29.01.2024)</t>
  </si>
  <si>
    <t>DMK/0076</t>
  </si>
  <si>
    <t>Yew Tree Apartments, Davenham Road, Rudheath, Northwich</t>
  </si>
  <si>
    <t>Change the use of 6 self-contained holiday lets to a single residential dwelling (use class C3)</t>
  </si>
  <si>
    <t>DMK/0072</t>
  </si>
  <si>
    <t>Kingsmead</t>
  </si>
  <si>
    <t>Land adjacent Greenways, 13 Graingers Road, Davenham, Northwich, CW9 8EJ</t>
  </si>
  <si>
    <t>Demolition of existing garage, construction of two new dwellings</t>
  </si>
  <si>
    <t>22/02301/FUL (withdrawn)</t>
  </si>
  <si>
    <t>0876</t>
  </si>
  <si>
    <t>DMK/0001B</t>
  </si>
  <si>
    <t>Land to rear of Mount Pleasant, 73 Hartford Road, Davenham, Northwich, CW9 8JE</t>
  </si>
  <si>
    <t>Erection of 4 no. detached residential dwellings with associated garaging, new vehicular access, removal of any existing outbuildings and landscaping treatment (part retropsective) (Works commenced 07/03/2022)</t>
  </si>
  <si>
    <t>19/00183/OUT (10/06/2022)
21/04006/S73 Variation 4(plans) (16/02/2025)
21/04007/REM (16/02/2024)</t>
  </si>
  <si>
    <t>0888</t>
  </si>
  <si>
    <t>DMK/0071</t>
  </si>
  <si>
    <t>Farm building at Manor Farm, Old Lane, Davenham, CW9 7SD</t>
  </si>
  <si>
    <t>Conversion of traditional agricultural buildings into six dwellings with associated parking and gardens. Conversion two steel portal framed agricultural buildings into car ports and demolition of all other redundant modern agricultural buildings.</t>
  </si>
  <si>
    <t>23/03224/LDC (approved 30/08/2024)</t>
  </si>
  <si>
    <t>DMK/0065</t>
  </si>
  <si>
    <t>Bostock</t>
  </si>
  <si>
    <t>Old Hall Farm, Bostock Road, Bostock, CW10 9JF</t>
  </si>
  <si>
    <t xml:space="preserve">Conversion of an agricultural building into seven residential dwellings and associated works </t>
  </si>
  <si>
    <t>17/04252/FUL (27/09/2021)</t>
  </si>
  <si>
    <t>21/03253/LDC</t>
  </si>
  <si>
    <t>Forecast reviewed and updated based on planning status and development progress</t>
  </si>
  <si>
    <t>1321</t>
  </si>
  <si>
    <t>DMK/0011</t>
  </si>
  <si>
    <t>BLR site
Land adjacent Leftwich Farm,  St Georges Way, Northwich</t>
  </si>
  <si>
    <t>Outline (p)</t>
  </si>
  <si>
    <t>Northwich Witton</t>
  </si>
  <si>
    <t>83 Manchester Road Northwich CW9 5ND</t>
  </si>
  <si>
    <t>Change of use to children's nursery (Retrospective)</t>
  </si>
  <si>
    <t>25/02433/FUL</t>
  </si>
  <si>
    <t>Complete</t>
  </si>
  <si>
    <t>DMK/0075</t>
  </si>
  <si>
    <t>Regent Street (garages to rear), Moulton, CW9 8NX</t>
  </si>
  <si>
    <t>21/03337/FUL</t>
  </si>
  <si>
    <t>DMK/0056B</t>
  </si>
  <si>
    <t>Land at 618-624 London Road, Davenham</t>
  </si>
  <si>
    <t>Erection of a 72 bed care home (C2 Use Class) with new access onto London Road, landscaping, substation and associated infrastructure.</t>
  </si>
  <si>
    <t>Davenham Fisheries, Shipbrook Road, Northwich</t>
  </si>
  <si>
    <t>BLR site</t>
  </si>
  <si>
    <t>FAR (R)</t>
  </si>
  <si>
    <t>Farndon</t>
  </si>
  <si>
    <t>Rockside Cottage and The Vineyard High Street Farndon Chester CH3 6PU</t>
  </si>
  <si>
    <t>Demolition of dwelling known as Rockside, garage and caravan on land known as The Vineyard and construction of replacement dwelling on land known as The Vineyard</t>
  </si>
  <si>
    <t>FAR/0030A</t>
  </si>
  <si>
    <t>Stretton</t>
  </si>
  <si>
    <t>The Barn, Stretton Lower Hall, Stretton, Malpas, SY14 7HS</t>
  </si>
  <si>
    <t>Conversion of ground floor barn in to one dwelling</t>
  </si>
  <si>
    <t>Y</t>
  </si>
  <si>
    <t>22/01370/FUL</t>
  </si>
  <si>
    <t>FAR/0054</t>
  </si>
  <si>
    <t>Aldford</t>
  </si>
  <si>
    <t>Grosvenor Estate Yard, Middle Lane, Aldford, Chester</t>
  </si>
  <si>
    <t>FAR/0078</t>
  </si>
  <si>
    <t>Grafton New Covert, Blakefield Meadow, Grafton Hall, Tilston Road, Stretton</t>
  </si>
  <si>
    <t>One (1) new dwelling</t>
  </si>
  <si>
    <t>08/00921/FUL 
10/13247/EXT 
14/02448/LDC
21/00845/S73 (28/01/2022)</t>
  </si>
  <si>
    <t>21/00854/S73</t>
  </si>
  <si>
    <t>1932(0400)</t>
  </si>
  <si>
    <t>FAR/0085A</t>
  </si>
  <si>
    <t>Oak Barns, Townfield Lane, Farndon, CH3 6QW</t>
  </si>
  <si>
    <t>Conversion of three dwellings (holiday lets) in to a single dwelling with associated alterations and fenestration</t>
  </si>
  <si>
    <t>12/22/21</t>
  </si>
  <si>
    <t>FAR/0107</t>
  </si>
  <si>
    <t>Shocklach Oviatt</t>
  </si>
  <si>
    <t>Land at Pursa Farm, Purser Lane, Shocklach Oviatt, Malpas, SY14 7BT</t>
  </si>
  <si>
    <t>Conversion of traditional agricultural buildings into 4 residential (C3) dwellings</t>
  </si>
  <si>
    <t>PDQ</t>
  </si>
  <si>
    <t>FAR/0116</t>
  </si>
  <si>
    <t>Marsh House, Marsh House Lane, Kings Marsh, Chester, CH3 6NF</t>
  </si>
  <si>
    <t>Conversion of agricultural building to dwelling.</t>
  </si>
  <si>
    <t>22/03193/PDQ</t>
  </si>
  <si>
    <t>FAR/0119</t>
  </si>
  <si>
    <t>Land at Old Hall Farm, Stretton Hall Lane, Stretton, Malpas</t>
  </si>
  <si>
    <t xml:space="preserve">Agricultural workers dwelling  </t>
  </si>
  <si>
    <t>FAR/0120</t>
  </si>
  <si>
    <t>Coddington</t>
  </si>
  <si>
    <t>Highfield Farm, Highfield Lane, Coddington, Chester, CH3 6NA</t>
  </si>
  <si>
    <t>Rural workers dwelling and garage</t>
  </si>
  <si>
    <t>23/00777/OUT</t>
  </si>
  <si>
    <t>Outline</t>
  </si>
  <si>
    <t>FAR/0121</t>
  </si>
  <si>
    <t>Churton</t>
  </si>
  <si>
    <t>Churton Hall Farm, Pump Lane, Churton by Aldford, CH3 6LR</t>
  </si>
  <si>
    <t>Subdivision of existing dwelling to form one additional dwelling</t>
  </si>
  <si>
    <t>FAR/0122</t>
  </si>
  <si>
    <t>Lodge Farm, Worthenbury Road, Crewe by Farndon, Chester, CH3 6PA</t>
  </si>
  <si>
    <t>Demolition of agricultural buildings and conversion of an agricultural L-shaped brick building to two residential dwellings.</t>
  </si>
  <si>
    <t>FAR/0123</t>
  </si>
  <si>
    <t>Tilston</t>
  </si>
  <si>
    <t>Stone Haven, Long Lane, Tilston, Malpas, SY14 7HA</t>
  </si>
  <si>
    <t>Hybrid planning application comprising of the demolition of the existing dwelling and full planning permission for the erection of one dwelling and outbuilding. Outline planning application for the erection of one dwelling with all matters to be reserved, except access</t>
  </si>
  <si>
    <t>Hybrid (outline)</t>
  </si>
  <si>
    <t>FAR/0125</t>
  </si>
  <si>
    <t>Beachin Cottage, Beachin Lane, Coddington, Chester, CH3 6LU</t>
  </si>
  <si>
    <t>Change of use from Sui Generis to C3, and a single storey side and rear extension to existing building</t>
  </si>
  <si>
    <t>24/01525/FUL</t>
  </si>
  <si>
    <t>FAR/0126</t>
  </si>
  <si>
    <t>Land adjacent to March Cottage, Stannage Lane, Churton by Farndon</t>
  </si>
  <si>
    <t>One new dwelling
Certificate of Lawful Existing Use application - works have commenced and occurred prior to the expiration of the planning permission ref: 16/03300/FUL.</t>
  </si>
  <si>
    <t>16/03300/FUL</t>
  </si>
  <si>
    <t>Lawful development certificate</t>
  </si>
  <si>
    <t>FAR/0128</t>
  </si>
  <si>
    <t>Hobb Hill Farm Duckington Lane Tilston Malpas SY14 7DU</t>
  </si>
  <si>
    <t>Change of use from agricultural building to a dwelling</t>
  </si>
  <si>
    <t>FAR/0129</t>
  </si>
  <si>
    <t>Aldersey</t>
  </si>
  <si>
    <t>Lawful development certificate to establish the existing use of an independent dwelling (Use Class C3)</t>
  </si>
  <si>
    <t>FRO/0010</t>
  </si>
  <si>
    <t>Frodsham</t>
  </si>
  <si>
    <t>64 Main Street, Frodsham, WA6 7AU</t>
  </si>
  <si>
    <t>Change of use from restaurant to two apartments and one office (ground and first floor)</t>
  </si>
  <si>
    <t>26/00238/NMA - side window</t>
  </si>
  <si>
    <t>FRO/0012</t>
  </si>
  <si>
    <t>Land to rear of 57 Church Street, Frodsham, W6 6QX</t>
  </si>
  <si>
    <t>Two detached houses and ancillary works
*For sale: Rightmove Dec 2021</t>
  </si>
  <si>
    <t>12/02447/FUL</t>
  </si>
  <si>
    <t>20/01693/FUL</t>
  </si>
  <si>
    <t>FRO/0014</t>
  </si>
  <si>
    <t>Dunsdale Lodge Carriage Drive Frodsham WA6 6ED</t>
  </si>
  <si>
    <t>Change of use from holiday let accommodation to residential dwelling (C3).</t>
  </si>
  <si>
    <t>FRO/0024</t>
  </si>
  <si>
    <t>Land at Saint Hildas Drive Post Office, St Hildas Drive, Frodsham, WA6 7PH</t>
  </si>
  <si>
    <t>One (1) detached two-storey dwelling</t>
  </si>
  <si>
    <t>16/02290/FUL (15/07/2019)</t>
  </si>
  <si>
    <t>20/02528/FUL</t>
  </si>
  <si>
    <t>FRO/0037</t>
  </si>
  <si>
    <t>3-15 Bridge Lane, Frodsham</t>
  </si>
  <si>
    <t>FRO/0038</t>
  </si>
  <si>
    <t>Land off Greenfield Lane, Frodsham</t>
  </si>
  <si>
    <t>FRO/0054</t>
  </si>
  <si>
    <t xml:space="preserve">Mersey View Club, Overton Hill, Bellemonte Road, Frodsham, WA6 6HH </t>
  </si>
  <si>
    <t>14/03835/OUT Appeal (19/11/2018)
18/03822/REM (17/12/2022)</t>
  </si>
  <si>
    <t>FRO/0088</t>
  </si>
  <si>
    <t>Meadow Court, Clifton Crescent, Frodsham, WA6 7QA</t>
  </si>
  <si>
    <t>12 affordable dwellings with associated infrastructure</t>
  </si>
  <si>
    <t>25/02016/S73 (Amend to social rent)</t>
  </si>
  <si>
    <t>22/03525/FUL</t>
  </si>
  <si>
    <t>FRO/0092</t>
  </si>
  <si>
    <t>25 Howey Lane, Frodsham</t>
  </si>
  <si>
    <t>Dwelling house</t>
  </si>
  <si>
    <t>19/02538/FUL (24/07/2023)</t>
  </si>
  <si>
    <t>23/01245/FUL</t>
  </si>
  <si>
    <t>FRO/0095</t>
  </si>
  <si>
    <t>Land adjacent 55 Silverdale Close, Frodsham</t>
  </si>
  <si>
    <t>Demolition of existing swimming pool building and construction of new detached dwelling</t>
  </si>
  <si>
    <t>21/02395/FUL</t>
  </si>
  <si>
    <t>FRO/0097</t>
  </si>
  <si>
    <t>Old Hall Hotel, Main Street, Frodsham, WA6 7AB</t>
  </si>
  <si>
    <t>24/03065/S19
24/03043/S73 (plans)</t>
  </si>
  <si>
    <t>22/02993/FUL</t>
  </si>
  <si>
    <t>FRO/0098</t>
  </si>
  <si>
    <t>Frodsham Medical Practice, 50 High Street, Frodsham, WA6 7HE</t>
  </si>
  <si>
    <t>Change of use from doctor's surgery to residential dwelling, contruction of garage, summerhouse and shed</t>
  </si>
  <si>
    <t>FRO/0102</t>
  </si>
  <si>
    <t>117A Main Street, Frodsham, WA6 7AF</t>
  </si>
  <si>
    <t>Demolition of existing extensions to rear and change of use of existing building to retail at ground floor and 4no apartments at upper floors. Erection of building containing 3no apartments</t>
  </si>
  <si>
    <t>24/01621/S73 Removal AH condition</t>
  </si>
  <si>
    <t>22/03197/FUL</t>
  </si>
  <si>
    <t>FRO/0104</t>
  </si>
  <si>
    <t>Chestnut Farmhouse, Tarvin Road, Frodsham, WA6 5XN</t>
  </si>
  <si>
    <t>Change of use of building to detached dwellinghouse</t>
  </si>
  <si>
    <t>FRO/0105A</t>
  </si>
  <si>
    <t>Fraser House, 8 Bridge Lane, Frodsham, WA6 7HD</t>
  </si>
  <si>
    <t>Conversion of existing building to form seven dwellings with associated external alterations (7 x 1bed supported living flats)</t>
  </si>
  <si>
    <t>24/00987/S73 Variation 2 plans (July 2024)</t>
  </si>
  <si>
    <t>23/00155/FUL</t>
  </si>
  <si>
    <t>FRO/0105B</t>
  </si>
  <si>
    <t>Rear of Fraser House, 8 Bridge Lane, Frodsham, WA6 7HD</t>
  </si>
  <si>
    <t>Creation of three bungalows with associated access road, car parking and landscaping</t>
  </si>
  <si>
    <t>23/00060/FUL (25/01/2027)</t>
  </si>
  <si>
    <t>GOR/0252</t>
  </si>
  <si>
    <t>Gowy Rural</t>
  </si>
  <si>
    <t>Croughton</t>
  </si>
  <si>
    <t>Top Farm, Croughton Road, Croughton, Chester, CH2 4DA</t>
  </si>
  <si>
    <t>Change of use of existing C3 residential dwelling and redundant agricultural barns into (Class C1) holiday cottages</t>
  </si>
  <si>
    <t>Barrow</t>
  </si>
  <si>
    <t>GOR/0068B</t>
  </si>
  <si>
    <t xml:space="preserve">Mill Brook Farm (barn), Ince Lane, Wimbolds Trafford </t>
  </si>
  <si>
    <t>Use of building as rural workers dwelling inclduing garden and parking area</t>
  </si>
  <si>
    <t>GOR/0070</t>
  </si>
  <si>
    <t>Mickle Trafford</t>
  </si>
  <si>
    <t>Hill View Farm, Warrington Road, Mickle Trafford, CH2 4EA</t>
  </si>
  <si>
    <t>Erection of one residential dwelling and detached garage</t>
  </si>
  <si>
    <t>17/00140/OUT (18/04/2017)
17/04908/REM (26/01/2021)</t>
  </si>
  <si>
    <t>20/02711/FUL</t>
  </si>
  <si>
    <t>GOR/0242</t>
  </si>
  <si>
    <t>Thornton Le Moors</t>
  </si>
  <si>
    <t>Telephone House, Poole Lane, Thornton le Moors, Chester</t>
  </si>
  <si>
    <t>Demolition of former telephone exchange building and erection of dwelling with car parking and amenity area</t>
  </si>
  <si>
    <t>Appeal ref 22/00010/REF</t>
  </si>
  <si>
    <t>21/00212/FUL</t>
  </si>
  <si>
    <t>GOR/0247</t>
  </si>
  <si>
    <t>Broomhill Farm, Barnhouse Lane, Barrow, CH3 7LA</t>
  </si>
  <si>
    <t>Conversion of agricultural store into one dwelling</t>
  </si>
  <si>
    <t>GOR/0250</t>
  </si>
  <si>
    <t>Land at Meadow Lea Farm, Station Lane, Mickle Trafford, CH2 4EH</t>
  </si>
  <si>
    <t>Erection of permanent key workers dwelling</t>
  </si>
  <si>
    <t>21/0308/OUT</t>
  </si>
  <si>
    <t>Reserved Matters</t>
  </si>
  <si>
    <t>GOR/0251A</t>
  </si>
  <si>
    <t>Lodge Farm (barn 1), Station Lane, Barrow, CH3 7JW</t>
  </si>
  <si>
    <t>Demolition of redundant farm buildings, change of use of redundant brick built farm building to a residential dwelling</t>
  </si>
  <si>
    <t>22/04311/FUL</t>
  </si>
  <si>
    <t>GOR/0251B</t>
  </si>
  <si>
    <t>Lodge Farm (barn 2), Station Lane, Barrow, CH3 7JW</t>
  </si>
  <si>
    <t>GOR/0261</t>
  </si>
  <si>
    <t>Chapelwood Farm, Nortons Lane, Mouldsworth, Chester</t>
  </si>
  <si>
    <t>Permanent key worker dwelling (and retention of caravan during construction)</t>
  </si>
  <si>
    <t>22/03806/OUT (25/07/2027)</t>
  </si>
  <si>
    <t>GOR/0262</t>
  </si>
  <si>
    <t>Regency Court (garage site), Mickle Trafford, CH2 4QH</t>
  </si>
  <si>
    <t>Erection of one 3-bedroom detached house with driveway and landsacping</t>
  </si>
  <si>
    <t>GOR/0264</t>
  </si>
  <si>
    <t>The Foxcote, Station Lane, Barrow, CH3 7JN</t>
  </si>
  <si>
    <t>Conversion of existing building to a single residential dwelling including extensions and alterations including a detached garage and boundary treatments</t>
  </si>
  <si>
    <t>25/03509/S73 (26/02/2026) Plans</t>
  </si>
  <si>
    <t>GOR/0133A</t>
  </si>
  <si>
    <t>Thornton Green Farm, Thornton Green Lane, Thornton Le Moors, CH2 4JQ</t>
  </si>
  <si>
    <t>16/00579/PDQ (09/06/2020)
18/02867/FUL (16/05/2022)</t>
  </si>
  <si>
    <t>23/03808/FUL</t>
  </si>
  <si>
    <t>1928(0526)</t>
  </si>
  <si>
    <t>GOR/0259</t>
  </si>
  <si>
    <t>1 Greenfield Crescent, Hoole Village, Chester, CH2 3NZ</t>
  </si>
  <si>
    <t>Sub-division of single dwelling into two five-bed dwelling houses and associated parking</t>
  </si>
  <si>
    <t>GOR/0263</t>
  </si>
  <si>
    <t>Spring Farm, Hallsgreen Lane, Wimbolds Trafford, CH2 4JX</t>
  </si>
  <si>
    <t>Subdivision of existing dwelling to provide two separate dwellings</t>
  </si>
  <si>
    <t>24/02858/NMA Block plan</t>
  </si>
  <si>
    <t>GOR/0066A</t>
  </si>
  <si>
    <t xml:space="preserve">Picton Hall (barns), Picton Lane, Picton, CH2 4HE </t>
  </si>
  <si>
    <t>Conversion of existing farm buildings to create 4 dwellings</t>
  </si>
  <si>
    <t xml:space="preserve">18/01539/FUL
18/01540/FUL (10/12/2021)
20/00566/FUL (15/07/2025)
20/04622/S73 Variation-4.5. </t>
  </si>
  <si>
    <t>24/03607/S73</t>
  </si>
  <si>
    <t>GOR/0246</t>
  </si>
  <si>
    <t>Land at Cryers Lane, Thornton le Moors</t>
  </si>
  <si>
    <t>Conversion and extension of two existing agricultural barns into 5 dwellings, conversion of portal fram barn into garages, provision of sewerage treatment plant and field drain as soak away</t>
  </si>
  <si>
    <t>Land To The South West of Endon Cottage Warrington Road Mickle Trafford Chester</t>
  </si>
  <si>
    <t>GRB/0052</t>
  </si>
  <si>
    <t>Great Boughton</t>
  </si>
  <si>
    <t>Land to rear 69A-69C Dee Banks, Great Boughton, Chester, CH3 5UX</t>
  </si>
  <si>
    <t xml:space="preserve">Demolition of garages and erection of two-storey detached </t>
  </si>
  <si>
    <t>19/02833/FUL (20/04/2023)</t>
  </si>
  <si>
    <t>22/02800/FUL</t>
  </si>
  <si>
    <t>GRB/0056A</t>
  </si>
  <si>
    <t>Land south of Foxwood, Caldy Valley Road, Great Boughton, Chester</t>
  </si>
  <si>
    <t xml:space="preserve">Construction of one detached two storey 4 bedroom dwelling with associated works </t>
  </si>
  <si>
    <t>GRB/0080</t>
  </si>
  <si>
    <t>37 Whitchurch Road, Great Boughton, Chester, CH3 5QA</t>
  </si>
  <si>
    <t>One new dwelling</t>
  </si>
  <si>
    <t>GRB/0074</t>
  </si>
  <si>
    <t>Carlton Villa, 14 Dee Banks, Great Boughton, Chester, CH3 5UX</t>
  </si>
  <si>
    <t>Demolition of existing dwelling and erection of two dwellings</t>
  </si>
  <si>
    <t>19/04438/FUL (11/01/2024)
22/02119/S73 Variation-2(plans)
23/00210/NMA Amendments to plans</t>
  </si>
  <si>
    <t>GRB/0079</t>
  </si>
  <si>
    <t>Heathcote, 26 Heath Lane, Boughton, Chester, CH3 5SX</t>
  </si>
  <si>
    <t>Demolition of bungalow and garage building, erection of 2 two-storey semi detached dwellings with access</t>
  </si>
  <si>
    <t>GRB/0082</t>
  </si>
  <si>
    <t>71 Tarvin Road, Chester, CH3 5DY</t>
  </si>
  <si>
    <t>Convert existing dwelling into two flats</t>
  </si>
  <si>
    <t>GRB/0041</t>
  </si>
  <si>
    <t>Land at Ring Road, Great Boughton, Chester</t>
  </si>
  <si>
    <t>Seven (7) dwellings - Approval of reserved matters (appearance, landscaping, layout and scale)</t>
  </si>
  <si>
    <t>20/01547/OUT (18/03/2024)</t>
  </si>
  <si>
    <t>22/01218/REM</t>
  </si>
  <si>
    <t>GRB/0077</t>
  </si>
  <si>
    <t>The Red House, Dee Banks, Great Boughton, Chester, CH3 5UX</t>
  </si>
  <si>
    <t>Demolition of existing building and erection of new building to create 7 apartments plus underground parking</t>
  </si>
  <si>
    <t>21/00102/FUL (29/09/2025)
Appeal ref 22/00042/REF
2024 Jan. Variation-2(Plans) Discharge 3-8.10.15 23/00433/S73</t>
  </si>
  <si>
    <t>23/00433/S73 (p)</t>
  </si>
  <si>
    <t>Handbridge Park</t>
  </si>
  <si>
    <t>1 Overleigh Road Chester CH4 7HL</t>
  </si>
  <si>
    <t>Change of use from offices and non-residential institute to one residential dwelling with new vehicular access and gate, existing gate blocked up, new rooflights and internal and external alterations.</t>
  </si>
  <si>
    <t>HAP(R)</t>
  </si>
  <si>
    <t>Replacement dwelling</t>
  </si>
  <si>
    <t>48 Elizabeth Crescent, Chester, CH4 7AZ</t>
  </si>
  <si>
    <t>HAP/0085</t>
  </si>
  <si>
    <t>2 Overleigh Road (St Mary's), Handbridge, Chester, CH4 7HL</t>
  </si>
  <si>
    <t>Change of use and conversion of building into 9 apartments. Demolition of modern single storey extensions and ancillary buildings. Two-storey and part single storey extension. New access and 11 parking spaces.</t>
  </si>
  <si>
    <t>23/04029/FUL</t>
  </si>
  <si>
    <t>HAP/0040</t>
  </si>
  <si>
    <t>Rear of 45-51 Percy Road / 15-17 Eaton Road, Handbridge, Chester</t>
  </si>
  <si>
    <t>HAP/0043</t>
  </si>
  <si>
    <t>Watertower, Eaton Mews, Handbridge</t>
  </si>
  <si>
    <t>HAP/0084(A)
HAP/0084(B)</t>
  </si>
  <si>
    <t>Moat Farm, Wrexham Road, Marlston Cum Lache, Chester, CH4 9DE</t>
  </si>
  <si>
    <t>Demolition of existing farmhouse and associated outbuildings and erection of 54 dwellings and the provision of associated infrastructure (including roads, footpaths, cycleways, landscaping and children's play area) and two new ponds located off Lache Lane</t>
  </si>
  <si>
    <t>HAP/0004B</t>
  </si>
  <si>
    <t>17/05200/FUL</t>
  </si>
  <si>
    <t>4 Bartholomew Way Chester CH4 7RJ</t>
  </si>
  <si>
    <t>The change of use from a residential dwelling(use Class C3) to a children's care home for up to 2 child residents</t>
  </si>
  <si>
    <t>HAP/0004A</t>
  </si>
  <si>
    <t>HAP/0004C</t>
  </si>
  <si>
    <t>Delivery rate &lt;</t>
  </si>
  <si>
    <t>HAG/0004A</t>
  </si>
  <si>
    <t>Hartford</t>
  </si>
  <si>
    <t>Land at Sandiway Park, Hartford, Northwich CW8 2AS</t>
  </si>
  <si>
    <t xml:space="preserve">1 No. new 4-Bed single storey detached dwelling and garden room with associated vehicular access and turning head. </t>
  </si>
  <si>
    <t>21/02139/FUL (22/10/2024)</t>
  </si>
  <si>
    <t>22/03772/FUL</t>
  </si>
  <si>
    <t>HAG/0082</t>
  </si>
  <si>
    <t>Land at 320 Chester Road, Hartford, Northwich, CW8 2AB</t>
  </si>
  <si>
    <t>Erection of a detached 3-bedroom dwelling with driveway and new access, cycle store and landscaping works.</t>
  </si>
  <si>
    <t>HAG/0079</t>
  </si>
  <si>
    <t>Land rear of 310 Chester Road, Hartford, CW8 2FA</t>
  </si>
  <si>
    <t>Erection of 4 x two-storey dwellings (Development commenced 01/02/2000)
S73: Variation conditions (1.-5.7)</t>
  </si>
  <si>
    <t>4/33216
23/00506/S73 Variation 1.4.3.4(Approved plans).5.7 (June 2023)
22/02475/NMA variaation of permission 4/33126</t>
  </si>
  <si>
    <t>23/00506/S73</t>
  </si>
  <si>
    <t>HAG/0080</t>
  </si>
  <si>
    <t>Northwich TC</t>
  </si>
  <si>
    <t>180 Chester Road, Northwich, CW8 4AS</t>
  </si>
  <si>
    <t>Subdivision of dwelling into 4 dwellings with new vehicle access</t>
  </si>
  <si>
    <t>HAG/0077</t>
  </si>
  <si>
    <t>Land at Hartford High School, Greenbank Lane, Northwich</t>
  </si>
  <si>
    <t xml:space="preserve">Full </t>
  </si>
  <si>
    <t>HAG/0075</t>
  </si>
  <si>
    <t>MANOR GARDENS - Mid Cheshire College, Hartford Campus, Chester Road, Hartford CW8 1LJ</t>
  </si>
  <si>
    <t>Demolition of Mid Cheshire College and erection of 108 dwellings (new build shared ownership)</t>
  </si>
  <si>
    <t>19/00203/FUL</t>
  </si>
  <si>
    <t>HAG/0009C</t>
  </si>
  <si>
    <t>WEAVER PARK-The Hollies P6 / Waters Reach P5 - School Lane, Hartford, Northwich, CW8 1PW</t>
  </si>
  <si>
    <t>Residential development comprising 350 dwellings and associated amenity areas together with new access on to School Lane. Amended 17/01954/FUL SITE TOTAL=537  (Includes 50 units in Phase 1) (94 affordable units)
Phase 2: 134 dwellings (14/03111/REM) Amended: 114 (20 units within Phase 4 boundary)
Phase 3: 80 dwellings (15/04482/REM) Amended: 71 (10 units within boudary of Phase 4)
Phase 4: 44 dwellings (16/03678/REM)
Phase 5: 258 dwellings (17/01954/REM)</t>
  </si>
  <si>
    <t>11/05805/OUT  14/03111/REM
15/02774/S73
16/02634/REM
15/00942/S73
17/03037/NMA 
16/03678/REM</t>
  </si>
  <si>
    <t>17/01954/FUL</t>
  </si>
  <si>
    <t>Delivery rate &lt;
Delivery timescale &gt;</t>
  </si>
  <si>
    <t>HEL/0037</t>
  </si>
  <si>
    <t>Helsby</t>
  </si>
  <si>
    <t>Land off Longster Close, Helsby, Frodsham (grid ref 348596 374897)</t>
  </si>
  <si>
    <t>Erection of two storey dwelling
*For sale: Rightmove Dec 2021</t>
  </si>
  <si>
    <t>24/00905/FUL</t>
  </si>
  <si>
    <t>HEL/0042B</t>
  </si>
  <si>
    <t>136B Chester Road, Helsby, CW7 2NG</t>
  </si>
  <si>
    <t>New 5 bed detached dwelling</t>
  </si>
  <si>
    <t>24/02610/S73</t>
  </si>
  <si>
    <t>24/02143/LDC</t>
  </si>
  <si>
    <t>HEL/0046</t>
  </si>
  <si>
    <t>Adjacent The Spinney, Alvanley Road, Helsby</t>
  </si>
  <si>
    <t>Conversion of existing reservoir into new residential dwelling with single storey extension.
S73 variation of condition 2 approved plans</t>
  </si>
  <si>
    <t>18/01005/FUL</t>
  </si>
  <si>
    <t>HEL/0050A</t>
  </si>
  <si>
    <t>Claremont, 132A Chester Road, Helsby, Frodsham</t>
  </si>
  <si>
    <t>Erection of one dwelling</t>
  </si>
  <si>
    <t>S73</t>
  </si>
  <si>
    <t>230 Chester Road Helsby Frodsham WA6 0PW</t>
  </si>
  <si>
    <t>Change of use from commercial (class E) to Residential (C3)</t>
  </si>
  <si>
    <t>HEL/0055</t>
  </si>
  <si>
    <t>Land at Proffits Lane, Helsby WA6 9JX</t>
  </si>
  <si>
    <t>Erection of single storey dwelling</t>
  </si>
  <si>
    <t xml:space="preserve">Full  </t>
  </si>
  <si>
    <t>HEL/0056</t>
  </si>
  <si>
    <t>High View, Sandy Lane, Helsby, Frodsham, WA6 9BD</t>
  </si>
  <si>
    <t>Erection of a detached dwelling</t>
  </si>
  <si>
    <t>HEL/0041</t>
  </si>
  <si>
    <t>3A The Rock, Alvanley, Frodsham, WA6 9BQ</t>
  </si>
  <si>
    <t>Outline planning application to erect three detached dwellings  (2436 sqm)</t>
  </si>
  <si>
    <t>24/00956/OUT</t>
  </si>
  <si>
    <t>Land at Milestone Cottage 136A Chester Road Helsby Frodsham WA6 0AT</t>
  </si>
  <si>
    <t>Stocks Brow Farm Bates Lane Helsby Frodsham WA6 9LN</t>
  </si>
  <si>
    <t>Outline planning application for one self-build and custom housing and associated accesses, all other matters reserved</t>
  </si>
  <si>
    <t>23/00396/FUL (Withdrawn 18.4.2024)</t>
  </si>
  <si>
    <t>HEL/0029</t>
  </si>
  <si>
    <t>MERE'S EDGE (Phase 4), Land at Helsby Sports and Social Club, Chester Road, Helsby</t>
  </si>
  <si>
    <t>2018 REM: Erection of 119 dwellings</t>
  </si>
  <si>
    <t>18/04391/REM</t>
  </si>
  <si>
    <t>Delivery rate &gt;
Delivery timescale &lt;</t>
  </si>
  <si>
    <t>HEL/0025</t>
  </si>
  <si>
    <t>Land at Cable Drive, Helsby</t>
  </si>
  <si>
    <t>20/00324/FUL</t>
  </si>
  <si>
    <t>LAC/0006</t>
  </si>
  <si>
    <t>Lache</t>
  </si>
  <si>
    <t>Great Western House, The Sidings, Chester Street, Saltney,</t>
  </si>
  <si>
    <t>Demolition of existing buildings and structures and the construction of a new care home facility including access, landscaping and associated infrastructure</t>
  </si>
  <si>
    <t>26/00552NMA (BREEAM good)</t>
  </si>
  <si>
    <t>22/03016/FUL</t>
  </si>
  <si>
    <t>LAC/0021</t>
  </si>
  <si>
    <t>Mallard House, The Sidings, Boundary Lane, Saltney, Chester</t>
  </si>
  <si>
    <t>22/03208/DEM</t>
  </si>
  <si>
    <t>LAC/0012</t>
  </si>
  <si>
    <t>Red Hill House, Hope Street, Saltney</t>
  </si>
  <si>
    <t>new build</t>
  </si>
  <si>
    <t>LEM/0036</t>
  </si>
  <si>
    <t>Land at Kelmscott, Welsh Road, Little Sutton, Ellesmere Port</t>
  </si>
  <si>
    <t>Erection of one bungalow
Erection of dormer bungalow and detched garage</t>
  </si>
  <si>
    <t>LEM/0038</t>
  </si>
  <si>
    <t>404 Chester Road (shop), Little Sutton, Ellesmere Port, CH66 3RB</t>
  </si>
  <si>
    <t>Partial change of use of second floor to accommodate a residential dwelling and alterations to windows</t>
  </si>
  <si>
    <t>23/00291/FUL</t>
  </si>
  <si>
    <t>2345(1473)</t>
  </si>
  <si>
    <t>LEM/0039</t>
  </si>
  <si>
    <t>Land at Agawate, Capenhurst Lane, Great Sutton, Ellesmere Port</t>
  </si>
  <si>
    <t>Demolition of existing dwelling and erection of 2no detached dwellings</t>
  </si>
  <si>
    <t>LEM/0013</t>
  </si>
  <si>
    <t>726 Chester Road, Ellesmere Port</t>
  </si>
  <si>
    <t>LEM/0031A</t>
  </si>
  <si>
    <t>Land off Dunkirk Way (Phase 2)- west of Backford Cross, Backford</t>
  </si>
  <si>
    <t>Residential development of 191 dwellings with access and associated public amenities. (Phase1: 100 dwellings, Phase 2: 90 dwellings)
S73: Variation conditions 2(plans), 15(contaminated land), 32(landscaping) and removal of condition 7(contaminated land)</t>
  </si>
  <si>
    <t>Phase complete</t>
  </si>
  <si>
    <t>2238(1476)</t>
  </si>
  <si>
    <t>LEM/0001D</t>
  </si>
  <si>
    <t>LEDSHAM GARDEN VILLAGE-PHASE FOUR
Sutton New Hall Farm, Ledsham Road, Little Sutton, Ellesmere Port, CH66 4QG</t>
  </si>
  <si>
    <t>19/04504/REM</t>
  </si>
  <si>
    <t>2239(1476)</t>
  </si>
  <si>
    <t>LEM/0001E</t>
  </si>
  <si>
    <t>LEDSHAM GARDEN VILLAGE-PHASE FIVE
Sutton New Hall Farm, Ledsham Road, Little Sutton, Ellesmere Port, CH66 4QG</t>
  </si>
  <si>
    <t>22/02181/REM</t>
  </si>
  <si>
    <t>Forecast reviewed and unchanged based on planning status and development progress</t>
  </si>
  <si>
    <t>2237(1476)</t>
  </si>
  <si>
    <t>LEM/0001C</t>
  </si>
  <si>
    <t>LEDSHAM GARDEN VILLAGE-PHASE THREE
Sutton New Hall Farm, Ledsham Road, Little Sutton, Ellesmere Port, CH66 4QG</t>
  </si>
  <si>
    <t xml:space="preserve">Reserved matters following outline application 12/02091/OUT for 2000 dwellings. REM related to scale, appearance, layout and landscaping related to PHASES 2,3, 4 and 5 (see individial applications)
170 dwellings forming Phase 1
272 dwellings forming Phase 2
458 dwellings forming part of phases 3 and 4 (16/05464/REM)
256 dwellings forming part of Phase 3 (19/04389/REM)
313 dwellings forming part of phases 4 and 5 (19/04504/REM)
</t>
  </si>
  <si>
    <t>LEM/0031B</t>
  </si>
  <si>
    <t>Land north of Dunkirk Way, Norwich Drive, Ellesmere Port (Incl land at Phase 2 Backford Cross)</t>
  </si>
  <si>
    <t>LAA site
Erection of 267no dwellings with associated works</t>
  </si>
  <si>
    <t>Full (P)</t>
  </si>
  <si>
    <t>LEM/0001F</t>
  </si>
  <si>
    <t>LIN/0031</t>
  </si>
  <si>
    <t>Little Neston</t>
  </si>
  <si>
    <t>Neston</t>
  </si>
  <si>
    <t>Land at Hill Top Farm, Mill Lane, Ness, Neston</t>
  </si>
  <si>
    <t>Part demolition and part extension of existing agricultural building and construction of new dwelling for use in connection with agricultural activities</t>
  </si>
  <si>
    <t>MAL/0170</t>
  </si>
  <si>
    <t>Malpas</t>
  </si>
  <si>
    <t>The Coach House, Scar Lane, Tilston, SY14 7EB</t>
  </si>
  <si>
    <t>Sub-divide existing dwelling into two holiday let units</t>
  </si>
  <si>
    <t>22/03607/FUL</t>
  </si>
  <si>
    <t>MAL/0034</t>
  </si>
  <si>
    <t>The Hough Granary, Higher Wych Road, Wigland, Malpas, SY14 7JJ</t>
  </si>
  <si>
    <t>Conversion of light industrical unit to a single dwelling including open porch extension, new garage block, vehicular access and landscape works</t>
  </si>
  <si>
    <t>24/03382/S73
25/01738/NMA (design features)</t>
  </si>
  <si>
    <t>22/01812/FUL</t>
  </si>
  <si>
    <t>MAL/0107</t>
  </si>
  <si>
    <t>Rear of Holly House, Old Hall Street, Malpas</t>
  </si>
  <si>
    <t>Erection of 1 dwelling (amendment to 10/13026/FUL)</t>
  </si>
  <si>
    <t>16/00928/FUL</t>
  </si>
  <si>
    <t>MAL/0145</t>
  </si>
  <si>
    <t>Wigland</t>
  </si>
  <si>
    <t>Higher Wych Methodist Church, Chapel Lane, Wigland, Malpas, SY14 7JR</t>
  </si>
  <si>
    <t>Manor Barns Parr Green Lane Church Shochlack Malpas</t>
  </si>
  <si>
    <t>Change of Use from agricultural buildings into one residential dwelling. Demolition of existing outbuildings and construction of carport. Small barn to be converted into annexe accommodation (revised description)</t>
  </si>
  <si>
    <t>MAL/0153</t>
  </si>
  <si>
    <t>Land at The Old Hayes, Sunnyside, Malpas, SY14 7AB</t>
  </si>
  <si>
    <t>Conversion of existing barn in to a residential unit
Conversion of former stable block and dutch barn to create one dwelling</t>
  </si>
  <si>
    <t>MAL/0163</t>
  </si>
  <si>
    <t>Chidlow</t>
  </si>
  <si>
    <t>Ivy House, Higher Wych Road, Wigland, Malpas, SY14 7JN</t>
  </si>
  <si>
    <t>Rural enterprise dwelling</t>
  </si>
  <si>
    <t>24/01201/REM</t>
  </si>
  <si>
    <t>MAL/0165</t>
  </si>
  <si>
    <t>The Oaklands (Levoy), Sunnyside, Malpas, SY14 7AB</t>
  </si>
  <si>
    <t>Alterations and extension to existing stables to create a single residential dwelling and detached carport/outbuilding</t>
  </si>
  <si>
    <t>MAL/0168</t>
  </si>
  <si>
    <t>Hollowood Farmhouse, Mates Lane, Edge, Malpas, SY14 8JE</t>
  </si>
  <si>
    <t>Change of use from agricultural barn to dwelling</t>
  </si>
  <si>
    <t>22/02836/PDQ</t>
  </si>
  <si>
    <t>MAL/0173</t>
  </si>
  <si>
    <t>Thornwick, Wrexham Road, Cuddington, Malpas, SY14 7EL</t>
  </si>
  <si>
    <t>Conversion of outbuilding to dwelling, single storey side and porch extension</t>
  </si>
  <si>
    <t>23/00811/FUL</t>
  </si>
  <si>
    <t>MAL/0174</t>
  </si>
  <si>
    <t>The Old Shop, High Street, Malpas, SY14 8NQ</t>
  </si>
  <si>
    <t>Change of use from shop to a residential dwelling with internal alterations</t>
  </si>
  <si>
    <t>23/02592/FUL</t>
  </si>
  <si>
    <t>MAL/0175</t>
  </si>
  <si>
    <t>Tushingham-cum-Grindley Macefen Bradley</t>
  </si>
  <si>
    <t>Land adjacent Holly Farm, Bell O The Hill Road, Tushingham, Malpas, SY13 4QS</t>
  </si>
  <si>
    <t>Temporary agricultural workers dwelling</t>
  </si>
  <si>
    <t>24/02485/FUL</t>
  </si>
  <si>
    <t>MAL/0152</t>
  </si>
  <si>
    <t>No Mans Heath</t>
  </si>
  <si>
    <t>The Cottage, Chester Road, Nomans Heath, Malpas, SY14 8DY</t>
  </si>
  <si>
    <t>Demolition of existing dwelling and outbuilding and erection of two detached dwellings with associated access and detached garage</t>
  </si>
  <si>
    <t>20/02770/FUL</t>
  </si>
  <si>
    <t>Initial notice acceptance</t>
  </si>
  <si>
    <t>MAL/0164</t>
  </si>
  <si>
    <t>Threapwood</t>
  </si>
  <si>
    <t>Land and building at Sarn Bank Farm, Sarn Road, Threapwood, Malpas SY134 7AP</t>
  </si>
  <si>
    <t>Conversion of outbuilding into 2 dwellings and alterations and extension to carport</t>
  </si>
  <si>
    <t>MAL/0128</t>
  </si>
  <si>
    <t>Pitts Farm, Bell O The Hill Road, Tushingham Cum Grindley, Malpas, SY13 4QS</t>
  </si>
  <si>
    <t>Conversion and extension of barns to 3 dwellings with detached garages, access and landscaping</t>
  </si>
  <si>
    <t>MAL/0137</t>
  </si>
  <si>
    <t>Robber Hill Farm, Old Coach Road, Nomans Heath, Malpas, SY14 8EA</t>
  </si>
  <si>
    <t>19/03089/FUL</t>
  </si>
  <si>
    <t>Woodhouse Farm, Dymocks Mill Lane, Oldcastle, Malpas, SY14 7NE</t>
  </si>
  <si>
    <t>Demolition of existing farmhouse and erection of replacement dwelling, conversion of agricultural buildings to four dwellings and ancillary works</t>
  </si>
  <si>
    <t>19/03841/FUL</t>
  </si>
  <si>
    <t>MAL/0047A</t>
  </si>
  <si>
    <t>Land at Broselake Farm, Greenway Lane, Malpas, SY14 8DE</t>
  </si>
  <si>
    <t>Residential development of 3 terraced cottages and 2 detached houses with associated private access drive, garages and carports</t>
  </si>
  <si>
    <t>MAL/0115</t>
  </si>
  <si>
    <t>Land to south of Berwyn View, Church Street, Malpas</t>
  </si>
  <si>
    <t>7 dwellings and associated infrastructure works</t>
  </si>
  <si>
    <t>18/04462/FUL</t>
  </si>
  <si>
    <t>MAL/0129</t>
  </si>
  <si>
    <t>Chads Farm, Barhill Drive, Malpas, SY13 4QU</t>
  </si>
  <si>
    <t xml:space="preserve">Conversion of agricultural buildings into 7 dwellings, demolition of modern buildings, construction of new garages, new drive, extension to domestic curtilage and new garage to farmhouse. </t>
  </si>
  <si>
    <t>MAL/0019</t>
  </si>
  <si>
    <t>Land to west of Lynchet Road, Malpas, SY14 8FA</t>
  </si>
  <si>
    <t>23/01459/FUL</t>
  </si>
  <si>
    <t>Building work started</t>
  </si>
  <si>
    <t>MAL/0032</t>
  </si>
  <si>
    <t>Land opposite St Josephs College, Tilston Road, Malpas</t>
  </si>
  <si>
    <t>Residential development of 31 dwellings and proposed link road</t>
  </si>
  <si>
    <t xml:space="preserve">24/02377/S73 vary 2 (plans), 4 (phasing plan), 5 (drainage), 6 (construction management plan), 7 (highway plan), 8 (bat avoidance), 9 (habitat plan), 10 (plants), 11 (birds), 13 (hard landscape), 14 (boundary treatment), 16 (roads and footways), remove condition 3 (archaeology). </t>
  </si>
  <si>
    <t>19/03521/FUL</t>
  </si>
  <si>
    <t xml:space="preserve">MAR (R) </t>
  </si>
  <si>
    <t>Marbury</t>
  </si>
  <si>
    <t>Comberbach</t>
  </si>
  <si>
    <t>27 Senna Lane Comberbach Northwich CW9 6BQ</t>
  </si>
  <si>
    <t>Demolition of existing dwelling, erection of new dwelling</t>
  </si>
  <si>
    <t>25/01163/FUL</t>
  </si>
  <si>
    <t>MAR/0009</t>
  </si>
  <si>
    <t>Sutton Weaver</t>
  </si>
  <si>
    <t>Sutton Hall, Aston Lane, Sutton, Northwich, WA7 3ED</t>
  </si>
  <si>
    <t xml:space="preserve">Change of use of redundant barn to create one residential unit. Demolition of steel framed sheds. </t>
  </si>
  <si>
    <t>19/02226/FUL
24/00780/S73 (p)</t>
  </si>
  <si>
    <t>MAR/0029</t>
  </si>
  <si>
    <t>Wincham</t>
  </si>
  <si>
    <t>North of Chapel Street, Wincham, Northwich</t>
  </si>
  <si>
    <t>MAR/0045B</t>
  </si>
  <si>
    <t>Land at Wincham Urban Village, New Warrington Road, Wincham, Northwich</t>
  </si>
  <si>
    <t>LPP2 Housing Allocation-revised capacity ca 200 units
Local Plan strategic site
MAR/0045A Erection of 103 dwellings including associated works, access and landscaping</t>
  </si>
  <si>
    <t>Mix</t>
  </si>
  <si>
    <t>11/01968/OUT (21/07/2018)
20/03068/FUL
21/04388/NMA</t>
  </si>
  <si>
    <t>MAR/0045C</t>
  </si>
  <si>
    <t>MAR/0060</t>
  </si>
  <si>
    <t>Anderton with Marbury</t>
  </si>
  <si>
    <t>North of Anderton Marina, Uplands Road, Anderton with Marbury, Northwich</t>
  </si>
  <si>
    <t>Residential development of 14 dwellings in accordance with planning permissions 4/44810/O and 4/5483</t>
  </si>
  <si>
    <t>14/05307/LDC</t>
  </si>
  <si>
    <t>MAR/0070</t>
  </si>
  <si>
    <t>Barnton</t>
  </si>
  <si>
    <t>Land &amp; buildings at 7 Tunnel Road, Barnton, Northwich</t>
  </si>
  <si>
    <t>08/2090/FUM
11/03583/EXT expired</t>
  </si>
  <si>
    <t>MAR/0072</t>
  </si>
  <si>
    <t>Brown Owl PH car park, Church Road, Barnton, Northwich</t>
  </si>
  <si>
    <t>MAR/0073</t>
  </si>
  <si>
    <t>Land at Malvern House, Old Road, Anderton with Marbury, Northwich, CW9 6AG</t>
  </si>
  <si>
    <t>15/01549/OUT (06/06/2019)</t>
  </si>
  <si>
    <t>MAR/0093A</t>
  </si>
  <si>
    <t>Land at 31 Chapel Street, Wincham, Northwich, CW9 6DA</t>
  </si>
  <si>
    <t>Detached two-bedroom bungalow with driveway/on site parking plus associated landscaping and garden</t>
  </si>
  <si>
    <t>18/00670/FUL</t>
  </si>
  <si>
    <t>APP/A0665/W/18/3205724</t>
  </si>
  <si>
    <t>MAR/0115</t>
  </si>
  <si>
    <t>Black Greyhound Hotel, Hall Lane, Wincham, Northwich, CW9 6DG</t>
  </si>
  <si>
    <t>MAR/0140</t>
  </si>
  <si>
    <t>Dutton</t>
  </si>
  <si>
    <t xml:space="preserve">Union Farm, Northwich Road, Dutton, Northwich, WA4 4LB </t>
  </si>
  <si>
    <t>Conversion of existing barns to 4 dwellings, erection of detached garages and creation of a new access driveway and demolition of agricultural structures</t>
  </si>
  <si>
    <t>22/03694/FUL</t>
  </si>
  <si>
    <t>MAR/0143</t>
  </si>
  <si>
    <t>Dutton Lodge Farm, Lodge Lane, Dutton, Northwich, WA4 4HW</t>
  </si>
  <si>
    <t>Conversion of barns to 4 dwellings with associated access and landscaping</t>
  </si>
  <si>
    <t>19/02086/FUL</t>
  </si>
  <si>
    <t>Pending with officer</t>
  </si>
  <si>
    <t>MAR/0149</t>
  </si>
  <si>
    <t>80 Townfield Lane, Barnton, Northwich, CW8 4LJ</t>
  </si>
  <si>
    <t>Demolition of existing and erection of 4 semi-detached dwellings</t>
  </si>
  <si>
    <t>19/04110/FUL</t>
  </si>
  <si>
    <t>MAR/0152</t>
  </si>
  <si>
    <t>Marston</t>
  </si>
  <si>
    <t>Land adjacent 4 Cross Street. Marston, Northwich</t>
  </si>
  <si>
    <t>Erection of 1 detached dwelling including associated parking</t>
  </si>
  <si>
    <t>21/03791/FUL</t>
  </si>
  <si>
    <t>MAR/0155A</t>
  </si>
  <si>
    <t>Land off Chapel Street, Wincham, Northwich</t>
  </si>
  <si>
    <t>Construction of 6 detached dwellings, with detached double garages and associated access road</t>
  </si>
  <si>
    <t>20/03256/FUL</t>
  </si>
  <si>
    <t>MAR/0155B</t>
  </si>
  <si>
    <t>Land adjacent 52A Chapel Street, Wincham, Northwich, CW9 6DA</t>
  </si>
  <si>
    <t>Erection of two dwellings</t>
  </si>
  <si>
    <t>MAR/0156</t>
  </si>
  <si>
    <t>Land at Chapel Street, Wincham, Northwich</t>
  </si>
  <si>
    <t>Erection of one dwelling.</t>
  </si>
  <si>
    <t>19/04229/FUL</t>
  </si>
  <si>
    <t>MAR/0158</t>
  </si>
  <si>
    <t>1 Church Road, Barnton, Northwich, CW8 4JH</t>
  </si>
  <si>
    <t>Demolition of garage and subdivision of house to create new dwelling to include first and second floor extensions</t>
  </si>
  <si>
    <t>MAR/0161</t>
  </si>
  <si>
    <t>Dutton Park Farm, Lodge Lane, Dutton, Northwich, WA4 4HL</t>
  </si>
  <si>
    <t>Conversion of barns to 2 dwellings including demolition of modern agricultural buildings and additions</t>
  </si>
  <si>
    <t>22/01211/FUL</t>
  </si>
  <si>
    <t>MAR/0166</t>
  </si>
  <si>
    <t>Arusha, Chapel Street, Wincham, Northwich, CW9 6DA</t>
  </si>
  <si>
    <t>Conversion of existing dwelling into two dwellings, new access of Chapel Street</t>
  </si>
  <si>
    <t>23/02834/FUL</t>
  </si>
  <si>
    <t>MAR/0168</t>
  </si>
  <si>
    <t>Lane Ends Farm, Marston Lane, Marston, Northwich, CW9 6DP</t>
  </si>
  <si>
    <t>21/04764/FUL</t>
  </si>
  <si>
    <t>MAR/0173</t>
  </si>
  <si>
    <t>Antrobus</t>
  </si>
  <si>
    <t>Land at Park View, Caldwells Gate Lane, Antrobus, Northiwch</t>
  </si>
  <si>
    <t>Application for prior notification for part change of use of an existing traditional agricultural building to one dwelling house together with associated operational development.</t>
  </si>
  <si>
    <t>23/03137/PDQ</t>
  </si>
  <si>
    <t>MAR/0175</t>
  </si>
  <si>
    <t>MAR/0176</t>
  </si>
  <si>
    <t>Essendene Elderly Persons Home, 199 Runcorn Road, Barnton, Northwich, CW8 4HR</t>
  </si>
  <si>
    <t>Two storey rear extension - change from 13 C2 care home beds to 8 single bedroom assisted living apartments with associated parking and amenity space.</t>
  </si>
  <si>
    <t>23/02052/FUL</t>
  </si>
  <si>
    <t>MAR/0177</t>
  </si>
  <si>
    <t>Barryswood, 46 Hough Lane, Anderton With Marbury, Northwich, CW9 6AB</t>
  </si>
  <si>
    <t>Demolition of existing bungalow and development of two new semi detached dwellings with associated external works</t>
  </si>
  <si>
    <t>24/00499/FUL</t>
  </si>
  <si>
    <t>MAR/0178</t>
  </si>
  <si>
    <t>50 Hayes Drive, Barnton, Northwich, CW8 4JX</t>
  </si>
  <si>
    <t>Demolition of existing garage and erection 1 two-bed bungalow with off street parking for two vehicles</t>
  </si>
  <si>
    <t>24/00354/FUL</t>
  </si>
  <si>
    <t>42 Townfield Lane Barnton Northwich CW8 4LJ</t>
  </si>
  <si>
    <t>Demolition of existing garage and erection of a dormer bungalow and detached garage.</t>
  </si>
  <si>
    <t>24/02431/FUL</t>
  </si>
  <si>
    <t>West Brook Barn Higher Lane Dutton Northwich WA4 4JW</t>
  </si>
  <si>
    <t>Change of use of stables to dwelling</t>
  </si>
  <si>
    <t>24/01308/FUL</t>
  </si>
  <si>
    <t>Whitley</t>
  </si>
  <si>
    <t>The Village Bakery Village Farm Street Lane Whitley Northwich WA4 4EN</t>
  </si>
  <si>
    <t>Change of use of bakery to dwelling and new detached garage to replace store building</t>
  </si>
  <si>
    <t>25/01735/FUL</t>
  </si>
  <si>
    <t>Neston and Parkgate</t>
  </si>
  <si>
    <t>NES/0061</t>
  </si>
  <si>
    <t>The Stables, Lees Lane, Little Neston, CH64 7TH</t>
  </si>
  <si>
    <t>Construction of 14 dwellings and associated access</t>
  </si>
  <si>
    <t>22/01540/OUT</t>
  </si>
  <si>
    <t>NES/0035</t>
  </si>
  <si>
    <t>8 to 30 Brook Street, Neston</t>
  </si>
  <si>
    <t>Neston NP site</t>
  </si>
  <si>
    <t>Overdale Farm Hinderton Road Neston CH64 9PW</t>
  </si>
  <si>
    <t>Erection of 6no dwellings</t>
  </si>
  <si>
    <t>24/00778/FUL</t>
  </si>
  <si>
    <t>NET/0033</t>
  </si>
  <si>
    <t>Netherpool</t>
  </si>
  <si>
    <t>34 Rivacre Brow, Ellesmere Port, CH66 1LF</t>
  </si>
  <si>
    <t>Erection of single storey dwelling.</t>
  </si>
  <si>
    <t>NET/0035</t>
  </si>
  <si>
    <t>Land adjacent to 15 Trumans Lane, Little Sutton, Ellesmere Port</t>
  </si>
  <si>
    <t xml:space="preserve">Erection of bungalow </t>
  </si>
  <si>
    <t>22/02896/OUT</t>
  </si>
  <si>
    <t>NET/0023</t>
  </si>
  <si>
    <t>Land at Station Road (garage / shop), Little Sutton</t>
  </si>
  <si>
    <t>NEH/0105</t>
  </si>
  <si>
    <t>108 Hoole Road, Chester, CH2 3NU</t>
  </si>
  <si>
    <t>New single dwelling</t>
  </si>
  <si>
    <t>22/02052/OUT</t>
  </si>
  <si>
    <t>NEH/0106</t>
  </si>
  <si>
    <t>57 Hoole Road (ground floor), Hoole, Chester, CH2 3NJ</t>
  </si>
  <si>
    <t>Change of use of ground floor from office use to a self-contained flat</t>
  </si>
  <si>
    <t>23/01314/PMA</t>
  </si>
  <si>
    <t>NEH/0108</t>
  </si>
  <si>
    <t>22 Hoole Road, Hoole, Chester, CH2 3NJ</t>
  </si>
  <si>
    <t>Change of use from four flats to one dwelling, Replacement roofing, windows and patio door to rear</t>
  </si>
  <si>
    <t>24/01726/FUL</t>
  </si>
  <si>
    <t>Change of use from existing 3 No. flats back into a single dwelling with removal of external staircase, alterations to first floor side door and window to restore to original window opening and secondary side door access within porch to be blocked up and made good.</t>
  </si>
  <si>
    <t>25/02167/FUL</t>
  </si>
  <si>
    <t>NEH/0103</t>
  </si>
  <si>
    <t>Land at The Black Cab garage site, School Street, Chester, CH2 3BR</t>
  </si>
  <si>
    <t>NEH/0018</t>
  </si>
  <si>
    <t>Land off Lightfoot Street, Hoole Road (Lightfoot Street West), Hoole</t>
  </si>
  <si>
    <t>NEH/0028</t>
  </si>
  <si>
    <t>Former car sales garage, land at Hoole Bridge, Hoole Road, Hoole, Chester</t>
  </si>
  <si>
    <t>NEH/0019</t>
  </si>
  <si>
    <t>Land off Lightfoot Street, Hoole Road (Lightfoot Street East), Hoole</t>
  </si>
  <si>
    <t>NEH/0016</t>
  </si>
  <si>
    <t>Land at Flookersbrook (adj railway line), West Street, Hoole, Chester</t>
  </si>
  <si>
    <t>NEH/0091</t>
  </si>
  <si>
    <t>Grosvenor Villas Care Home, Lightfoot Street, Chester, CH2 3AD</t>
  </si>
  <si>
    <t>First floor extension to form two-storey residential care with ensuite bedrooms</t>
  </si>
  <si>
    <t>23/01562/FUL</t>
  </si>
  <si>
    <t>Northwich Leftwich</t>
  </si>
  <si>
    <t>174 London Road Northwich CW9 8AA</t>
  </si>
  <si>
    <t>Change of use from chiropodist premises back to residential use.</t>
  </si>
  <si>
    <t>25/00147/FUL</t>
  </si>
  <si>
    <t>NOL/0027</t>
  </si>
  <si>
    <t>Land at Chester Way, Victoria Bridge, Northwich</t>
  </si>
  <si>
    <t>NOL/0039</t>
  </si>
  <si>
    <t>Land at Clifton Drive / Fairfield Road, Leftwich, Northwich</t>
  </si>
  <si>
    <t>16no. affordable new dwellings with associated access, boundary treatment and landscaping works.</t>
  </si>
  <si>
    <t>NOL/0014A</t>
  </si>
  <si>
    <t>Rear of The Salt Museum, London Road, Northwich</t>
  </si>
  <si>
    <t>NOL/0026A</t>
  </si>
  <si>
    <t>West of Queen Street, Northwich</t>
  </si>
  <si>
    <t>1925(0810)</t>
  </si>
  <si>
    <t>ROSE MEADOW - Land at Dane Valley, Langley Road/London Road, Northwich</t>
  </si>
  <si>
    <t>Residential development with associated public urban meadow and ancillary development. Market=159 dwellings; Affordable rent=46 dwellings; shared ownership=22 dwellings (total of 227)</t>
  </si>
  <si>
    <t xml:space="preserve">17/02704/REM </t>
  </si>
  <si>
    <t>NWC/0053</t>
  </si>
  <si>
    <t>Land at Oldhams Hill, Winnington Street, Northwich</t>
  </si>
  <si>
    <t>1 residential dwelling</t>
  </si>
  <si>
    <t>21/02333/FUL</t>
  </si>
  <si>
    <t>NWC/0064</t>
  </si>
  <si>
    <t>47 Park Street (adjacent), Northwich, CW8 1HQ</t>
  </si>
  <si>
    <t>Demolition of lock up garages and erection of two detached dwellings with associated access, parking and landscaping</t>
  </si>
  <si>
    <t>23/00369/FUL</t>
  </si>
  <si>
    <t>NWC/0066</t>
  </si>
  <si>
    <t>Land between 14 and 16 Navigation Road, Northwich, CW8 1BE</t>
  </si>
  <si>
    <t>Erection of 4 x terraced townhouses</t>
  </si>
  <si>
    <t>23/03897/FUL</t>
  </si>
  <si>
    <t>NWC/0007A</t>
  </si>
  <si>
    <t>Land rear of 18 Winnington Street (Winnington Hill), Northwich</t>
  </si>
  <si>
    <t>NWC/0060</t>
  </si>
  <si>
    <t>Oldhams Hill / Verdin Avenue (land and buildings), Nortwhich</t>
  </si>
  <si>
    <t>NWC/0007B</t>
  </si>
  <si>
    <t>Land at Winnington Street, junction off Castle Street, Northwich</t>
  </si>
  <si>
    <t>NWC/0018</t>
  </si>
  <si>
    <t>Land north and east of Brunner Business Centre, Solvay Road, Northwich</t>
  </si>
  <si>
    <t>NWC/0034</t>
  </si>
  <si>
    <t>Castleleigh Centre, David Street, Northwich</t>
  </si>
  <si>
    <t>NWC/0028b</t>
  </si>
  <si>
    <t>Yoxall Joinery, Winnington Avenue, Northwich, CW8 4EE</t>
  </si>
  <si>
    <t>22/00561/FUL</t>
  </si>
  <si>
    <t>NWC/0013B</t>
  </si>
  <si>
    <t>Land at junction of Walker Road and Whitby Drive, Winnington, Northwich, CW8 4UD</t>
  </si>
  <si>
    <t>Erection of 24 one-bedroom apartments in three blocks with car parking
*Commencement notice received 13th Jan 2023</t>
  </si>
  <si>
    <t>21/01244/FUL</t>
  </si>
  <si>
    <t>NWC/0008</t>
  </si>
  <si>
    <t>British Waterways site, Navigation Road, Northwich</t>
  </si>
  <si>
    <t>NWC/0013C</t>
  </si>
  <si>
    <t>Land off Whitby Drive, Winnington Urban Village, Winnington, Northwich, CW8 4UD</t>
  </si>
  <si>
    <t>NWC/0022</t>
  </si>
  <si>
    <t>Land at Weaver Shipyard, Saxons Lane, Northwich</t>
  </si>
  <si>
    <t>Mixed use redevelopment of existing shipyard to provide leisure marina (encompassing up to 80 moorings) and up to 83 residential dwellings</t>
  </si>
  <si>
    <t>NWC/0030D</t>
  </si>
  <si>
    <t>BLR site
WINNINGTON PLACE PHASE 2-Rear of Weir Engineering Services Ltd, Winnington Avenue, Northwich</t>
  </si>
  <si>
    <t>Outline planning application (with all matters reserved apart from access) for residential development of up to 164 dwellings with associated access and ancillary works 
REM - Anwyl Homes: approval of reserved matters (appearance, landscape, layout and scale) - 103 dwellings</t>
  </si>
  <si>
    <t>22/04207/REM</t>
  </si>
  <si>
    <t>NWC/0004</t>
  </si>
  <si>
    <t>East of Winnington Avenue, Winnington, Northwich</t>
  </si>
  <si>
    <t>WINNINGTON VILLAGE (DW1.DW2.DW3) Land at Winnington Avenue / Winnington Lane, Northwich</t>
  </si>
  <si>
    <t>Mixed use urban village comprising up to 1,200 residential units, commercial (B1, B2 and B8) uses, retail (A1, A2, A3 and A4), leisure and community facilities (D1 and D2), primary school, open space, landscaping and associated infrastructure (outline) (resubmission APP/2001/1297) 2015 NMA to amend layout  and housetypes for 29 dwellings resulting in reduction of 7 dwellings. NMA approved to amend dwelling types to suit local housing needs
2018 permission - substitution of house types and increase phase from 55 to 58 units</t>
  </si>
  <si>
    <t>17/03621/FUL</t>
  </si>
  <si>
    <t>WINNINGTON VILLAGE (TW1.TW2.TW3.TW4) Land at Winnington Avenue / Winnington Lane, Northwich</t>
  </si>
  <si>
    <t>Mixed use urban village comprising up to 1,200 residential units, commercial (B1, B2 and B8) uses, retail (A1, A2, A3 and A4), leisure and community facilities (D1 and D2), primary school, open space, landscaping and associated infrastructure (outline) (resubmission APP/2001/1297) 2015 NMA to amend layout  and housetypes for 29 dwellings resulting in reduction of 7 dwellings. NMA approved to amend dwelling types to suit local housing needs</t>
  </si>
  <si>
    <t>14/03279/FUL
18/00497/FUL</t>
  </si>
  <si>
    <t>WINNINGTON VILLAGE - BRIDGEWATER PARK (M1.M2.M3.M4) Land at Winnington Avenue / Winnington Lane, Northwich</t>
  </si>
  <si>
    <t>Mixed use urban village comprising up to 1,200 residential units, commercial (B1, B2 and B8) uses, retail (A1, A2, A3 and A4), leisure and community facilities (D1 and D2), primary school, open space, landscaping and associated infrastructure (outline) (resubmission APP/2001/1297) 2015 NMA to amend layout  and house types for 29 dwellings resulting in reduction of 7 dwellings. NMA approved to amend dwelling types to suit local housing needs
Parcel M3 re-plan 5 townhouses to replace 9 apartments (reduction of 4 units)</t>
  </si>
  <si>
    <t>14/03279/FUL</t>
  </si>
  <si>
    <t>NWC/0029</t>
  </si>
  <si>
    <t>Land at Winnington Works (TATA), Winnnington Lane, Northwich</t>
  </si>
  <si>
    <t>Outline planning permission for a mixed use development of up to 1,550 units of residential dwellings (Use Class C3) including affordable housing (subject to viability); up to 11,000 sqm of Use Class C2 specialist accommodation for older people including residential care home; local centre and active ground floor uses comprising up to 600 sqm of flexible floorspace for retail (including small convenience food store) within Use Class E(a), up to 275 sqm of health, nursery and community uses within Use Classes E(e), E(f) &amp; F2(b); up to 7,700 sqm of employment space (Use Class E(g)(iii)); up to 950 sqm of cafe, restaurant, takeaway and public house floorspace (Use Classes E(b) and Sui Generis); up to a 2,250sqm (up to 2FE) primary school with associated playing fields (Use Class F1(a)); and associated road infrastructure, landscaping (including Sustainable Urban Drainage Systems), public realm and amenity space (all matters reserved except for vehicular access).</t>
  </si>
  <si>
    <t>21/05070/OUT</t>
  </si>
  <si>
    <t>Outline (P)</t>
  </si>
  <si>
    <t>NOW/0141</t>
  </si>
  <si>
    <t>40 High Street, Northwich, CW9 5BE</t>
  </si>
  <si>
    <t>Conversion of existing shop unit first floor storage area to 1no flat</t>
  </si>
  <si>
    <t>23/00057/PMA</t>
  </si>
  <si>
    <t>NOW/0145</t>
  </si>
  <si>
    <t>19B Witton Street, Northwich, CW9 5DE</t>
  </si>
  <si>
    <t>Conversion of upper floor at 19b Witton Street to apartment</t>
  </si>
  <si>
    <t>24/02871/PMA</t>
  </si>
  <si>
    <t>NOW/0138</t>
  </si>
  <si>
    <t>NOW/0140</t>
  </si>
  <si>
    <t>Land at 2 Cranage Lane, Northwich, CW9 7LY</t>
  </si>
  <si>
    <t>Erection of 2 semi-detached dwellings with associated landscaping</t>
  </si>
  <si>
    <t>22/03897/FUL</t>
  </si>
  <si>
    <t>NOW/0143</t>
  </si>
  <si>
    <t>14-16 Witton Street, Northwich, CW9 5EB</t>
  </si>
  <si>
    <t>Change of use of first floor from retail shop to 2 self-contained flats. Upgrading glazing  and replacement door</t>
  </si>
  <si>
    <t>23/03067/PMA</t>
  </si>
  <si>
    <t>NOW/0144</t>
  </si>
  <si>
    <t>24 Church Road, Northwich, CW9 5NT</t>
  </si>
  <si>
    <t>Conversion of single dwelling into 2 self-contained flats</t>
  </si>
  <si>
    <t>23/03080/FUL</t>
  </si>
  <si>
    <t>NOW/0139</t>
  </si>
  <si>
    <t>119-125 Middlewich Road, Northwich, CW9 7BY</t>
  </si>
  <si>
    <t>Renovation of 2 commercial properties at ground floor to include extensions to rear with additional accommodation at first floor level</t>
  </si>
  <si>
    <t>23/01727/FUL</t>
  </si>
  <si>
    <t>NOW/0072</t>
  </si>
  <si>
    <t>First Floor 60-64 Witton Street, Northwich, CW9 5AE</t>
  </si>
  <si>
    <t>Change of use from storage for shops (Use class E) into 4 flats (2xstudio, 1x1bed, 1x2bed)</t>
  </si>
  <si>
    <t>NOW/0095</t>
  </si>
  <si>
    <t>2B Station Road, Northwich, CW9 5QY</t>
  </si>
  <si>
    <t>NOW/0117</t>
  </si>
  <si>
    <t>Land at 49 Edward Street, Northwich</t>
  </si>
  <si>
    <t>NOW/0137</t>
  </si>
  <si>
    <t>The Old Surgery, Sheath Street, Northwich, CW9 5BH</t>
  </si>
  <si>
    <t>Residential development of 6 apartments (2x2bed and 4x1bed) with associated parking, refuse and cycling storage</t>
  </si>
  <si>
    <t>22/02715/FUL</t>
  </si>
  <si>
    <t>NOW/0142</t>
  </si>
  <si>
    <t>Land off Dean Street, Northwich</t>
  </si>
  <si>
    <t>Erection of six 3-bed dwellings with associated parking and landscaping works</t>
  </si>
  <si>
    <t>NOW/0037B</t>
  </si>
  <si>
    <t>Land off Peter Street, Chester Road, Northwich</t>
  </si>
  <si>
    <t>NOW/0133</t>
  </si>
  <si>
    <t>Car park opposite Plaza Bingo Club, Albion Road, Northwich</t>
  </si>
  <si>
    <t>Erection of three-storey apartment block comprising 9 apartments with associated landscaping</t>
  </si>
  <si>
    <t>21/01860/FUL</t>
  </si>
  <si>
    <t>NOW/0039</t>
  </si>
  <si>
    <t>Weaver Shopping extension, Chester Way, Northwich</t>
  </si>
  <si>
    <t>NOW/0134</t>
  </si>
  <si>
    <t>Land adjacent to Labour Hall, Tabley Street, Northwich</t>
  </si>
  <si>
    <t>Erection of a 3 storey residential development with associated car parking, landscaping and external works.</t>
  </si>
  <si>
    <t>21/01438/FUL</t>
  </si>
  <si>
    <t>NOW/0116</t>
  </si>
  <si>
    <t>Rear of Farmers Arms PH, Middlewich Road, Northwich</t>
  </si>
  <si>
    <t>NOW/0096</t>
  </si>
  <si>
    <t>Adjacent 162 Manchester Road (former football ground site), Northwich</t>
  </si>
  <si>
    <t>Residential development of 46 dwellings and associated access road, parking and landscaping
Amended plan approved = 49 units</t>
  </si>
  <si>
    <t>16/05349/FUL</t>
  </si>
  <si>
    <t>NOW/0042</t>
  </si>
  <si>
    <t>Land at Leicester Street, Northwich</t>
  </si>
  <si>
    <t>NOW/0040</t>
  </si>
  <si>
    <t>West of Warrington Street, Northwich</t>
  </si>
  <si>
    <t>NOW/0029</t>
  </si>
  <si>
    <t>North of Watling Street (Weaver Square), Northwich</t>
  </si>
  <si>
    <t>NOW/0043</t>
  </si>
  <si>
    <t>Adjacent Dane County, Manchester Road, Northwich</t>
  </si>
  <si>
    <t>241 - 243 Manchester Road Northwich</t>
  </si>
  <si>
    <t>Change of use from Offices E(g)(1) to Creche E(f) and two apartments C3(a) together with demolition of the rear storage area to form outside play area, including alterations to front and rear elevations (Retrospective)</t>
  </si>
  <si>
    <t>25/01581/FUL</t>
  </si>
  <si>
    <t>NOW/0118</t>
  </si>
  <si>
    <t>Land at Hargreaves Road / Middlewich Road, Northwich (Former Wade Works)</t>
  </si>
  <si>
    <t>21/00055/FUL</t>
  </si>
  <si>
    <t>Parkgate</t>
  </si>
  <si>
    <t>33 High Street, Neston, CH64 9TZ</t>
  </si>
  <si>
    <t>Change of use including internal alterations to convert groudn floor office space to 1 one-bedroom flat</t>
  </si>
  <si>
    <t>24/02471/FUL</t>
  </si>
  <si>
    <t>PAR/0014</t>
  </si>
  <si>
    <t>41 Beechways Drive (adjacent), Neston</t>
  </si>
  <si>
    <t xml:space="preserve">Erection of one 2 bedroom detached bungalow </t>
  </si>
  <si>
    <t>23/02561/FUL</t>
  </si>
  <si>
    <t>PAR/0049</t>
  </si>
  <si>
    <t>The Leightons (land at), Neston</t>
  </si>
  <si>
    <t>Erection of one dwelling
(REM to be submitted within 3 years. Development to commence within 2 years of last permitted REM)</t>
  </si>
  <si>
    <t>23/03176/REM</t>
  </si>
  <si>
    <t>PAR/0051</t>
  </si>
  <si>
    <t>Gable End, 10A High Street, Neston, CH64 9TY</t>
  </si>
  <si>
    <t>Conversion of redundant ground floor office into two small flats</t>
  </si>
  <si>
    <t>23/01558/FUL</t>
  </si>
  <si>
    <t>PAR/0037</t>
  </si>
  <si>
    <t>24-28 Bridge Street, Neston CH64 9UJ</t>
  </si>
  <si>
    <t>18 - 22 Bridge Street Neston CH64 9UJ</t>
  </si>
  <si>
    <t xml:space="preserve">Change of use into three dwellings including alterations to front and rear elevations </t>
  </si>
  <si>
    <t>25/01849/FUL</t>
  </si>
  <si>
    <t>PAR/0004</t>
  </si>
  <si>
    <t>Brook Meadow (land at), Church Lane, Neston</t>
  </si>
  <si>
    <t>Erection of retirement living accommodation (Category II type) with communal facilities, landscaping and car parking</t>
  </si>
  <si>
    <t>19/02087/FUL</t>
  </si>
  <si>
    <t>23 Parkgate Road Neston CH64 9XF</t>
  </si>
  <si>
    <t>Change of use of ground floor office to dwelling</t>
  </si>
  <si>
    <t>25/03759/PMA</t>
  </si>
  <si>
    <t>RUD/0042</t>
  </si>
  <si>
    <t>Rudheath</t>
  </si>
  <si>
    <t>Land adjacent 53 Shipbrook Road, Rudheath, Northwich</t>
  </si>
  <si>
    <t>Erection of one detached dwelling  (3-bed dwelling)</t>
  </si>
  <si>
    <t>RUD/0018A</t>
  </si>
  <si>
    <t>School Road North, former coal yard, Rudheath, Northwich</t>
  </si>
  <si>
    <t>RUD/0018B</t>
  </si>
  <si>
    <t>The Old School House, Canal Walk, Rudheath, Northwich</t>
  </si>
  <si>
    <t>SAN (R)</t>
  </si>
  <si>
    <t>Sandstone</t>
  </si>
  <si>
    <t>Witherwin Chester Road Dunham On The Hill Chester CH2 4JR</t>
  </si>
  <si>
    <t>Replacement dweling.</t>
  </si>
  <si>
    <t>25/02159/FUL</t>
  </si>
  <si>
    <t>SAN/0051</t>
  </si>
  <si>
    <t>Land adjacent to Gable Cottage, Low Hill, Dunham on the Hill, Frodsham</t>
  </si>
  <si>
    <t>Two-storey detached dwelling (commenced 2017)</t>
  </si>
  <si>
    <t>13/04722/FUL</t>
  </si>
  <si>
    <t>SAN/0076</t>
  </si>
  <si>
    <t>Manley</t>
  </si>
  <si>
    <t>Rangeway Bank Farm, Dark Ark Lane, Manley, Frodsham, WA6 9EF</t>
  </si>
  <si>
    <t>Barn conversion to form one dwelling</t>
  </si>
  <si>
    <t>22/01911/FUL</t>
  </si>
  <si>
    <t>SAN/0081B</t>
  </si>
  <si>
    <t>Kingsley</t>
  </si>
  <si>
    <t>Birchdale Farm (farmhouse), Waterloo Lane, Kingsley, Frodsham, WA6 6JH</t>
  </si>
  <si>
    <t>Conversion of farmhouse in to two dwellings</t>
  </si>
  <si>
    <t>19/02632/FUL</t>
  </si>
  <si>
    <t>2343(0628)</t>
  </si>
  <si>
    <t>SAN/0081C</t>
  </si>
  <si>
    <t>Birchdale Farm (kennels), Waterloo Lane, Kingsley, Frodsham, WA6 6JH</t>
  </si>
  <si>
    <t>Conversion and extension of existing kennel buildings in to three dwellings</t>
  </si>
  <si>
    <t>22/03184/FUL</t>
  </si>
  <si>
    <t>SAN/0114</t>
  </si>
  <si>
    <t>Kingsley Cottage, Town Well, Kingsley, Frodsham, WA6 8EX</t>
  </si>
  <si>
    <t>Demolition of garage and erection of one dwelling and double garage with parking and landscaping</t>
  </si>
  <si>
    <t>23/00365/FUL</t>
  </si>
  <si>
    <t>SAN/0131</t>
  </si>
  <si>
    <t>52 Top Road, Kingsley, Frodsham, WA6 8DB</t>
  </si>
  <si>
    <t>Demolition of exiting dwelling and erection of two dwellings</t>
  </si>
  <si>
    <t>23/01684/FUL</t>
  </si>
  <si>
    <t>SAN/0144</t>
  </si>
  <si>
    <t>Hapsford</t>
  </si>
  <si>
    <t>Manor Farm, Moor Lane, Hapsford, WA6 0JT</t>
  </si>
  <si>
    <t xml:space="preserve">The conversion and extension of a redundant agricultural building to a dwelling, demolition of agricultural storage buildings, erection of one dwelling and associated works (amended proposal) </t>
  </si>
  <si>
    <t>16/04205/FUL</t>
  </si>
  <si>
    <t>SAN/0145</t>
  </si>
  <si>
    <t>Land adjacent Horton Gate, Horton Lane, Chester CH3 8NR</t>
  </si>
  <si>
    <t>Conversion of outbuilding to dwelling</t>
  </si>
  <si>
    <t>20/04211/FUL</t>
  </si>
  <si>
    <t>SAN/0147A</t>
  </si>
  <si>
    <t>Gethsemane Caravan Park, Chester Road, Dunham on the Hill</t>
  </si>
  <si>
    <t>Change of use to three number gypsy caravan pitches with day/utility rooms and associated porous paving.</t>
  </si>
  <si>
    <t>G&amp;T</t>
  </si>
  <si>
    <t>20/00432/FUL</t>
  </si>
  <si>
    <t>2342(0549)</t>
  </si>
  <si>
    <t>SAN/0147A
SAN/0147B</t>
  </si>
  <si>
    <t>Transfer of existing plot 6 Gypsy caravan pitch and utility to the location to the north of the site (plot 7), and the provision of 4 Gypsy transit pitches on the location of the previous plot 6.</t>
  </si>
  <si>
    <t>G&amp;T (Transit)</t>
  </si>
  <si>
    <t>23/02194/FUL</t>
  </si>
  <si>
    <t>SAN/0159</t>
  </si>
  <si>
    <t>Alvanley</t>
  </si>
  <si>
    <t>Birches Farm, Manley Road, Alvanley, Frodsham, WA6 9DD</t>
  </si>
  <si>
    <t>Conversion of farm building to dwelling house including two storey side extension and detached garage</t>
  </si>
  <si>
    <t>22/04079/FUL</t>
  </si>
  <si>
    <t>SAN/0160</t>
  </si>
  <si>
    <t>Churches View Farm, Kelsall Road, Chester, CH3 8BH</t>
  </si>
  <si>
    <t>Permanent key workers dwelling to provide on-site accommodation</t>
  </si>
  <si>
    <t>24/00899/REM</t>
  </si>
  <si>
    <t>SAN/0161</t>
  </si>
  <si>
    <t>Land and building at Fox Hollow, Manley Lane, Manley, Frodsham</t>
  </si>
  <si>
    <t>Conversion of stable and redundant commercial premises into a dwelling</t>
  </si>
  <si>
    <t>23/00541/FUL</t>
  </si>
  <si>
    <t>Ashton Hayes</t>
  </si>
  <si>
    <t>The Golden Lion, Kelsall Road, Ashton Hayes</t>
  </si>
  <si>
    <t>SAN/0162</t>
  </si>
  <si>
    <t>Land at Lynton Grange, Hollands Road, Kelsall, CW6 0QT</t>
  </si>
  <si>
    <t>Change of use and conversion of redundant outbuilding and garden store to form dwelling with first floor balcony. Erection of garage and carport, extension of residential curtilage</t>
  </si>
  <si>
    <t>23/02048/FUL</t>
  </si>
  <si>
    <t>SAM/0016</t>
  </si>
  <si>
    <t>Ledsham</t>
  </si>
  <si>
    <t>Daisy Bank Farm, Welsh Road, Ledsham</t>
  </si>
  <si>
    <t xml:space="preserve">Change of use of former agricultural building to dwelling </t>
  </si>
  <si>
    <t>01/01257/COU</t>
  </si>
  <si>
    <t>Mollington</t>
  </si>
  <si>
    <t>Land adjacent Mollington Banastre Hotel, Parkgate Road, Mollington</t>
  </si>
  <si>
    <t>Conversion of one building to 1 dwelling, demolition of all other structures and erection of 4 new dwellings (Market: 2x3bed and 1x4bed, 2x2bed)</t>
  </si>
  <si>
    <t>16/01181/FUL</t>
  </si>
  <si>
    <t>SAM/0125</t>
  </si>
  <si>
    <t>Warren Farm, Townfield Lane, Mollington, CH1 6LB</t>
  </si>
  <si>
    <t>Farm redevelopment including conversion of buildings to 5 dwellings, demolition of several existing buildings and the erection of new agricultural buildings</t>
  </si>
  <si>
    <t>20/04324/FUL</t>
  </si>
  <si>
    <t>SAM/0127</t>
  </si>
  <si>
    <t>Oakcroft Cottage, Ledsham Lane, Ledsham, CH66 0NB</t>
  </si>
  <si>
    <t>Conversion of redundant agricultural building into 2 no. residential dwellings (C3), erection of two garages and associated vehicular access</t>
  </si>
  <si>
    <t>23/02758/FUL</t>
  </si>
  <si>
    <t>SAM/0132</t>
  </si>
  <si>
    <t>Land at former Mollington Grange Golf Club, Townfield Lane, Mollington, CH1 6NJ</t>
  </si>
  <si>
    <t>Demolition of existing buildings and structures and erection of 6 dwellings, new public pedestrian access and cycle path, community park, landscaping, ecology mitigation and infrastructure</t>
  </si>
  <si>
    <t>20/03019/FUL</t>
  </si>
  <si>
    <t>CSS House, Parkgate Road, Mollington, CH1 6NQ</t>
  </si>
  <si>
    <t>Conversion of office to single dwelling</t>
  </si>
  <si>
    <t>23/03569/PMA</t>
  </si>
  <si>
    <t>Puddington</t>
  </si>
  <si>
    <t>Heath Hey Puddington Lane Neston CH64 5SL</t>
  </si>
  <si>
    <t>24/02331/FUL</t>
  </si>
  <si>
    <t>Capeles Capenhurst Lane Capenhurst Chester CH1 6HE</t>
  </si>
  <si>
    <t>Change of use from C3 dwelling house to C2 children's care home</t>
  </si>
  <si>
    <t>25/02586/FUL</t>
  </si>
  <si>
    <t>The Hayloft Capenhurst Lane Chester CH1 6HE</t>
  </si>
  <si>
    <t>25/03443/LDC</t>
  </si>
  <si>
    <t>SHA/0007A</t>
  </si>
  <si>
    <t>Shakerley</t>
  </si>
  <si>
    <t>Nether Peover</t>
  </si>
  <si>
    <t xml:space="preserve">Yew Tree Farm, Middlewich Road, Nether Peover, Northwich, WA16 9QD </t>
  </si>
  <si>
    <t>Erection of 5 new dwellings, improvements and new highway access (Plots 3 and 4) (See SHA/0007B and C for plots 1&amp;2, and 5))</t>
  </si>
  <si>
    <t>11/00940/FUL</t>
  </si>
  <si>
    <t>SHA/0007B</t>
  </si>
  <si>
    <t xml:space="preserve">Yew Tree Farm (office), Middlewich Road, Nether Peover, Northwich, WA16 9QD </t>
  </si>
  <si>
    <t>Unit 6 (Plot 5 of SHA/0007A) Conversion and extension of existing farm office into dwelling house</t>
  </si>
  <si>
    <t>15/00614/FUL
20/01303/S73</t>
  </si>
  <si>
    <t>SHA/0007C</t>
  </si>
  <si>
    <t>The Thatched Barn, Yew Tree Farm, Middlewich Road, Nether Peover, WA16 9QD</t>
  </si>
  <si>
    <t>Conversion of barn plus two new build dwellings (Plots 1 and 2 of SHA/0007A)</t>
  </si>
  <si>
    <t>SHA/0019</t>
  </si>
  <si>
    <t>Lostock Gralam</t>
  </si>
  <si>
    <t>Ridge Farm (outbuildings), Moss Lane, Lostock Gralam, Northwich, CW9 7TG</t>
  </si>
  <si>
    <t>LAA site
Conversion of existing farm buildings to five (5) dwellings</t>
  </si>
  <si>
    <t>13/01402/FUL</t>
  </si>
  <si>
    <t>SHA/0034A</t>
  </si>
  <si>
    <t>Sproston</t>
  </si>
  <si>
    <t>Parkside Farm, Brereton Lane, Sproston, Northwich, CW4 7LR</t>
  </si>
  <si>
    <t>Change of use of agricultural building to two dwellings</t>
  </si>
  <si>
    <t>SHA/0115</t>
  </si>
  <si>
    <t>Land to rear of 14 Station Road, Lostock Gralam, Northwich</t>
  </si>
  <si>
    <t>Erection of two-storey dwelling</t>
  </si>
  <si>
    <t>New Build</t>
  </si>
  <si>
    <t>20/01329/FUL (13/07/2023)</t>
  </si>
  <si>
    <t>SHA/0116</t>
  </si>
  <si>
    <t>280 Manchester Road, Lostock Gralam, Nortwhich, CW9 7PY</t>
  </si>
  <si>
    <t>Change of use, part demolition and conversion of existing building to 5 apartments</t>
  </si>
  <si>
    <t>20/04578/FUL (02/11/2024)</t>
  </si>
  <si>
    <t>24/02898/FUL</t>
  </si>
  <si>
    <t>SHA/0124</t>
  </si>
  <si>
    <t>Allostock</t>
  </si>
  <si>
    <t>Bradshaw Brook Methodist Church, Middlewich Road, Allostock, WA19 9JQ</t>
  </si>
  <si>
    <t>Convert existing church into a dwelling with extensions to ancillary wing and alterations to window and door openings</t>
  </si>
  <si>
    <t>24/00320/S73 Variation 2 plans</t>
  </si>
  <si>
    <t>SHA/0126</t>
  </si>
  <si>
    <t>Land at Cheshire Avenue, Lostock Gralam, Northwich</t>
  </si>
  <si>
    <t>Construction of a three-storey building containing 6 apartments with associated car parking</t>
  </si>
  <si>
    <t>24/00475/S73 Variation 2-approved plans</t>
  </si>
  <si>
    <t>22/03271/FUL</t>
  </si>
  <si>
    <t>SHA/0129</t>
  </si>
  <si>
    <t>Crossways, Station Road, Lostock Gralam, Northwich, CW9 7PN</t>
  </si>
  <si>
    <t>Extension to existing care home and add additional bedrooms, create ground floor day space</t>
  </si>
  <si>
    <t>23/02442/FUL</t>
  </si>
  <si>
    <t>SHA/0132</t>
  </si>
  <si>
    <t>Holly Tree Farm, Holmes Chapel Road, Sproston, CW4 7LP</t>
  </si>
  <si>
    <t>Demolition of farmhouse</t>
  </si>
  <si>
    <t>24/01064/DEM</t>
  </si>
  <si>
    <t>SHA/0133</t>
  </si>
  <si>
    <t>Byley</t>
  </si>
  <si>
    <t>Brownhayes Farm (Beech Barn), Yatehouse Lane, Byley, Northwich, CW10 9NS</t>
  </si>
  <si>
    <t>Demolition of workshop and erection of two dwellings</t>
  </si>
  <si>
    <t>20/00161/FUL (3268105)</t>
  </si>
  <si>
    <t>21/00695/FUL</t>
  </si>
  <si>
    <t>SHA/0002</t>
  </si>
  <si>
    <t>413 Manchester Road, Lostock Gralam, Northwich</t>
  </si>
  <si>
    <t>SHA/0136</t>
  </si>
  <si>
    <t>Anvil Lodge Harrison Drive Goostrey Crewe</t>
  </si>
  <si>
    <t>Demolition of dwellinghouse at Anvil Lodge and amalgamation of land with existing garden at Spruce Cottage</t>
  </si>
  <si>
    <t>SHA/0105</t>
  </si>
  <si>
    <t>411 Manchester Road, Lostock Gralam, Northwich, CW9 7PJ</t>
  </si>
  <si>
    <t>STR/0007</t>
  </si>
  <si>
    <t>Strawberry</t>
  </si>
  <si>
    <t>Astbury Lodge, Randle Meadow, Great Sutton, Ellesmere Port, CH66 2LB</t>
  </si>
  <si>
    <t>Extension to existing care home, infill single and two storey extensions (22 additional bedspaces)</t>
  </si>
  <si>
    <t>23/03220/FUL</t>
  </si>
  <si>
    <t>Sutton Villages</t>
  </si>
  <si>
    <t>Sutton Beeches Community Support Centre Alvanley Road Great Sutton Ellesmere port CH66 3JZ</t>
  </si>
  <si>
    <t>26/00052/DEM</t>
  </si>
  <si>
    <t>SUV/0058</t>
  </si>
  <si>
    <t>The Spinney, 5 Manor Lane, Great Sutton, Ellesmere Port, CH66 2LZ</t>
  </si>
  <si>
    <t>One detached dwelling , a detached garage and associated infrastructure works</t>
  </si>
  <si>
    <t>SUV/0060</t>
  </si>
  <si>
    <t>The Croft Care Home, 59 Mill Lane, Great Sutton, Ellesmere Port, CH66 3PE</t>
  </si>
  <si>
    <t>New build residential development of six one-bed flats and support workers accommodation for adults with learning difficulties</t>
  </si>
  <si>
    <t>22/03240/FUL</t>
  </si>
  <si>
    <t>SUV/0003</t>
  </si>
  <si>
    <t>Overpool Road (garage court), Ellesmere Port</t>
  </si>
  <si>
    <t>SUV/0002</t>
  </si>
  <si>
    <t>Eccleston Avenue (garage court), Ellesmere Port</t>
  </si>
  <si>
    <t>SUV/0004</t>
  </si>
  <si>
    <t>The Sutton Way, Sutton Way, Ellesmere Port</t>
  </si>
  <si>
    <t>SUV/0022</t>
  </si>
  <si>
    <t>Land at Chester Road, Ellesmere Port, CH66 3RJ</t>
  </si>
  <si>
    <t>SUV/0042</t>
  </si>
  <si>
    <t>Carlyle Crescent (garage court), Ellesmere Port</t>
  </si>
  <si>
    <t>Great Sutton Health Centre Old Chester Road Great Sutton Ellesmere Port Cheshire West And Chester CH66 3SP</t>
  </si>
  <si>
    <t>Great Sutton Medical Centre and 58-62 Old Chester Road (grounds floor shop unit with flats above) [2 dwellings]</t>
  </si>
  <si>
    <t>TAR/0103</t>
  </si>
  <si>
    <t>Tarporley</t>
  </si>
  <si>
    <t>Adjacent Rowley Farm, Quarry Bank, Utkinton, Tarporley, CW6 0LA</t>
  </si>
  <si>
    <t>16/05501/OUT (20/03/2017)</t>
  </si>
  <si>
    <t>TAR/0119A</t>
  </si>
  <si>
    <t>Forest Farm, Heaths Lane, Cotebrook, Tarporley, CW6 0JW</t>
  </si>
  <si>
    <t>Construction of a farm workers dwelling (including removal of existing caravan)</t>
  </si>
  <si>
    <t>18/01504/OUT</t>
  </si>
  <si>
    <t>TAR/0129</t>
  </si>
  <si>
    <t>Little Budworth</t>
  </si>
  <si>
    <t>Land at Oulton Lowe Green, Hickhurst Lane, Little Budworth</t>
  </si>
  <si>
    <t>Conversion of barns to residential dwelling</t>
  </si>
  <si>
    <t>18/01623/FUL (11/07/2022)</t>
  </si>
  <si>
    <t>23/00424/FUL</t>
  </si>
  <si>
    <t>TAR/0136</t>
  </si>
  <si>
    <t>Utkinton</t>
  </si>
  <si>
    <t>Land adjacent to 16 Northgate, Utkinton, Tarporley</t>
  </si>
  <si>
    <t>Construction of one detached dwelling / Erection of single dwelling</t>
  </si>
  <si>
    <t>20/02139/FUL (19/02/2024)</t>
  </si>
  <si>
    <t>TAR/0139</t>
  </si>
  <si>
    <t>Rushton</t>
  </si>
  <si>
    <t>Hill House Farm, The Hall Lane, Rushton, Tarporley, CW6 9AU</t>
  </si>
  <si>
    <t>Conversion of linked barn to new detached dwelling with associated works and relocation of existing stable and new hay barn</t>
  </si>
  <si>
    <t>20/01175/FUL</t>
  </si>
  <si>
    <t>TAR/0146</t>
  </si>
  <si>
    <t>York Hill Stud, Chester Road, Little Budworth, CW6 9ER</t>
  </si>
  <si>
    <t>Change of use of disused farm building into one dwelling and creation of a new access (amended description)</t>
  </si>
  <si>
    <t>20/03985/FUL (02/06/2024)</t>
  </si>
  <si>
    <t>24/01792/FUL</t>
  </si>
  <si>
    <t>Swallowfield Tirley Lane Utkinton Tarporley CW6 0JZ</t>
  </si>
  <si>
    <t>Change of use of the existing outbuilding and garage to a single residential dwelling with garage</t>
  </si>
  <si>
    <t>TAR/0135</t>
  </si>
  <si>
    <t>Parkway House, Mill Lane, Little Budworth, Tarporley, CW6 9DB</t>
  </si>
  <si>
    <t>Demolition of existing dwelling and construction of two two-storey dwellings</t>
  </si>
  <si>
    <t>20/02040/FUL</t>
  </si>
  <si>
    <t>TAR/0157</t>
  </si>
  <si>
    <t>4 Eaton Road, Tarporley, CW6 0BJ</t>
  </si>
  <si>
    <t>Demolition of existing bungalow and erection of 2 dwellings</t>
  </si>
  <si>
    <t>TAR/0156</t>
  </si>
  <si>
    <t>Towns Green Farm, Towns Green, Rushton, Tarporley, CW7 4HB</t>
  </si>
  <si>
    <t>Conversion of existing barns into 2 new dwellings (including a single storey link extension) and one extended dwelling including demolition of existing agricultural buildings and erection of a new detached garage and footpath diversion.1x3bed, 1x4bed, 1x5bed</t>
  </si>
  <si>
    <t>TAR/0133</t>
  </si>
  <si>
    <t>Land at Utkinton Lodge Farm, Utkinton Lane, Utkinton, Tarporley</t>
  </si>
  <si>
    <t>Conversion of redundant agricultural buildings into four dwellings</t>
  </si>
  <si>
    <t>20/02638/FUL (expired 13/11/2023)</t>
  </si>
  <si>
    <t>Full (p)</t>
  </si>
  <si>
    <t>TAR/0134</t>
  </si>
  <si>
    <t>Sidebottom Farm, Stable Lane, Utkinton, Tarporley, CW6 0JL</t>
  </si>
  <si>
    <t>Retrospective demolition and reconstruct of former barns. Change of use of former barns to four dwellings</t>
  </si>
  <si>
    <t>TAR/0151</t>
  </si>
  <si>
    <t>75 High Street, Tarporley, CW6 0AB</t>
  </si>
  <si>
    <t>Refurbishment of listed shop and listed apartment above to create two studio apartments and refurbishment of rear storage outbuildings to create two dwellings with associated parking</t>
  </si>
  <si>
    <t>23/02064/S73 (Aug 2023) Condition 2 (approved plans)</t>
  </si>
  <si>
    <t>22/00814/FUL</t>
  </si>
  <si>
    <t>TAR/0119B</t>
  </si>
  <si>
    <t>Forest Farm, Heaths Lane, Utkinton, Tarporley, CW6 0JW</t>
  </si>
  <si>
    <t>Renovation works to farmhouse and conversion of barns to 7 residential dwellings (2 barns to be affordable dwellings)</t>
  </si>
  <si>
    <t>TAR/0042A</t>
  </si>
  <si>
    <t>MULBERRY PLACE #2 - Former Brook Farm Residential Special School, Brook Road, Tarporley, CW6 9HH</t>
  </si>
  <si>
    <t>HELAA site
Hybrid planning application seeking full planning permission for 90 residential dwellings and outline planning permission for up to 10 affordable dwellings and outdoor sports and recreation facilities with all matters reserved
10 AFFORDABLE DWELLINGSG (OUTLINE)</t>
  </si>
  <si>
    <t>13/02118/FUL (04/10/2016)</t>
  </si>
  <si>
    <t>TAR/0105</t>
  </si>
  <si>
    <t>10 Birch Heath Road, Tarporley, CW6 9UR</t>
  </si>
  <si>
    <t>Residential development for 17 dwellings</t>
  </si>
  <si>
    <t>23/00075/FUL</t>
  </si>
  <si>
    <t>TAK(R)</t>
  </si>
  <si>
    <t>Duddon</t>
  </si>
  <si>
    <t>The Riddings, Willington Road, Duddon, CW6 0UG</t>
  </si>
  <si>
    <t>Tarvin</t>
  </si>
  <si>
    <t>Land Adjacent To 12 Grosvenor Road Tarvin</t>
  </si>
  <si>
    <t>Erection of dwelling with detached garage.</t>
  </si>
  <si>
    <t>TAK (R)</t>
  </si>
  <si>
    <t>TAK/0076</t>
  </si>
  <si>
    <t>Kelsall</t>
  </si>
  <si>
    <t>Fir Tree Farm, Willington Road, Kelsall, CW6 0ND</t>
  </si>
  <si>
    <t>Conversion of redundant barn to one (1) dwelling</t>
  </si>
  <si>
    <t>13/03665/FUL (15/10/2013)
16/00070/FUL (14/04/2019)
23/00087/FUL Amendment to 19/00336/FUL (pending)</t>
  </si>
  <si>
    <t>19/00336/FUL</t>
  </si>
  <si>
    <t>Brook Cottage Willington Road Tarvin Cheser CH3 8NL</t>
  </si>
  <si>
    <t>TAK/0142</t>
  </si>
  <si>
    <t>Crown Barn Farm, Oakmere Road, Northwich, CW8 2DF</t>
  </si>
  <si>
    <t xml:space="preserve">Change of use from existing disused garage (Class B1) to residential use (Class C3) with associated elevation changes. </t>
  </si>
  <si>
    <t>18/00051/FUL (refused) (appeal dismissed)
19/00672/FUL (22/11/2022)
22/01701/FUL (27/10/2026)</t>
  </si>
  <si>
    <t>24/03160/FUL</t>
  </si>
  <si>
    <t>TAK/0150B</t>
  </si>
  <si>
    <t>Highview, Yeld Lane, Delamere, CW6 0TB</t>
  </si>
  <si>
    <t>Conversion of garage/storeroom into 1 dwelling</t>
  </si>
  <si>
    <t>Removal condition 7 (PD removed) 19/03537/S73 Refused</t>
  </si>
  <si>
    <t>TAK/0152B</t>
  </si>
  <si>
    <t>Duddon Mill House, Mill Lane, Duddon, CW6 0HA</t>
  </si>
  <si>
    <t>24/02297/FUL</t>
  </si>
  <si>
    <t>TAK/0164</t>
  </si>
  <si>
    <t>Clotton Hoofield</t>
  </si>
  <si>
    <t>Iddenshall Grange, High Street, Clotton, CW6 0EQ</t>
  </si>
  <si>
    <t>Conversion and extension of agricultural barn to single dwelling</t>
  </si>
  <si>
    <t>TAK/0187A</t>
  </si>
  <si>
    <t>Dairy House Farm, Chester Road, Oakmere, Northwich, CW8 2HB</t>
  </si>
  <si>
    <t>Conversion of existing outbuilding to dwelling including porch extension</t>
  </si>
  <si>
    <t>TAK/0193</t>
  </si>
  <si>
    <t>The Green, Back Lane, Duddon, CW6 0EY</t>
  </si>
  <si>
    <t>1 detached two-storey dwelling with associated access, parking and landscaping</t>
  </si>
  <si>
    <t>19/01682/OUT (24/02/2023)</t>
  </si>
  <si>
    <t>23/00039/REM</t>
  </si>
  <si>
    <t>TAK/0201</t>
  </si>
  <si>
    <t>Spruce Cottage, 2 Hockenhull Lane, Tarvin, CH3 8LA / Dream Cottage, 20A High Street, Tarvin, CH3 8ED</t>
  </si>
  <si>
    <t>Alterations to existing dwelling and erection of one detached dwelling (Dream Cottage) to garden with off road car parking, associated landscaping, bin store area and new vehicular access with drop kerbs off High Street</t>
  </si>
  <si>
    <t>20/02572/FUL</t>
  </si>
  <si>
    <t>TAK/0211</t>
  </si>
  <si>
    <t>Land at Rowan House, Chester Road, Delamere</t>
  </si>
  <si>
    <t>Change of use of barn into one dwelling and erection of garage</t>
  </si>
  <si>
    <t>TAK/0220</t>
  </si>
  <si>
    <t>Stapleford Mill Farm, Ryecroft Lane, Bruen Stapleford</t>
  </si>
  <si>
    <t>TAK/0225</t>
  </si>
  <si>
    <t>Delamere</t>
  </si>
  <si>
    <t>Land at Mount Pleasant, The Ridge, Delamere, Northwich</t>
  </si>
  <si>
    <t>Detached dwelling and garage</t>
  </si>
  <si>
    <t>TAK/0226</t>
  </si>
  <si>
    <t>32-34 High Street, Tarvin, CH3 8EE</t>
  </si>
  <si>
    <t>Conversion of existing shop into one dwelling, removal of ground floor door in no32, new windows and rear door</t>
  </si>
  <si>
    <t>24/01104/FUL</t>
  </si>
  <si>
    <t>TAK/0152</t>
  </si>
  <si>
    <t>Duddon Mill, Mill Lane, Duddon, CW6 0HA</t>
  </si>
  <si>
    <t xml:space="preserve">Conversion of existing building to form 3 dwellings and erection of garage structure - resubmission of 15/04500/FUL  </t>
  </si>
  <si>
    <t>16/03203/FUL</t>
  </si>
  <si>
    <t>TAK/0176</t>
  </si>
  <si>
    <t>Tirley Farm, Tirley Lane, Willington, Chester, CW6 0JT</t>
  </si>
  <si>
    <t>Change of use of agricultural building to 2 dwellings</t>
  </si>
  <si>
    <t>TAK/0196</t>
  </si>
  <si>
    <t>THE LIMES - Holme Street, Tarvin, CH3 8EQ (B)</t>
  </si>
  <si>
    <t>23/01306/FUL (refused 14/05/2024) Appeal in progress</t>
  </si>
  <si>
    <t>20/00062/FUL</t>
  </si>
  <si>
    <t>TAK/0215</t>
  </si>
  <si>
    <t>Land at former Fraser Chadwick Site, By Pass Road, Tarvin</t>
  </si>
  <si>
    <t>Erection of 2 dwellings and single storey detached garage</t>
  </si>
  <si>
    <t>24/03171/S73 (approved plans)</t>
  </si>
  <si>
    <t>22/03238/FUL</t>
  </si>
  <si>
    <t>Land At by Pass Road Tarvin Chester</t>
  </si>
  <si>
    <t>Erection of 9 dwellings and associated infrastructure works</t>
  </si>
  <si>
    <t>TAK/0227</t>
  </si>
  <si>
    <t>Harthill Bank Farm, Gallowsclough Lane, Oakmere, Northwich, WA6 8LQ</t>
  </si>
  <si>
    <t>Conversion of agricultural barn into 2 residential dwellings (C3 use class) and associated building operations within the residential curtilage</t>
  </si>
  <si>
    <t>TAK/0133</t>
  </si>
  <si>
    <t>The Gables, Chester Road, Oakmere, Northwich, CW8 2HB</t>
  </si>
  <si>
    <t>Erection of three detached dwellings
S73: Removal of conditions 4 (AH) and 10 (Great crested newts)</t>
  </si>
  <si>
    <t>15/04214/OUT (07/12/2018)
20/02193/S73 (16/09/2023)
22/00325/S73 Variation-conditions 1.12</t>
  </si>
  <si>
    <t>18/02193/REM</t>
  </si>
  <si>
    <t>TAK/0208</t>
  </si>
  <si>
    <t>Brooklyn, 27 Church Street, Kelsall, CW6 0QB</t>
  </si>
  <si>
    <t>Erection of three detached dwellings including replacement of existing dwelling</t>
  </si>
  <si>
    <t>23/02201/FUL</t>
  </si>
  <si>
    <t>TAK/0214</t>
  </si>
  <si>
    <t>Greystones, Church Street, Tarvin, CH3 8NA</t>
  </si>
  <si>
    <t>Demolition of bungalow and erection of three two-storey dwellings. Widening of private road</t>
  </si>
  <si>
    <t>22/00508/OUT (14/04/2026)</t>
  </si>
  <si>
    <t>THE LIMES- Holme Street, Tarvin, CH3 8EQ (A)</t>
  </si>
  <si>
    <t>TAK/0207</t>
  </si>
  <si>
    <t>Home Farm, Burton Road, Burton, Chester, CW6 0ER</t>
  </si>
  <si>
    <t>Demolition of milking parlour and outbuildings and conversion of existing barns into 5 dwellings, bin store, garages and associated parking</t>
  </si>
  <si>
    <t>TAK/0175A</t>
  </si>
  <si>
    <t xml:space="preserve">Sandy Brow Stables, Tarporley Road, Delamere, CW6 9EG </t>
  </si>
  <si>
    <t>Extensions and conversion of equestrian buildings into 8 dwellings and associated garages and stores. Construction of new garage, (1.3 hectares)</t>
  </si>
  <si>
    <t>18/00077/FUL
20/02549/S73 Variation-Plans (2022)
Pending (10.18.19) 24/02783/S73
Pending (4-6.13.15.17) 24/02728/DIS</t>
  </si>
  <si>
    <t>22/03741/FUL</t>
  </si>
  <si>
    <t>TAK/0020A</t>
  </si>
  <si>
    <t>Pool Bank Park, Tarvin</t>
  </si>
  <si>
    <t>TAK/0021</t>
  </si>
  <si>
    <t>EARLSBROOK, former Marley Tile Works, Station Road, Oakemere, Northwich</t>
  </si>
  <si>
    <t>Construction of up to 180 residential dwellings, vehicular access, public open space.
Reserved matters-166 dwellings</t>
  </si>
  <si>
    <t>14/01086/OUT, 25/00770/NMA (landscaping)</t>
  </si>
  <si>
    <t>17/01539/REM</t>
  </si>
  <si>
    <t>Tattenhall</t>
  </si>
  <si>
    <t>Burwardsley</t>
  </si>
  <si>
    <t>TAT (R)</t>
  </si>
  <si>
    <t>Stone Lock Cottage Whitchurch Road Tiverton</t>
  </si>
  <si>
    <t>To demolish existing dwelling and replace with a two-storey dwellinghouse.</t>
  </si>
  <si>
    <t>Broxton</t>
  </si>
  <si>
    <t>Cobweb Cottage, Nantwich Road, Broxton, CH3 9JH</t>
  </si>
  <si>
    <t>Green Bank Farm, land opposite Vilna House, Withy Lane/Old Coach Road, Broxton</t>
  </si>
  <si>
    <t>Agricultural worker's dwelling</t>
  </si>
  <si>
    <t>12/00117/OUT
13/03030/REM</t>
  </si>
  <si>
    <t>TAT/0009</t>
  </si>
  <si>
    <t>Adjacent The Cottage, Whitchurch Road, Milton Green</t>
  </si>
  <si>
    <t xml:space="preserve">Residential Development to include 3 terraced properties and 7 detached dwellings with associated works </t>
  </si>
  <si>
    <t>13/00826/OUT  14/00792/106 (pending)
16/02191/FUL (08/11/2019)
19/03597/FUL (withdrawn)</t>
  </si>
  <si>
    <t>16/02191/FUL</t>
  </si>
  <si>
    <t>0007</t>
  </si>
  <si>
    <t>TAT/0011</t>
  </si>
  <si>
    <t>Handley</t>
  </si>
  <si>
    <t>Milton Green Farm, Whitchurch Road, Milton Green, CH3 9DS</t>
  </si>
  <si>
    <t>Change of use of office and subdivision of one unit to provide 5 residential units</t>
  </si>
  <si>
    <t>11/03079/FUL, 18/01046/S73
23/00497/LDC pending
2024 Feb 23/00915/S73 (Variation condition 2-Plans)
2024 July 24/01258/S73, 24/01457/S19</t>
  </si>
  <si>
    <t>23/00498/FUL</t>
  </si>
  <si>
    <t>0420</t>
  </si>
  <si>
    <t>TAT/0019</t>
  </si>
  <si>
    <t>Flute Buildings, Waste Hill Road / land at School Lane / land at Harthill Road, Burwardsley, Cheshire</t>
  </si>
  <si>
    <t>3. no dwellings (Location 1A and 2), conversion of an existing brick barn (Flute Buildings) to provide 2 no. new dwellings and construction of a two storey brick barn to provide up to 378 sqm of retail floor space (demolition of 120 sqm of existing buildings) with associated landscaping. 
Location 1A (Harthill Road):One dwelling
Location 1B (HarthillRoad):Two dwellings
Flute Buildings: Two dwellings / retail unit
Location 2:Two dwellings</t>
  </si>
  <si>
    <t>14/00738/FUL</t>
  </si>
  <si>
    <t>Beeston</t>
  </si>
  <si>
    <t>Beeston Cattle Auction site, Whitchurch Road, Beeston</t>
  </si>
  <si>
    <t>Reserved matters application for 84 dwellings with associated open space</t>
  </si>
  <si>
    <t>13/04149/OUT (20/03/2018)</t>
  </si>
  <si>
    <t>18/00637/REM</t>
  </si>
  <si>
    <t>TAT/0031</t>
  </si>
  <si>
    <t>The Shippon, Mill Lane, Tilstone Fearnall, Chester, CH3 8AB</t>
  </si>
  <si>
    <t>Conversion of barn to one (1) dwelling and erection of detached garage</t>
  </si>
  <si>
    <t>13/02068/FUL (31/07/2013)
16/02843/FUL (23/08/2019)
19/01628/FUL (29/08/2022)</t>
  </si>
  <si>
    <t>TAT/0040B</t>
  </si>
  <si>
    <t>MILLBROOK MEADOWS - Land at Chester Road, Tattenhall</t>
  </si>
  <si>
    <t>LP allocation / NP allocation - Erection of 30 no. dwellings together with associated public open space and infrastructure</t>
  </si>
  <si>
    <t>17/04645/OUT (29/08/2018)
18/04009/REM (17/04/2022)
2023 Dec 22/03063/S73 (Variation 2-plans, and 12-AH)</t>
  </si>
  <si>
    <t>20/02824/FUL</t>
  </si>
  <si>
    <t>TATTENHALL VILLAGE - Gifford Lea (Phase Three), Frog Lane, Tattenhall, CH3 9DN</t>
  </si>
  <si>
    <t>10/12466/FUL
17/03066/S73 
18/01889/S73 pending
18/01889/S73 Variation-Plans</t>
  </si>
  <si>
    <t xml:space="preserve">15/05174/FUL </t>
  </si>
  <si>
    <t>Gifford Lea Retirement Village Frog Lane Tattenhall Chester</t>
  </si>
  <si>
    <t>Full planning application for 25 Extra Care Units (Use Class C2), with associated access, parking, landscaping, ecological enhancements and other works</t>
  </si>
  <si>
    <t>TAT/0094</t>
  </si>
  <si>
    <t>Castle View Farm, Whitchurch Road, Beeston, CW6 9NN</t>
  </si>
  <si>
    <t>Key Workers dwelling (permanent)</t>
  </si>
  <si>
    <t>15/03452/OUT (02/11/2015)</t>
  </si>
  <si>
    <t>TAT/0117</t>
  </si>
  <si>
    <t>Mickerloo Barn, Harthill Road, Burwardsley, Chester, CH3 9NU</t>
  </si>
  <si>
    <t>TAT/0130</t>
  </si>
  <si>
    <t>Bridge Cottages, Milners Heath Lane, Waverton</t>
  </si>
  <si>
    <t>Demolition of existing dwellings/associated buildings and erection of up to 3 replacement dwellings</t>
  </si>
  <si>
    <t>18/00394/OUT (23/04/2021)</t>
  </si>
  <si>
    <t>TAT/0134B</t>
  </si>
  <si>
    <t>Green Farm, Huxley Lane, Huxley, CH3 9BG</t>
  </si>
  <si>
    <t>Conversion of a vacant traditional building which adjoins Huxley Lane into two residential units</t>
  </si>
  <si>
    <t>17/04378/FUL (08/03/2021)</t>
  </si>
  <si>
    <t>21/03595/PDQ</t>
  </si>
  <si>
    <t>TAT/0143</t>
  </si>
  <si>
    <t>Broxton Hall Farm, Old Coach Road, Duckington, malpas, CH3 9HS</t>
  </si>
  <si>
    <t>Conversion of former agricultural buildings to form two dwellings plus holiday accommodation</t>
  </si>
  <si>
    <t>21/00995/FUL</t>
  </si>
  <si>
    <t>TAT/0146</t>
  </si>
  <si>
    <t>Former garage sites, Keysbrook Avenue, Tattenhall</t>
  </si>
  <si>
    <t>TAT/0147</t>
  </si>
  <si>
    <t>1-3 Mount View Cottages, Hall Lane, Broxton, CH3 9JF</t>
  </si>
  <si>
    <t>Demolition of 3no dwellings and associated outbuildings and erection of new detached dwelling</t>
  </si>
  <si>
    <t>21/02290/FUL</t>
  </si>
  <si>
    <t>TAT/0151</t>
  </si>
  <si>
    <t>Withy Bank, Old Coach Road, Broxton, Chester, CH3 9JL</t>
  </si>
  <si>
    <t>Conversion of agricultural building into dwellinghouse with parking and amenity space
Conversion of steel portal framed barn into 3-bed residential dwelling with associated curtilage</t>
  </si>
  <si>
    <t>Appeal ref 22/00109/RPA
22/02013/FUL (06/01/2026)
24/00174/LDC Approved Oct 2024
25/00769/LDC</t>
  </si>
  <si>
    <t>23/00295/FUL</t>
  </si>
  <si>
    <t>TAT/0155</t>
  </si>
  <si>
    <t>Land adjacent 1 Chapel Lane, Handley, CH3 9EE</t>
  </si>
  <si>
    <t>Conversion of redundant building to form 1no dwelling</t>
  </si>
  <si>
    <t>TAT/0156</t>
  </si>
  <si>
    <t>The Chapel, Chapel Lane, Handley, CH3 9EE</t>
  </si>
  <si>
    <t xml:space="preserve">Conversion of former chapel and workshop into a residential dwelling </t>
  </si>
  <si>
    <t>TAT/0124</t>
  </si>
  <si>
    <t xml:space="preserve">Portico House, High Street, Tattenhall, CH3 9PX </t>
  </si>
  <si>
    <t>18/02929/FUL (17/12/2021)</t>
  </si>
  <si>
    <t>2104</t>
  </si>
  <si>
    <t>TAT/0157</t>
  </si>
  <si>
    <t>BEESTON PARK-Wild Boar Hotel, Whitchurch Road, Beeston, CW6 9NW</t>
  </si>
  <si>
    <t>22/02623/LBC</t>
  </si>
  <si>
    <t>22/02622/FUL</t>
  </si>
  <si>
    <t>2105</t>
  </si>
  <si>
    <t>TAT/0158</t>
  </si>
  <si>
    <t>Conversion of existing Smithy to single dwelling including replacement lean-to</t>
  </si>
  <si>
    <t>23/03798/S73 Variation-Plans. Amend conditions - 8-11.14.15. Remove-3</t>
  </si>
  <si>
    <t>TAT/0164</t>
  </si>
  <si>
    <t>Silver Warren, Moss Lane, Tarporley, CW6 9HR</t>
  </si>
  <si>
    <t>Extension to existing agricultural building and erection of temporary agricultural worker's dwelling</t>
  </si>
  <si>
    <t>TAT/0167</t>
  </si>
  <si>
    <t>Land at Crimes Lane, Beeston, Chester</t>
  </si>
  <si>
    <t>Permanent rural dwelling associated with mixed agricultural and equine uses</t>
  </si>
  <si>
    <t>22/03815/OUT (28/03/2027)</t>
  </si>
  <si>
    <t>24/00981/REM</t>
  </si>
  <si>
    <t>TAT/0168</t>
  </si>
  <si>
    <t>Harthill</t>
  </si>
  <si>
    <t>1 - 4 The Green, Harthill Lane, Harthill, Chester, CH3 9LH</t>
  </si>
  <si>
    <t>Change of use from C3 to Leisure Accommodation (Sui Generis) and associated works including demolition of existing outbuildings and rear extension to properties 1 and 2,erection of new rear single storey extensions to properties 1-2 and 3-4, internal and external alterations to properties 1-2 and 3-4 and associated car parking.</t>
  </si>
  <si>
    <t>Green Bank Farm Withy Lane Broxton Chester CH3 9JP</t>
  </si>
  <si>
    <t>Change of use from agricultural building to two dwellings.</t>
  </si>
  <si>
    <t>Prior Approval required and approved</t>
  </si>
  <si>
    <t>TAT/0170</t>
  </si>
  <si>
    <t>Barn At Bridge Cottage Whitchurch Road Saighton Chester CH3 9AU</t>
  </si>
  <si>
    <t>Demolition of three agricultural buildings, and conversion of a further barn to create a single dwelling. (Amended)</t>
  </si>
  <si>
    <t>TAT/0085</t>
  </si>
  <si>
    <t>Land to rear of 60-84 Castlefields, Tattenahll</t>
  </si>
  <si>
    <t>LP Allocation (safeguarded for residential development after 2035)</t>
  </si>
  <si>
    <t>UPT/0067</t>
  </si>
  <si>
    <t>Upton</t>
  </si>
  <si>
    <t>The Chester Clinic of Complementary Medicine, 68 Heath Road, Upton, Chester, CH2 1HX</t>
  </si>
  <si>
    <t>Change of use of clinic building to residential use as dwelling</t>
  </si>
  <si>
    <t>24/01318/PMA</t>
  </si>
  <si>
    <t>0490</t>
  </si>
  <si>
    <t>UPT/0005A</t>
  </si>
  <si>
    <t>The Gamekeeper PH, Newhall Road, Upton, Chester, CH2 1TB</t>
  </si>
  <si>
    <t>Demolition of existing building and erection of 15x 2bed apartments with associated parking, bin storage, cycle provision and landscaping</t>
  </si>
  <si>
    <t>13/03014/OUT (14/07/2017)</t>
  </si>
  <si>
    <t>17/03315/FUL</t>
  </si>
  <si>
    <t>UPT/0063</t>
  </si>
  <si>
    <t>Wealstone Residential Home, Wealstone Lane, Upton, Chester, CH2 1HB</t>
  </si>
  <si>
    <t>Erection of specialist dementia care home</t>
  </si>
  <si>
    <t>19/04443/FUL</t>
  </si>
  <si>
    <t>WEC/0045A</t>
  </si>
  <si>
    <t>Cuddington</t>
  </si>
  <si>
    <t>Greenacres, 7 Forest Road, Cuddington, Northwich, CW8 2EH</t>
  </si>
  <si>
    <t>Change of use from a dwelling (C3) to children's home for 4 children (C2)</t>
  </si>
  <si>
    <t>WEC/0044A</t>
  </si>
  <si>
    <t>Acton Bridge</t>
  </si>
  <si>
    <t>Acton Bridge Garden Centre, Station Road, Acton Bridge, Northwich, CW8 3PZ</t>
  </si>
  <si>
    <t>Single storey extensions and conversion of an agricultural building to a residential dwelling</t>
  </si>
  <si>
    <t>22/00747/FUL</t>
  </si>
  <si>
    <t>WEC/0122</t>
  </si>
  <si>
    <t>Crowton</t>
  </si>
  <si>
    <t>Holly Bush Farm, Marsh Lane, Crowton, Northwich, CW8 2RL</t>
  </si>
  <si>
    <t>Permanent farm workers dwelling</t>
  </si>
  <si>
    <t>17/02602/OUT (25/08/2017)
18/01276/S73</t>
  </si>
  <si>
    <t>20/00259/REM</t>
  </si>
  <si>
    <t>WEC/0123B</t>
  </si>
  <si>
    <t>BLACKBERRY BARN AND BRAMBLE BARN: Land &amp; building at Crewood, Common Road, Crowton, Northwich</t>
  </si>
  <si>
    <t>16/05050/PDQ
19/01772/PDQ (21/06/2022)</t>
  </si>
  <si>
    <t>21/02553/FUL</t>
  </si>
  <si>
    <t>Plans approved</t>
  </si>
  <si>
    <t>WEC/0145A</t>
  </si>
  <si>
    <t>Norley</t>
  </si>
  <si>
    <t>Land at Low Farm, Post Office Lane, Norley, Northwich WA6 8NA</t>
  </si>
  <si>
    <t>Conversion of existing agricultural building in to a residential property</t>
  </si>
  <si>
    <t>20/02343/PDQ (17/09/2023)</t>
  </si>
  <si>
    <t>22/04694/PDQ</t>
  </si>
  <si>
    <t>WEC/0155</t>
  </si>
  <si>
    <t>Land off West View Road, Norley, Northwich, WA6 8NR</t>
  </si>
  <si>
    <t>Erection of two-storey detached dwelling with single storey garage</t>
  </si>
  <si>
    <t>WEC/0156</t>
  </si>
  <si>
    <t>Weaverham</t>
  </si>
  <si>
    <t>Ashdown, Sandy Lane, Weaverham, Northwich, CW8 3PX</t>
  </si>
  <si>
    <t>Erection of 1 dwelling</t>
  </si>
  <si>
    <t>WEC/0158</t>
  </si>
  <si>
    <t>Leigh View Barns, Cuddington Lane, Cuddington, Northwich, CW8 2WD</t>
  </si>
  <si>
    <t>Conversion and extension of traditional barn to a dwelling (partial demolition of modern farm buildings)</t>
  </si>
  <si>
    <t>WEC/0159</t>
  </si>
  <si>
    <t>Mondrem Farm, Hondslough Lane, Norley, Frodsham, WA6 6NA</t>
  </si>
  <si>
    <t>Conversion and extension of barn to one residential dwelling with associated garage, landscaping and access, amendment to 17/04478/FUL</t>
  </si>
  <si>
    <t>WEC/0160</t>
  </si>
  <si>
    <t>Northwiich</t>
  </si>
  <si>
    <t>Beech Farm, 144 Wallerscote Road, Weaverham, Northwich, CW8 3LZ</t>
  </si>
  <si>
    <t>Conversion of farm building to a single dwellinghouse</t>
  </si>
  <si>
    <t>0644</t>
  </si>
  <si>
    <t>WEC/0049</t>
  </si>
  <si>
    <t>Oaklands Hotel, Millington Lane, Weaverham, Northwich CW8 2SU</t>
  </si>
  <si>
    <t>Change of use of existing C1 hotel to two class C3 dwellings (x2)</t>
  </si>
  <si>
    <t>14/03605/COU
17/02945/FUL (23/08/2020)
19/02855/FUL (17/12/2022)
20/01464/FUL (09/07/2023)</t>
  </si>
  <si>
    <t>23/02861/FUL</t>
  </si>
  <si>
    <t>WEC/0145B</t>
  </si>
  <si>
    <t>Conversion of agricultural building to two dwellings, addition of detached garage and new access on to School Lane</t>
  </si>
  <si>
    <t>24/03166/S73 (29/01/2026) Plans</t>
  </si>
  <si>
    <t>20/03235/FUL</t>
  </si>
  <si>
    <t>WEC/0154</t>
  </si>
  <si>
    <t>Oaktree Farm, Bent Lane, Crowton Northwich, CW8 2RJ</t>
  </si>
  <si>
    <t>Change of use from existing live work unit and kennels to 2 dwellings</t>
  </si>
  <si>
    <t>WEC/0157</t>
  </si>
  <si>
    <t>Cuddington and Sandiway</t>
  </si>
  <si>
    <t>The Hollies, Forest Road, Oakmere, Northwich, CW8 2DY</t>
  </si>
  <si>
    <t>Demolition of outbuildings and erection of two dwellings</t>
  </si>
  <si>
    <t>WEC/0165</t>
  </si>
  <si>
    <t>Hondslough Farm, Hondslough Lane, Norley, Frodsham, WA6 6ND</t>
  </si>
  <si>
    <t>Conversion of a traditional red brick barn into 2 no. residential dwellings, demolition of other agricultural buildings and the construction of garaging and associated landscaping.</t>
  </si>
  <si>
    <t>WEC/0149</t>
  </si>
  <si>
    <t>Weaverham Methodist Church, Forest Street, Weaverham, Northwich, CW8 8EY</t>
  </si>
  <si>
    <t>20/03863/FUL (05/05/2024)
23/02254/LBC (pending)</t>
  </si>
  <si>
    <t>23/02253/FUL</t>
  </si>
  <si>
    <t>Weaverham Bank Farm, High Street, Weaverham, Northwich, CW8 3HA</t>
  </si>
  <si>
    <t>17/04170/FUL (19/05/2023)
20/02698/NMA</t>
  </si>
  <si>
    <t>WEC/0006</t>
  </si>
  <si>
    <t>Briar Lane garage court, Weaverham, Northwich</t>
  </si>
  <si>
    <t>Forest Gate Farm Forest Lane Norley Northwich WA6 6NF</t>
  </si>
  <si>
    <t>Redundant barn conversion to a dwelling</t>
  </si>
  <si>
    <t>WEC/0092</t>
  </si>
  <si>
    <t>Haulage Yard, High Street, Norley, Frodsham</t>
  </si>
  <si>
    <t>15/01749/OUT (31/08/2020)</t>
  </si>
  <si>
    <t>WES/0062</t>
  </si>
  <si>
    <t>Westminster</t>
  </si>
  <si>
    <t>British Sub Aqua Club Ltd, Telfords Quay, South Pier Road, Ellesmere Port, CH65 4FL</t>
  </si>
  <si>
    <t>Change of use from offices to 8 apartments</t>
  </si>
  <si>
    <t>WES/0032</t>
  </si>
  <si>
    <t>Poole Centre, New Grosvenor Road, Ellesmere Port</t>
  </si>
  <si>
    <t>WES/0061</t>
  </si>
  <si>
    <t>Station Hotel, Station Road, Ellesmere Port, CH65 4BW</t>
  </si>
  <si>
    <t>21/00736/FUL (13/04/2024)</t>
  </si>
  <si>
    <t>WES/0028</t>
  </si>
  <si>
    <t>Land at Rosswood Road, Rossfield Road, Ellesmere Port</t>
  </si>
  <si>
    <t>WES/0011</t>
  </si>
  <si>
    <t>Land at Crescent Road, off Meadow Lane, Ellesmere Port</t>
  </si>
  <si>
    <t>WES/0031</t>
  </si>
  <si>
    <t>Meadow Lane (former Van Leer / Hansteen site), Ellesmere Port</t>
  </si>
  <si>
    <t>170 dwellings and associated works (56xmarket, 66xsocial, 65xintermediate)</t>
  </si>
  <si>
    <t>WES/0027B</t>
  </si>
  <si>
    <t>ROSSFIELD PARK (Phase 5B) - Rossbank Road, Ellesmere Port</t>
  </si>
  <si>
    <t>Residential development of up to 190 dwellings with access and associated works (outline) (amended resubmission of P/2--7/102/WE/904)
Reserved matters application following outline permission 10/00636/OUT</t>
  </si>
  <si>
    <t>20/01124/REM</t>
  </si>
  <si>
    <t>WES/0003</t>
  </si>
  <si>
    <t>Rossfield Park Development (Sites 2C, 3 and 4), Jacks Wood Avenue, Rossfield Road, Ellesmere Port</t>
  </si>
  <si>
    <t>Outline permission granted for residential development (approximately 500 units) Phases 1 and 2 = 310 units.
Residential development of 218 dwellings and provision of formal and informal open space and associated works including highways and drainage works, pedestrian/cycle level rail crossing to Percival Road, enhancement works within Jacks Wood, together with improvements to footbridge approach on Ross Road following demolition of existing building</t>
  </si>
  <si>
    <t>20/03599/FUL</t>
  </si>
  <si>
    <t>WHG/0009B</t>
  </si>
  <si>
    <t>Whitby Groves</t>
  </si>
  <si>
    <t>Land at Lloyd Drive, Ellesmere Port</t>
  </si>
  <si>
    <t>WHG/0007</t>
  </si>
  <si>
    <t>Rear of 250 Chester Road, Ellesmere Port</t>
  </si>
  <si>
    <t>WHP/0024</t>
  </si>
  <si>
    <t>Whitby Park</t>
  </si>
  <si>
    <t>29 Chester Road, Whitby, Ellesmere Port, CH65 9BE</t>
  </si>
  <si>
    <t>Change of use of the first floor of existing shop into a one-bedroom flat</t>
  </si>
  <si>
    <t>WHP/0015</t>
  </si>
  <si>
    <t>St Thomas House, Whitby Road, Ellesmere Port</t>
  </si>
  <si>
    <t>0989</t>
  </si>
  <si>
    <t>WHP/0010</t>
  </si>
  <si>
    <t>Royal British Legion site, Stanney Lane, Whitby, Ellesmere Port</t>
  </si>
  <si>
    <t>63 dwellings comprising 26 one and two bedroom apartments in a two-storey block; 12 one bedroon 'walk-up' cottage style apartments and 22 two-bedroom houses and 3 four-bedroom houses. New access road and associated external works.</t>
  </si>
  <si>
    <t>231 Whitby Road Ellesmere Port CH65 6RT</t>
  </si>
  <si>
    <t>Change of use of first floor from a salon to form one dwelling</t>
  </si>
  <si>
    <t>25/01709/FUL</t>
  </si>
  <si>
    <t>WIT (R)</t>
  </si>
  <si>
    <t>Willaston</t>
  </si>
  <si>
    <t>WIT/0032B</t>
  </si>
  <si>
    <t>WIT/0079</t>
  </si>
  <si>
    <t>Rear of 6-12 Heathlands Road, Little Sutton, Ellesmere Port</t>
  </si>
  <si>
    <t>WIT/0065</t>
  </si>
  <si>
    <t>Erection of 1 dwelling and detached garage, and associated infrastructure works</t>
  </si>
  <si>
    <t>25/02524/PIP</t>
  </si>
  <si>
    <t>WIT/0089</t>
  </si>
  <si>
    <t>Childer Thornton</t>
  </si>
  <si>
    <t>182 Chester Road, Childer Thornton, Ellesmere Port, CH66 1QW</t>
  </si>
  <si>
    <t>Erection of one dwelling utilising existing access
*For sale: Rightmove Dec 2021</t>
  </si>
  <si>
    <t>20/00942/OUT
21/00541/REM (26/04/2024)</t>
  </si>
  <si>
    <t>Land At 4 New School Lane Childer Thornton Ellesmere Port</t>
  </si>
  <si>
    <t>Erection of single dwelling and new access</t>
  </si>
  <si>
    <t>25/01707/FUL</t>
  </si>
  <si>
    <t>WIT/0092</t>
  </si>
  <si>
    <t>Land at Hadlow Road, Willaston, Neston</t>
  </si>
  <si>
    <t>22/03734/OUT</t>
  </si>
  <si>
    <t>04/10/2022
25/07/2024</t>
  </si>
  <si>
    <t>WIT/0093</t>
  </si>
  <si>
    <t>Dovecote Nursery, Station Road, Burton, Neston, CH64 5SB</t>
  </si>
  <si>
    <t>Conversion of existing agricultural / nursery building into one dwelling</t>
  </si>
  <si>
    <t>WIT/0094</t>
  </si>
  <si>
    <t>Brooklea Meadows, Little Sutton, Ellesmere Port</t>
  </si>
  <si>
    <t>Construction of two new dwellings in former walled garden area, alteration to driveway and adjacent wall. Re-location of allotment allocation from walled garden to nearby field</t>
  </si>
  <si>
    <t>WIT/0100</t>
  </si>
  <si>
    <t>Tree Tops, Mill Lane, Willaston, Neston, CH64 1RF</t>
  </si>
  <si>
    <t>Erection of a 2 storey detached 5 bedroom property, with double garage, garden and access.</t>
  </si>
  <si>
    <t>WIT/0101</t>
  </si>
  <si>
    <t>Land adjacent Saddlewood Farm, Birkenhead Road, Willaston, Neston</t>
  </si>
  <si>
    <t>Demolition of existing buildings and erection on 4no detached dwellings with associated access, parking, landscaping and infrastructure</t>
  </si>
  <si>
    <t>GBMix</t>
  </si>
  <si>
    <t>WIT/0102</t>
  </si>
  <si>
    <t>Hesti, Mudhouse Lane, Burton, Neston, CH64 5TS</t>
  </si>
  <si>
    <t>Roof enlargement and extension to create self-contained accommodation to first floor (siting temp caravan to front garden to use during construction work)</t>
  </si>
  <si>
    <t>WIT/0104</t>
  </si>
  <si>
    <t>The Spinney Overdale Road Willaston Neston CH64 1SY</t>
  </si>
  <si>
    <t>Erection of detached dwelling with new vehicular access from Briardale Road</t>
  </si>
  <si>
    <t>25/00268/OUT</t>
  </si>
  <si>
    <t>WID/0032</t>
  </si>
  <si>
    <t>Winsford Dene</t>
  </si>
  <si>
    <t>Winsford TC</t>
  </si>
  <si>
    <t>Winsford</t>
  </si>
  <si>
    <t>Land at 6 Gladstone Street, Winsford</t>
  </si>
  <si>
    <t>Demolition of garage and erection of one dwelling.</t>
  </si>
  <si>
    <t>74 Main Street Frodsham WA6 7AU</t>
  </si>
  <si>
    <t>Change of use of the first floor to create two apartments</t>
  </si>
  <si>
    <t>1 Abbey Lane Hartford Northwich Cheshire CW8 1LX</t>
  </si>
  <si>
    <t>Replacement of existing detached dwelling with two detached dwellings</t>
  </si>
  <si>
    <t>Winsford Wharton</t>
  </si>
  <si>
    <t>29 School Road Wharton Winsford CW7 3EE</t>
  </si>
  <si>
    <t>Conversion of existing Class E ground floor to full residential use (as one dwelling)</t>
  </si>
  <si>
    <t>26/00372/PMA</t>
  </si>
  <si>
    <t>WID/0017</t>
  </si>
  <si>
    <t>Land at High Street / Dingle Lane, Winsford</t>
  </si>
  <si>
    <t>Winsford NP site TC 5</t>
  </si>
  <si>
    <t>Conversion of Higher Wych Methodist Chapel to form a 2 bed dwelling.</t>
  </si>
  <si>
    <t>WID/0027</t>
  </si>
  <si>
    <t>Former Drill Hall, Dingle Lane, Winsford, CW7 1AB</t>
  </si>
  <si>
    <t>19/02333/FUL</t>
  </si>
  <si>
    <t>WID/0020</t>
  </si>
  <si>
    <t>Rear of Weaver Street, Winnington Street, Winsford</t>
  </si>
  <si>
    <t>WID/0009</t>
  </si>
  <si>
    <t>Land at Springbank Crescent, Winsford</t>
  </si>
  <si>
    <t>WID/0016</t>
  </si>
  <si>
    <t>Winsford Library and Dingle Recreation Centre, High Street, Winsford</t>
  </si>
  <si>
    <t>Winsford NP site TC 3</t>
  </si>
  <si>
    <t>Construction of 3no. two-storey residential building containing a total of 16 self-contained one-bedroom specialised supported living apartments (Use Class C3), together with ancillary staff areas and associated open space and car parking.</t>
  </si>
  <si>
    <t>24/00426/FUL</t>
  </si>
  <si>
    <t>0202</t>
  </si>
  <si>
    <t>WID/0033</t>
  </si>
  <si>
    <t>Weaver Street Depot, Weaver Street, Winsford, CW7 4BD</t>
  </si>
  <si>
    <t>WID/0008</t>
  </si>
  <si>
    <t>Winsford Shopping Centre, Dene's Drive, Winsford</t>
  </si>
  <si>
    <t>Winsford NP site TC 0 (See also TC 2)
Class E units, community hub</t>
  </si>
  <si>
    <t>WIG/0058</t>
  </si>
  <si>
    <t>Winsford Gravel</t>
  </si>
  <si>
    <t>Land adjacent 16 Dierden Street, Winsford</t>
  </si>
  <si>
    <t>Erection of one dwelling and alterations to exiting pavement crossing and frontage pavement</t>
  </si>
  <si>
    <t>22/00447/OUT (11/08/2025)</t>
  </si>
  <si>
    <t>24/03191/FUL</t>
  </si>
  <si>
    <t>WIG/0057</t>
  </si>
  <si>
    <t>Wimboldsley Hall, Nantwich Road, Wimboldsley, Northwich, CW10 0LW</t>
  </si>
  <si>
    <t>21/00582/FUL</t>
  </si>
  <si>
    <t>WIG/0052</t>
  </si>
  <si>
    <t>2-4 Ribble Place, Winsford, CW7 3NA</t>
  </si>
  <si>
    <t>Addition of 3 flats to the end of Ribble Place</t>
  </si>
  <si>
    <t>20/00345/FUL</t>
  </si>
  <si>
    <t>WIG/0055</t>
  </si>
  <si>
    <t>376A High Street, Winsford. CW7 3DG</t>
  </si>
  <si>
    <t>20/03384/FUL (12/10/2024)</t>
  </si>
  <si>
    <t>WIG/0029</t>
  </si>
  <si>
    <t>Former coal yard site, Station Road, Winsford</t>
  </si>
  <si>
    <t>WIG/0015</t>
  </si>
  <si>
    <t>Rear of Brighton Belle PH, Station Road, Winsford</t>
  </si>
  <si>
    <t>WIG/0010</t>
  </si>
  <si>
    <t>Rilshaw Lane Phase 1, Caravan Park, Winsford</t>
  </si>
  <si>
    <t>WIG/0011</t>
  </si>
  <si>
    <t>476 Rookery Rise, Station Road, Winsford</t>
  </si>
  <si>
    <t>WIG/0034</t>
  </si>
  <si>
    <t>Land west of Clive Lane, south of 'Lyndene', Winsford</t>
  </si>
  <si>
    <t xml:space="preserve">LAA site </t>
  </si>
  <si>
    <t>WIG/0033</t>
  </si>
  <si>
    <t>Land north of Middlewich Road, Winsford</t>
  </si>
  <si>
    <t>WIG/0024</t>
  </si>
  <si>
    <t>South of Middlewich Road, adjacent Winsford Railway Station, Winsford</t>
  </si>
  <si>
    <t>Winsford NP site S 5</t>
  </si>
  <si>
    <t>WIG/0023</t>
  </si>
  <si>
    <t>Land south-east of A54, Winsford by-pass, adjacent Winsford Railway Station, Winsford</t>
  </si>
  <si>
    <t>Winsford NP site S 4</t>
  </si>
  <si>
    <t>WIG/0037</t>
  </si>
  <si>
    <t>Winsford Station Quarter urban extension, land north and south of Rilshaw Lane, Winsford</t>
  </si>
  <si>
    <t>Winsford NP site S 3A</t>
  </si>
  <si>
    <t>0246</t>
  </si>
  <si>
    <t>WIG/0009</t>
  </si>
  <si>
    <t>STATION QUARTER - Land at Rilshaw Lane, Winsford</t>
  </si>
  <si>
    <t>Winsford NP site S2A
Outline permission:residential development, for up to 215 dwellings, provision of open space with recreational facilities, site access, associated highway and infrastructure works
Reserved matters: following 14/01266/OUT for 215 dwellings</t>
  </si>
  <si>
    <t>25/02404/NMA - design features
25/03308/NMA - glazing and roof</t>
  </si>
  <si>
    <t>17/04426/REM
19/03094/REM</t>
  </si>
  <si>
    <t>WIG/0025</t>
  </si>
  <si>
    <t>Winsford Station Quarter, land north and south of Rilshaw Lane, Winsford</t>
  </si>
  <si>
    <t>Winsford NP site S 1A</t>
  </si>
  <si>
    <t>NP allocation</t>
  </si>
  <si>
    <t>WOV/0105</t>
  </si>
  <si>
    <t>Winsford Gateway off Roehurst Lane, Winsford</t>
  </si>
  <si>
    <t>WOV/0152</t>
  </si>
  <si>
    <t>10 Radcliffe Road, Winsford, CW7 1RE</t>
  </si>
  <si>
    <t>WOV/0140</t>
  </si>
  <si>
    <t>Littler House, Littler Lane, Winsford, CW7 2NF</t>
  </si>
  <si>
    <t>Conversion of outbuilidng into a residential dwelling with associated parking and amenity space</t>
  </si>
  <si>
    <t>WOV/0143</t>
  </si>
  <si>
    <t>Hunters Retreat, Cassia Green Farm, Cassia Green, Marton, Winsford, CW7 2PZ</t>
  </si>
  <si>
    <t>Change of use of building from holiday lodge to permanent dwelling</t>
  </si>
  <si>
    <t>23/00153/FUL</t>
  </si>
  <si>
    <t>WOV/0147</t>
  </si>
  <si>
    <t>Spanns Garage, Dalefords Lane, Marton, Winsford, CW8 2BW</t>
  </si>
  <si>
    <t>Conversion of existing garage workshop into residential dwelling</t>
  </si>
  <si>
    <t>WOV/0148</t>
  </si>
  <si>
    <t>Demolition of rear lean to building, conversion of existing garage/ workshop to residential dwelling.</t>
  </si>
  <si>
    <t>WOV/0144</t>
  </si>
  <si>
    <t>158-160 High Street, Winsford, CW7 2AZ</t>
  </si>
  <si>
    <t>New shopfront, sub-division of ground floor unit to two Class E units. Conversion of upper floor to two 1-bed residential apartments with singel storey first floor rear extension</t>
  </si>
  <si>
    <t>23/00675/FUL</t>
  </si>
  <si>
    <t>WOV/0134</t>
  </si>
  <si>
    <t>Harlebe, Whitby's Lane, Winsford, CW7 2LZ</t>
  </si>
  <si>
    <t xml:space="preserve">Demolition of existing bungalow and erection of 3 dwellinghouses with associated parking, bike storage, waste storage and landscaping </t>
  </si>
  <si>
    <t>20/04129/OUT (26/01/2025)</t>
  </si>
  <si>
    <t>23/00720/REM</t>
  </si>
  <si>
    <t>WOV/0088</t>
  </si>
  <si>
    <t>Land rear of Woodford Lane, Winsford CW7 2JS</t>
  </si>
  <si>
    <t>Construction of 4 dwellings</t>
  </si>
  <si>
    <t>20/03356/FUL</t>
  </si>
  <si>
    <t>0308</t>
  </si>
  <si>
    <t>WOV/0117</t>
  </si>
  <si>
    <t>148 High Street, Winsford, CW7 2AY</t>
  </si>
  <si>
    <t>Demolition of vacant buildings and erection of 4 terraced dwellings</t>
  </si>
  <si>
    <t>18/01601/FUL (08/10/2021)</t>
  </si>
  <si>
    <t>23/02336/FUL</t>
  </si>
  <si>
    <t>WOV/0136B</t>
  </si>
  <si>
    <t>Land adjacent 46 Delamere Street, Winsford, CW7 2LU</t>
  </si>
  <si>
    <t>Erection of four detached dormer bungalows on derelict land to rear of no.46</t>
  </si>
  <si>
    <t>24/02487/S73</t>
  </si>
  <si>
    <t>22/03151/FUL</t>
  </si>
  <si>
    <t>WOV/0150</t>
  </si>
  <si>
    <t>38-44 Cotswold House, Cotswold Way, Winsford, CW7 1QW</t>
  </si>
  <si>
    <t>Change of use from residential hostel to 4 no. dwellinghouses</t>
  </si>
  <si>
    <t>WOV/0151</t>
  </si>
  <si>
    <t>Land at Whitfield Court, Winsford</t>
  </si>
  <si>
    <t>Erection of 4 flats</t>
  </si>
  <si>
    <t>23/03015/FUL</t>
  </si>
  <si>
    <t>WOV/0071</t>
  </si>
  <si>
    <t>Land at Manchester House Carpets, 56 High Street, Winsford</t>
  </si>
  <si>
    <t>Winsford NP site TC 7</t>
  </si>
  <si>
    <t>WOV/0146</t>
  </si>
  <si>
    <t>25 Abbots Way, Winsford, CW7 2JQ</t>
  </si>
  <si>
    <t>Erection of two 3-bedroom houses, one 4-bedroom house, and two 1-bed flats.</t>
  </si>
  <si>
    <t>WOV/0077B</t>
  </si>
  <si>
    <t>Pimletts and adjacent car park, Church Street / High Street, Winsford</t>
  </si>
  <si>
    <t>Winsford NP site TC 8 (see WOV/0077A)</t>
  </si>
  <si>
    <t>WOV/0038</t>
  </si>
  <si>
    <t>WOV/0137</t>
  </si>
  <si>
    <t>Liquid Lounge, New Road, Winsford, CW7 2NU</t>
  </si>
  <si>
    <t>21/03597/OUT (29/11/2024)</t>
  </si>
  <si>
    <t>WOV/0066</t>
  </si>
  <si>
    <t>Winsford Tc</t>
  </si>
  <si>
    <t>North of Winsford Police Station, Sadler Close, Winsford</t>
  </si>
  <si>
    <t>Winsford NP site NTC 4</t>
  </si>
  <si>
    <t>WOV/0077A</t>
  </si>
  <si>
    <t>Land adjacent 52 High Street, Winsford, CW7 2AD</t>
  </si>
  <si>
    <t>18/02569/OUT (25/06/2023)</t>
  </si>
  <si>
    <t>WOV/0065</t>
  </si>
  <si>
    <t>Land at Sadler Road, Winsford</t>
  </si>
  <si>
    <t>Winsford NP site TC 6</t>
  </si>
  <si>
    <t>WOV/0069</t>
  </si>
  <si>
    <t>Winsford NP site NTC 5</t>
  </si>
  <si>
    <t>WOV/0070</t>
  </si>
  <si>
    <t>Church Street car park, Winsford</t>
  </si>
  <si>
    <t>Winsford NP site TC 9</t>
  </si>
  <si>
    <t>WOV/0090</t>
  </si>
  <si>
    <t>Land at St John's Drive, Winsford</t>
  </si>
  <si>
    <t>LAA site</t>
  </si>
  <si>
    <t>0231</t>
  </si>
  <si>
    <t>WOV/0073</t>
  </si>
  <si>
    <t>Land at Wharton Road Roundabout, New Road (former Greedy Pig site), Winsford</t>
  </si>
  <si>
    <t xml:space="preserve">Winsford NP site TC 10
Hybrid planning application for Full planning permission (46 affordable dwellings, including associated parking and amenity space) and Outline planning permission for residential development (all matters reserved). </t>
  </si>
  <si>
    <t>WOV/0068</t>
  </si>
  <si>
    <t>VERDIN - Playing fields off Grange Lane, Winsford</t>
  </si>
  <si>
    <t>20/00742/FUL</t>
  </si>
  <si>
    <t>WIS/0031</t>
  </si>
  <si>
    <t>Winsford Swanlow</t>
  </si>
  <si>
    <t>438 Swanlow Lane, Winsford, CW7 4BW</t>
  </si>
  <si>
    <t>WIS/0032</t>
  </si>
  <si>
    <t>38 Moors Lane, Winsford, CW7 1JX</t>
  </si>
  <si>
    <t>0177</t>
  </si>
  <si>
    <t>WIS/0027</t>
  </si>
  <si>
    <t>Pool Head Farm, Woodford Lane, Winsford, CW7 4EQ</t>
  </si>
  <si>
    <t>Conversion of agricultural buildings to 3 No dwellings and associated landscaping works (following approval 19/03133/FUL for conversion to offices)</t>
  </si>
  <si>
    <t>22/01555/FUL</t>
  </si>
  <si>
    <t>WIW/0005</t>
  </si>
  <si>
    <t>Land rear of 6 Wharton Green, Bostock Road, Bostock, Winsford</t>
  </si>
  <si>
    <t>Erection of three dwellings with new access and boundary treatment (amended proposal)</t>
  </si>
  <si>
    <t>25/00603/S73 Plans(2)</t>
  </si>
  <si>
    <t>WIW/0059</t>
  </si>
  <si>
    <t>Liquid Metering Instruments Ltd, West Dudley Street, Winsford, CW7 3AG</t>
  </si>
  <si>
    <t>Demolition of main office and workshop. Residential development (5 dwellings)</t>
  </si>
  <si>
    <t>WIW/0003</t>
  </si>
  <si>
    <t>Securicor Ltd, Wharton Road, Winsford, CW7 3AP</t>
  </si>
  <si>
    <t>09/02249/OUT
15/05130/OUT (13/09/2019)</t>
  </si>
  <si>
    <t>WIW/0026</t>
  </si>
  <si>
    <t>Land to rear of Red Lion PH, High Street, Winsford</t>
  </si>
  <si>
    <t>WIW/0031</t>
  </si>
  <si>
    <t>Meadow Island, Bradford Road, Winsford</t>
  </si>
  <si>
    <t>WIW/0015</t>
  </si>
  <si>
    <t>S Cooper and Sons Ltd, Warehouse One, Nat Lane, Winsford, CW7 3BS</t>
  </si>
  <si>
    <t>12/04804/OUT (02/10/2021)</t>
  </si>
  <si>
    <t>0254</t>
  </si>
  <si>
    <t>WIW/0019</t>
  </si>
  <si>
    <t>Rear of West Drive / Reposessions UK Ltd, Wharton Road, Winsford, CW7 3BQ
Breck Homes Limited</t>
  </si>
  <si>
    <t>Winsford NP site W3
2017: Residential development (up to 150 dwellings) with 12000sq.ft of B1 / B2 / B8 employment space. S106 signed October 2014
2020: Erection of 205 affordable dwellings (127 houses and 78 apartments)</t>
  </si>
  <si>
    <t>WOL/0054</t>
  </si>
  <si>
    <t>Wolverham</t>
  </si>
  <si>
    <t>10 Sandringham Gardens, Ellesmere Port, CH65 9EY</t>
  </si>
  <si>
    <t>Change of use from dwelling house to residential home (C2) including rear extension</t>
  </si>
  <si>
    <t>24/01458/FUL</t>
  </si>
  <si>
    <t>WOL/0053</t>
  </si>
  <si>
    <t>Land at Thornton Road, Ellesmere Port</t>
  </si>
  <si>
    <t>Erection of 3 dwellings</t>
  </si>
  <si>
    <t>Former Wing half PH, Alnwick Drive, Ellesmere Port</t>
  </si>
  <si>
    <t>3-6 Abbey Green, Chester, CH1 2JH</t>
  </si>
  <si>
    <t>Change of use from residential care home (Use class C2) to F1(A) education use</t>
  </si>
  <si>
    <t>Change of use from dwelling to residential home (Use class C2) for 4 young people</t>
  </si>
  <si>
    <t>6 Eastway, Ellesmere Port, CH66 1SG</t>
  </si>
  <si>
    <t>Change of use from dwelling to children's care home for up to 2 children</t>
  </si>
  <si>
    <t>24/03301/FUL</t>
  </si>
  <si>
    <t>Kitwood House, 162 Middlewich Road, Rudheath, Northwich, CW9 7DX</t>
  </si>
  <si>
    <t>Two storey extension to accommodate four bedrooms across the ground and first floors</t>
  </si>
  <si>
    <t>25/01260/FUL</t>
  </si>
  <si>
    <t>6,8,10 Home Farm Cottages, Chapel Lane, Puddington, CH64 5SN</t>
  </si>
  <si>
    <t>Use of dwellinghouses for children's home to provide care for 1 child (each house)</t>
  </si>
  <si>
    <t>25/02085/LDC
25/02086/LDC
25/02087/LDC</t>
  </si>
  <si>
    <t>3 Weston Grove. Upton, Chester, CH2 1 QH</t>
  </si>
  <si>
    <t>Proposed use of dwelling for a children's home (C2) to provide a dwelling for three children with 24 hour live in support</t>
  </si>
  <si>
    <t>Land at Myrtle Street, Ellesmere Port, CH65 2AX</t>
  </si>
  <si>
    <t>Mill Farm, Coal Pit Lane, Stanthorne, Winsford, CW10 9JT</t>
  </si>
  <si>
    <t>24/03209/FUL</t>
  </si>
  <si>
    <t>167-169 Crook Lane, Winsford, CW7 3DR</t>
  </si>
  <si>
    <t>Change of use from residential to nursery (retrospective)</t>
  </si>
  <si>
    <t>24/03514/FUL</t>
  </si>
  <si>
    <t>Heath Hey, Puddington Lane, Puddington, Neston, CH64 5SL</t>
  </si>
  <si>
    <t>WOV/0153</t>
  </si>
  <si>
    <t>Brecon Way, Winsford, CW7 1QU</t>
  </si>
  <si>
    <t>Demolition of 4 blocks of flats (1-12. 14-25, 38-41 and 27-49)</t>
  </si>
  <si>
    <t>25/01931/DEM</t>
  </si>
  <si>
    <t>99 Cheyney Road, Chester, CH1 4BS</t>
  </si>
  <si>
    <t>Change of use from Class E(e) Provision of medical or health services to Class C3 Dwellinghouse</t>
  </si>
  <si>
    <t>CHH(R)</t>
  </si>
  <si>
    <t>Willow House, Green Lane, Christleton, CH3 7QB</t>
  </si>
  <si>
    <t>Newlands, Rowton Lane, Rowton, Chester, CH3 6AT</t>
  </si>
  <si>
    <t>FAR/0127A</t>
  </si>
  <si>
    <t>Yew Tree Farm Buildings, Saighton Lane, Saighton, Chester, CH3 6EG</t>
  </si>
  <si>
    <t>Prior Approval application under Class MA for the change of use of offices to dwellinghouse use at Buildings at Yew Tree Farm.</t>
  </si>
  <si>
    <t>31A High Street, Frodsham, WA6 7AJ</t>
  </si>
  <si>
    <t>Change of use from office (Use Class E) to residential (Use Class C2) (revised description)</t>
  </si>
  <si>
    <t>Land adjacent 136 Chester Road, Northwich, CW8 4AW</t>
  </si>
  <si>
    <t>Conversion of garage into a one-bedroom dwellinghouse with single storey rear extension</t>
  </si>
  <si>
    <t>3 Andrew Crescent, Chester, CH4 7BQ</t>
  </si>
  <si>
    <t>Land at 138 Chester Road, Helsby, WA6 0AT</t>
  </si>
  <si>
    <t>Two storey dwelling with vehicular site access. (alterations to planning permission REF: 12/03344/FUL ) (1x4bed)</t>
  </si>
  <si>
    <t xml:space="preserve">Land adjacent 1 Proffits Lane, Helsby, WA6 </t>
  </si>
  <si>
    <t>Demolition of existing outbuilding and construction of dwellinghouse</t>
  </si>
  <si>
    <t>Land Adjacent To Hurst Cottage, The Hurst, Kingsley, Frodsham, WA6 8BD</t>
  </si>
  <si>
    <t>Construction of detached two storey dwelling within garden of Hurst Cottage, together with driveway and vehicle access works</t>
  </si>
  <si>
    <t>22/04607/FUL</t>
  </si>
  <si>
    <t>Clemley Cottage, Burgess Lane, Northwich, WA6 8PA</t>
  </si>
  <si>
    <t>The Bungalow, Welsh Road, Little Sutton, Ellesmere Port, CH66 4QR</t>
  </si>
  <si>
    <t>Detached dwelling with integral garage, new driveway and new access from road</t>
  </si>
  <si>
    <t>MAR/0179</t>
  </si>
  <si>
    <t>The Farm House, Marsh Lane, Dutton, Northwich, WA4 4EU</t>
  </si>
  <si>
    <t>Conversion of barn into 1 residential dwelling</t>
  </si>
  <si>
    <t>25/01543/PDQ</t>
  </si>
  <si>
    <t>59 Hoole Road, Chester, CH2 3NJ</t>
  </si>
  <si>
    <t>Change of use from guest house to residential</t>
  </si>
  <si>
    <t>25/01848/FUL</t>
  </si>
  <si>
    <t>17 Trumans Lane, Little Sutton, Ellesmere Port, CH66 1HL</t>
  </si>
  <si>
    <t>Single storey dwelling in side garden of property</t>
  </si>
  <si>
    <t>24/01646/OUT</t>
  </si>
  <si>
    <t>17 Hesketh Drive, Lostock Gralam, Northwich, CW9 7QJ</t>
  </si>
  <si>
    <t>24/02116/FUL</t>
  </si>
  <si>
    <t>Longworths Hair Salon 58 Station Road Lostock Gralam Northwich CW9 7PS</t>
  </si>
  <si>
    <t>Change of use from ladies and mens hair salon to ladies salon with flat and associated alterations</t>
  </si>
  <si>
    <t>Wood Lane Cottage, Pike Lane, Kingsley, Frodsham, WA6 8EL</t>
  </si>
  <si>
    <t>23/03791/FUL</t>
  </si>
  <si>
    <t>115 Chester Road, Helsby, WA6 0QZ</t>
  </si>
  <si>
    <t>Demolition of garage and erection of two-storey dwelling</t>
  </si>
  <si>
    <t>Erection of dwelling with attached garage</t>
  </si>
  <si>
    <t>Townfield Farm (barn), Townfield Lane, Allostock, Northwich, WA16 9NP</t>
  </si>
  <si>
    <t>Conversion of barn to dwelling</t>
  </si>
  <si>
    <t>Building at Cherry Tree Farm Booth Bed Lane Allostock Northwich</t>
  </si>
  <si>
    <t>Conversion of existing office store workshop commercial B1 building into single two storey dwelling</t>
  </si>
  <si>
    <t>Twin Acres, Hulme Hall Lane, Allostock, Northwich, WA16 9JN</t>
  </si>
  <si>
    <t>Change of use from office into dwelling</t>
  </si>
  <si>
    <t xml:space="preserve">Change of Use of land for use as traveller site consisting of 1 static caravan, 3 trailer caravans, day room, septic tank and landscaping </t>
  </si>
  <si>
    <t>Sandymere House, Middlewich Road, Delamere, Northwich, CW8 2HL</t>
  </si>
  <si>
    <t>Sundial House, Whitehall Lane, Little Budworth, CW6 9EP</t>
  </si>
  <si>
    <t>TAK/0228</t>
  </si>
  <si>
    <t>Hollinsclough, Forest Road, Oakmere, Northwich, CW8 2DY</t>
  </si>
  <si>
    <t>Conversion of agricultural barn to dwelling house under Permitted Development (Class Q)</t>
  </si>
  <si>
    <t>111 High Street, Tarporley, CW6 0AY</t>
  </si>
  <si>
    <t>Tiverton</t>
  </si>
  <si>
    <t>The Chapel, Huxley Lane, Tiverton, CW6 9NB</t>
  </si>
  <si>
    <t>Conversion of redundant chapel to form single dwelling</t>
  </si>
  <si>
    <t>Bonnie Cottage, Strawberry Lane, Acton Bridge, Northwich, CW8 3QF</t>
  </si>
  <si>
    <t>WOV/0154</t>
  </si>
  <si>
    <t>1 Cheviot Square (Winsford Neighbourhood Centre), Winsford, CW7 1QS</t>
  </si>
  <si>
    <t>Change of use of part of first floor to form 1 x two-bed self contained dwelling</t>
  </si>
  <si>
    <t>25/00855/FUL</t>
  </si>
  <si>
    <t>FAR/0127B</t>
  </si>
  <si>
    <t>Change of use of offices into two dwellings</t>
  </si>
  <si>
    <t>Swinford Barns, Swinford Mill Lane, Barrow, CH3 7BT</t>
  </si>
  <si>
    <t>Subdivision of dwelling into two separate dwellings</t>
  </si>
  <si>
    <t>Gordale House and Oakroyd, Chester High Road, Neston, CH64 3RY</t>
  </si>
  <si>
    <t>Replacement dwelling (x2)</t>
  </si>
  <si>
    <t>24/02671/FUL</t>
  </si>
  <si>
    <t>Land adjacent The Chapter House, Chester High Road, Neston</t>
  </si>
  <si>
    <t>Clearance of site and erection of two dwellings, with associated works</t>
  </si>
  <si>
    <t>25/01221/PIP</t>
  </si>
  <si>
    <t>Moss Hall Farm, Beech Road, Little Budworth, Tarporley, CW6 9EN</t>
  </si>
  <si>
    <t>Change of use of agricultural building into two dwellinghouses including two-storey extension</t>
  </si>
  <si>
    <t>7 Grace Road (Flat 1 and 2), Ellesmere Port, CH65 2BH</t>
  </si>
  <si>
    <t>Subdivision of house into 2 flats and external alterations (Restrospective)</t>
  </si>
  <si>
    <t>Land adjacent Cheryl Court, Cuddington, Northwich</t>
  </si>
  <si>
    <t>3 new dwellinghouses and associated works</t>
  </si>
  <si>
    <t>16 Winnington Street, Northwich, CW8 1AD</t>
  </si>
  <si>
    <t>Four dwellings</t>
  </si>
  <si>
    <t>25/01065/PIP</t>
  </si>
  <si>
    <t>MAR/0080</t>
  </si>
  <si>
    <t>Higher Wincham</t>
  </si>
  <si>
    <t>The Homestead, Linnards Lane, Wincham, Northwich</t>
  </si>
  <si>
    <t>Wheatsheaf Inn, Chester Road, Nomans Heath, Malpas, SY14 8DY</t>
  </si>
  <si>
    <t>Demolition of an existing public house and the erection of up to 9 dwellings</t>
  </si>
  <si>
    <t>25/02001/PIP</t>
  </si>
  <si>
    <t>Dairy House Brasseys Contract Road Edge Malpas SY14 8LE</t>
  </si>
  <si>
    <t>Conversion of existing building into a dwelling</t>
  </si>
  <si>
    <t>Rear of 60-66 Church Street, Wincham, Northwich</t>
  </si>
  <si>
    <t>Demolition of existing building and proposed residential development with associated works</t>
  </si>
  <si>
    <t>23/03830/OUT</t>
  </si>
  <si>
    <t>Land adjacent to Kingsley and Newton Cemetery, Westbrook Road, Kingsley, Frodsham</t>
  </si>
  <si>
    <t>Up to 9 dwellings (PiP)</t>
  </si>
  <si>
    <t>25/01004/PIP</t>
  </si>
  <si>
    <t>RUD/0043</t>
  </si>
  <si>
    <t>Octagon House, Gadbrook Park, Rudheath, Northwich, CW9 7RB</t>
  </si>
  <si>
    <t>Conversion of offices to 66 apartments</t>
  </si>
  <si>
    <t>25/01423/PMA</t>
  </si>
  <si>
    <t>(Multiple Items)</t>
  </si>
  <si>
    <t>(All)</t>
  </si>
  <si>
    <t>Data</t>
  </si>
  <si>
    <t>Sum of SUPPLY TOTAL</t>
  </si>
  <si>
    <t>Grand Total</t>
  </si>
  <si>
    <t>Calculated Field</t>
  </si>
  <si>
    <t>Solve Order</t>
  </si>
  <si>
    <t>Field</t>
  </si>
  <si>
    <t>Formula</t>
  </si>
  <si>
    <t>Calculated Item</t>
  </si>
  <si>
    <t>Item</t>
  </si>
  <si>
    <t>Note:</t>
  </si>
  <si>
    <t>When a cell is updated by more than one formula,</t>
  </si>
  <si>
    <t>the value is set by the formula with the last solve order.</t>
  </si>
  <si>
    <t>To change the solve order for multiple calculated items or fields,</t>
  </si>
  <si>
    <t>on the Options tab, in the Calculations group, click Fields, Items, &amp; Sets, and then click Solve Order.</t>
  </si>
  <si>
    <t>LEM/0040</t>
  </si>
  <si>
    <t>Gross completions (01/04/2026)</t>
  </si>
  <si>
    <t>Demo/loss (01/04/2026)</t>
  </si>
  <si>
    <t>Net completions (01/04/2026)</t>
  </si>
  <si>
    <t>Under construction (01/04/2026)</t>
  </si>
  <si>
    <t>Not started (01/04/2026)</t>
  </si>
  <si>
    <t>Net without PP (01/04/2026)</t>
  </si>
  <si>
    <t>Net remaining with PP (01/04/2026)</t>
  </si>
  <si>
    <t>DMK/0041a</t>
  </si>
  <si>
    <t xml:space="preserve">Complete </t>
  </si>
  <si>
    <t>DMK/0077</t>
  </si>
  <si>
    <t>Under Construction</t>
  </si>
  <si>
    <t>Not started - expired</t>
  </si>
  <si>
    <t>Not started - expiring</t>
  </si>
  <si>
    <t>24/02519/S73</t>
  </si>
  <si>
    <t>22/03216/PMA (20/10/2022)
13/00999/FUL (commenced 2016)</t>
  </si>
  <si>
    <t>CHH/0148</t>
  </si>
  <si>
    <t>CHH/0135</t>
  </si>
  <si>
    <t>[Former Tennis Courts], Land at Old Hall County Estate, Huntington, Chester (Phase III)</t>
  </si>
  <si>
    <t xml:space="preserve">Demolition of tennis courts &amp; erection of 5 no. dwellings. </t>
  </si>
  <si>
    <t>25/03515/REM</t>
  </si>
  <si>
    <t>23/00827/OUT
25/02864/S73</t>
  </si>
  <si>
    <t>CHG/0447</t>
  </si>
  <si>
    <t>CHG/0359</t>
  </si>
  <si>
    <t>NES/0069</t>
  </si>
  <si>
    <t>NES/0066</t>
  </si>
  <si>
    <t>PAR/0053</t>
  </si>
  <si>
    <t>PAR/0052</t>
  </si>
  <si>
    <t>WHP/0027</t>
  </si>
  <si>
    <t>CEG/0105</t>
  </si>
  <si>
    <t>CEG/0106</t>
  </si>
  <si>
    <t>HEL/0059</t>
  </si>
  <si>
    <t>HEL/0058</t>
  </si>
  <si>
    <t>Not started - outline</t>
  </si>
  <si>
    <t>HEL/0057</t>
  </si>
  <si>
    <t>HEL/0063</t>
  </si>
  <si>
    <t>HEL/0060</t>
  </si>
  <si>
    <t>HEL/0061</t>
  </si>
  <si>
    <t>HEL/0064</t>
  </si>
  <si>
    <t>CHG/0455</t>
  </si>
  <si>
    <t>CHG/0454</t>
  </si>
  <si>
    <t>CHG/0045a</t>
  </si>
  <si>
    <t>CHG/0451</t>
  </si>
  <si>
    <t>CHG/0448</t>
  </si>
  <si>
    <t>FRO/0090a</t>
  </si>
  <si>
    <t>GOR/0268</t>
  </si>
  <si>
    <t>HAG/0083</t>
  </si>
  <si>
    <t>NEH/0109</t>
  </si>
  <si>
    <t>TAR (R)</t>
  </si>
  <si>
    <t>WEC (R)</t>
  </si>
  <si>
    <t>WES/0064</t>
  </si>
  <si>
    <t>WIG (R)</t>
  </si>
  <si>
    <t>SUV/0061</t>
  </si>
  <si>
    <t>TAK/0230</t>
  </si>
  <si>
    <t>NEH/0110</t>
  </si>
  <si>
    <t>TAR/0160</t>
  </si>
  <si>
    <t>TAR/0159</t>
  </si>
  <si>
    <t>DMK/0078</t>
  </si>
  <si>
    <t>SHA/0135</t>
  </si>
  <si>
    <t>SAN/0164</t>
  </si>
  <si>
    <t>NOL/0040</t>
  </si>
  <si>
    <t xml:space="preserve">25/04006/FUL (Pending) retrospective dormer and windows </t>
  </si>
  <si>
    <t>PDQ (p)</t>
  </si>
  <si>
    <t>WIW/0067</t>
  </si>
  <si>
    <t>FRO/0107</t>
  </si>
  <si>
    <t>FRO/0004</t>
  </si>
  <si>
    <t>SHA/0137</t>
  </si>
  <si>
    <t>HAP (cch)</t>
  </si>
  <si>
    <t>CHH (cch)</t>
  </si>
  <si>
    <t>FAR/0103</t>
  </si>
  <si>
    <t>GOR/0270</t>
  </si>
  <si>
    <t>HAP/0063</t>
  </si>
  <si>
    <t>HEL (cch)</t>
  </si>
  <si>
    <t>MAL/0177</t>
  </si>
  <si>
    <t>MAR/0184</t>
  </si>
  <si>
    <t>MAR/0183</t>
  </si>
  <si>
    <t>NES/0068</t>
  </si>
  <si>
    <t>NOW/0146</t>
  </si>
  <si>
    <t>SAM (cch)</t>
  </si>
  <si>
    <t>SAM (R)</t>
  </si>
  <si>
    <t>SHA/0138</t>
  </si>
  <si>
    <t>TAK/0232</t>
  </si>
  <si>
    <t>TAT/0053A</t>
  </si>
  <si>
    <t>TAT/0169</t>
  </si>
  <si>
    <t>WEC/0166</t>
  </si>
  <si>
    <t>WIT/0105</t>
  </si>
  <si>
    <t>MAL/0176</t>
  </si>
  <si>
    <t>SHA (R)</t>
  </si>
  <si>
    <t>NET (cch)</t>
  </si>
  <si>
    <t>UPT (cch)</t>
  </si>
  <si>
    <t>WIG/0065</t>
  </si>
  <si>
    <t>Land At Eaton Lane Tarporley</t>
  </si>
  <si>
    <t>CHH/0150</t>
  </si>
  <si>
    <t>TAR/0067</t>
  </si>
  <si>
    <t>SUV/0062</t>
  </si>
  <si>
    <t>Sum of Net remaining with PP (01/04/2026)</t>
  </si>
  <si>
    <t>Sum of Not started (01/04/2026)</t>
  </si>
  <si>
    <t>Sum of Under construction (01/04/2026)</t>
  </si>
  <si>
    <t>Sum of Net completions (01/04/2026)</t>
  </si>
  <si>
    <t>Sum of Net without PP (01/04/2026)</t>
  </si>
  <si>
    <t>Children (communal)</t>
  </si>
  <si>
    <t>Care home (communal)</t>
  </si>
  <si>
    <t>Care home-loss (communal)</t>
  </si>
  <si>
    <t>Supported living (self-contained)</t>
  </si>
  <si>
    <t>Rural/key worker</t>
  </si>
  <si>
    <t>Rural/key worker (temp)</t>
  </si>
  <si>
    <t>Residential type</t>
  </si>
  <si>
    <t>21/00832/OUT 14/06/2025)
26/00760/S73 (p)</t>
  </si>
  <si>
    <t>Not started - Expired</t>
  </si>
  <si>
    <t>Not started - Outline</t>
  </si>
  <si>
    <t>n/a - replacement</t>
  </si>
  <si>
    <t>Sum of Demo/loss (01/04/2026)</t>
  </si>
  <si>
    <t>OP / Care (self-contained)</t>
  </si>
  <si>
    <t>C3 (self-contained)</t>
  </si>
  <si>
    <t>Self-build (self-contained)</t>
  </si>
  <si>
    <t>Self-build (replacement)</t>
  </si>
  <si>
    <t>C3 loss (self-contained)</t>
  </si>
  <si>
    <t>Year Three 2028/2029</t>
  </si>
  <si>
    <t>2031+</t>
  </si>
  <si>
    <t xml:space="preserve">SUPPLY TO 2030 </t>
  </si>
  <si>
    <t>Residential development for 380 dwellings with associated access, car parking and landscaping (S73 mix and type amended)
Phase 1 = 151 units (12 market and 139 affordable)
Phase 2 = 97 units (97 affordable - 27 social rent/70 shared ownership)
Phase 3 = 132 units (42 market and 90 affordable)</t>
  </si>
  <si>
    <t>New permission - complete</t>
  </si>
  <si>
    <t>Retrospective</t>
  </si>
  <si>
    <t>OP / Care - loss (communal)</t>
  </si>
  <si>
    <t>New permission</t>
  </si>
  <si>
    <t>Moulton NP site
Erection of 19 dwellings including new car parking spaces for existing residents (19 bungalows for social rent:15x1 bed, and 4x2 bed)</t>
  </si>
  <si>
    <t>Stable Cottage, Aldersey Lane, Chester, CH3 9EH</t>
  </si>
  <si>
    <t>Wellington Road North car park, rear of 89 - 109 Cambridge Road, Ellesmere Port</t>
  </si>
  <si>
    <t>BLR site
Temp car park - use extended to 31 Dec 2027
21/04882/FUL Permanent use of land as car park (awaiting decision)</t>
  </si>
  <si>
    <t>BLR site
Demolition of existing council offices building, removal of underground bunker, remediation works and engineering</t>
  </si>
  <si>
    <t>BLR site
Demolition of former warehouse (24/02260/DEM)
Demolition of existing commercial unit and redevelopment of the site to provide 17 apartments with residents lounge and associated car parking and landscaping (Withdrawn Feb 2025)</t>
  </si>
  <si>
    <t>BLR site
Demolition of former laboratory and office building</t>
  </si>
  <si>
    <t>BLR site
*Hydrogen experince centre - applicatiion 22/01838/FUL</t>
  </si>
  <si>
    <t>Allocation (LPP1)</t>
  </si>
  <si>
    <t>Allocation (LPP2)</t>
  </si>
  <si>
    <t>Allocation (NP)</t>
  </si>
  <si>
    <t>Change of use of ground floor to residential and alterations to upper floors to provide 6 self-contained single person apartments</t>
  </si>
  <si>
    <t>Change of use of building from B1 to 8 apartments / Alterations and extensions to existing building and change of use from offices to eight apartments with parking</t>
  </si>
  <si>
    <t>Land adjacent 14-60 New Road (north of former Richmond Packaging), Winsford</t>
  </si>
  <si>
    <t>Land adjoining Thorndale, Mudhouse Lane, Burton, Neston</t>
  </si>
  <si>
    <t>Not included in 2025 deliverable supply</t>
  </si>
  <si>
    <t>New permission - Forecast based on development progress</t>
  </si>
  <si>
    <t>Year One
2026/2027</t>
  </si>
  <si>
    <t>Year Two
2027/2028</t>
  </si>
  <si>
    <t>Year Four
2029/2030</t>
  </si>
  <si>
    <t>Year Five
2030-2031</t>
  </si>
  <si>
    <t>21 dwellings including associated infrastructure ???</t>
  </si>
  <si>
    <t>Not included in 2025 deliverable supply
Delivery timescale &lt;</t>
  </si>
  <si>
    <t>Lantern House, 39 Duke Street, Chester, CH1 1RP</t>
  </si>
  <si>
    <t>Conversion of office building to three flats and installation on two rooflights.</t>
  </si>
  <si>
    <t>New permission - forecast based on planning status and delivery assumptions</t>
  </si>
  <si>
    <t>Expired</t>
  </si>
  <si>
    <t>Change of use of the top floor existing office into 1no. residential apartment and replacement window</t>
  </si>
  <si>
    <t>20 Walpole Street, Chester, CH1 4HG</t>
  </si>
  <si>
    <t>12 Nicholas Street, Chester, CH1 2NX</t>
  </si>
  <si>
    <t>24/02349/PIP
25/00148/TDC (p)</t>
  </si>
  <si>
    <t>24/02349/PIP (11/10/2027)</t>
  </si>
  <si>
    <t>Permission in principle
TDC (p)</t>
  </si>
  <si>
    <t>Agricultural building rear of Elm Bank, Whitchurch Road, Rowton, Chester</t>
  </si>
  <si>
    <t>Land At London Road, Davenham, Northwich</t>
  </si>
  <si>
    <t>Reserved matters following outline application 12/02091/OUT for 2000 dwellings. REM related to scale, appearance, layout and landscaping related to PHASES 2,3, 4 AND 5 (see individual applications) for details)
Phase 10 (of original outline) 172 dwellings</t>
  </si>
  <si>
    <t>Residential development of up to 2,000 dwellings, up to to 400 sqm of retail floor space for a local shop, new primary school, community building, linear park, playing fields and other public open space. 
Phase 1=170, Phase 2 + 3 = 454, Phase 4 + 5 = 381 TOTAL = 1,005 of 2,000 (Remaining = up to 995) 
REM for 625 dwellings forming part of Phases 6,7,8,9,10 &amp; 11 alongside associated infrastructure and open space (pursuant to 12/02091/OUT for upto 2,000 dwellings)
487 dwellings in P8,9,12 and 13 under original permission</t>
  </si>
  <si>
    <t>New build residential development with all matters reserved</t>
  </si>
  <si>
    <t>Expired - Forecast reviewed and updated based on planning status</t>
  </si>
  <si>
    <t>Expiring - Forecast reviewed and updated based on planning status</t>
  </si>
  <si>
    <t>21/02012/OUT (24/02/2025)</t>
  </si>
  <si>
    <t>20/00378/FUL (13/05/2024)</t>
  </si>
  <si>
    <t>Winsford NP site NTC 5.
BLR site</t>
  </si>
  <si>
    <t>24/03833/REM</t>
  </si>
  <si>
    <t>Expired - Forecast reviewed and unchanged based on planning status</t>
  </si>
  <si>
    <t>21/01260/FUL (01/04/2025)</t>
  </si>
  <si>
    <t>16/02493/FUL refused (Appeal dismissed)
18/03293/FUL (24/06/2025)</t>
  </si>
  <si>
    <t>21/04115/FUL (31/05/2025)</t>
  </si>
  <si>
    <t>Change of use/conversion to residential use (18 apartments) Internal and external alterations</t>
  </si>
  <si>
    <t>21/04786/FUL (17/06/2025)</t>
  </si>
  <si>
    <t>19/01460/OUT (21/04/2024)</t>
  </si>
  <si>
    <t>21/02726/FUL (08/04/2025)</t>
  </si>
  <si>
    <t>21/04515/FUL (17/08/2025)</t>
  </si>
  <si>
    <t>22/01878/PMA (07/12/2025)</t>
  </si>
  <si>
    <t>22/01497/PDQ (10/06/2025)</t>
  </si>
  <si>
    <t>22/01931/PDG (14/10/2025)</t>
  </si>
  <si>
    <t>22/00752/FUL (21/09/2025)</t>
  </si>
  <si>
    <t>Not included in 2025 supply</t>
  </si>
  <si>
    <t>23/02580/FUL (14/02/2027)</t>
  </si>
  <si>
    <t>n/a replacement</t>
  </si>
  <si>
    <t>Former Haulage Yard, Chester Road, Oakmere</t>
  </si>
  <si>
    <t>2023 June - 23/00510/NMA Amendments to conditions 9.15-17.10-demo
(Pending) 23/02094/NMA Variation 2-plans
2023 Dec 23/02094/NMA Variation 2-plans (house types and site layout)
19/02804/FUL (23/02/2025)</t>
  </si>
  <si>
    <t>24/02715/FUL</t>
  </si>
  <si>
    <t>BLR site
Demolition of April Cottage - erection of 1 self build (Pending)</t>
  </si>
  <si>
    <t>LEDSHAM GARDEN VILLAGE-PHASE 6 and 7
Sutton New Hall Farm, Ledsham Road, Little Sutton, Ellesmere Port, CH66 4QG</t>
  </si>
  <si>
    <t>LEDSHAM GARDEN VILLAGE-Remaining phases (8, 9, 10, 11) of revised phasing plan
Sutton New Hall Farm, Ledsham Road, Little Sutton, Ellesmere Port, CH66 4QG</t>
  </si>
  <si>
    <t>LEM/0001G
LEM/0001H
LEM/0001J</t>
  </si>
  <si>
    <t xml:space="preserve">n/a  </t>
  </si>
  <si>
    <t>HAP/0004D</t>
  </si>
  <si>
    <t>HAP/0004E</t>
  </si>
  <si>
    <t>HAP/0004F</t>
  </si>
  <si>
    <t>HAP/0004G</t>
  </si>
  <si>
    <t>TAT/0024A</t>
  </si>
  <si>
    <t>TAT/0024B</t>
  </si>
  <si>
    <t>Beeston Cattle Auction site, land off Sandford Road, Beeston</t>
  </si>
  <si>
    <t>24/03364/FUL</t>
  </si>
  <si>
    <t>Erection of new community shop (Class E) and 12 dwellings (3 apartments and 9 dwellings)</t>
  </si>
  <si>
    <t>Complete - Forecast achieved</t>
  </si>
  <si>
    <t>Kings Moat Garden Village - Wrexham Road, Chester
Taylor Wimpey Phase 1</t>
  </si>
  <si>
    <t>Kings Moat Garden Village - Wrexham Road, Chester
Redrow Phase 1</t>
  </si>
  <si>
    <t>Kings Moat Garden Village - Wrexham Road, Chester
Taylor Wimpey Phase 2</t>
  </si>
  <si>
    <t>Kings Moat Garden Village - Wrexham Road, Chester
Redrow Phase 2</t>
  </si>
  <si>
    <t>Kings Moat Garden Village - Wrexham Road, Chester
Taylor Wimpey Phase 3</t>
  </si>
  <si>
    <t>Kings Moat Garden Village - Wrexham Road, Chester
Redrow Phase 3</t>
  </si>
  <si>
    <t>Kings Moat Garden Village - Wrexham Road, Chester
Redrow Phase 4</t>
  </si>
  <si>
    <t>26/01418/PDQ (p)</t>
  </si>
  <si>
    <t>20/01332/PDQ (02/12/2023)</t>
  </si>
  <si>
    <t>11/00940/FUL (16/08/2014)</t>
  </si>
  <si>
    <t>Not included in 2025  deliverable supply</t>
  </si>
  <si>
    <t>Demolition of existing office buildings and erection of 5 dwellings with associated parking and drive improvements</t>
  </si>
  <si>
    <t>New permission - Forecast based on planning status and delivery assumptions</t>
  </si>
  <si>
    <t>Forecast reviewed and unchanged (BLR site)</t>
  </si>
  <si>
    <t>Forecast reviewed and unchanged based on planning status (BLR site)</t>
  </si>
  <si>
    <t>Forecast reviewed and updated (BLR site-LAA constraints)</t>
  </si>
  <si>
    <t>Complete - Forecast exceeded</t>
  </si>
  <si>
    <t>Forecast reviewed and unchanged (LP allocation)</t>
  </si>
  <si>
    <t>Forecast reviewed and unchanged based on planning status (LAA site)</t>
  </si>
  <si>
    <t>Forecast reviewed and updated (LAA site-LAA constraints)</t>
  </si>
  <si>
    <t>Forecast reviewed and unchanged (LP allocation/BLR site)</t>
  </si>
  <si>
    <t xml:space="preserve">New permission - Forecast reviewed and unchanged based on planning status and delivery assumptions ((BLR site) </t>
  </si>
  <si>
    <t>Forecast reviewed and unchanged (NP allocation/BLR site)</t>
  </si>
  <si>
    <t>Forecast reviewed and unchanged (NP allocation)</t>
  </si>
  <si>
    <t>Forecast reviewed and updated based on planning status (BLR site)</t>
  </si>
  <si>
    <t>Not started - PIP</t>
  </si>
  <si>
    <t>TAT/0053B</t>
  </si>
  <si>
    <t>Redevelopment of farm buildings to provide a Continued Care &amp; Retirement Community Comprising 36 Care Bedrooms, 21 Close Care Units, 14 Linked Assisted Living Units and 95 Assisted Living Units and associated works (all self contained)
Phase Three - Plots 49 to 95, self contained assisted living units in two-storey blocks (47 units) See TAT/053B</t>
  </si>
  <si>
    <t>25/01199/NMA (change doors, lighting and materials)
26/00724/S73 (affordable houisng tenure)</t>
  </si>
  <si>
    <t>Erection of 17 dwellings and associated access and works (5 affordable 3bed units)</t>
  </si>
  <si>
    <t xml:space="preserve">Delivery rate &gt; </t>
  </si>
  <si>
    <t>Conversion of existing agricultural barn to form two dwellings with associated parking and access road</t>
  </si>
  <si>
    <t>Forecast achieved</t>
  </si>
  <si>
    <t>Deliver timescale &gt;</t>
  </si>
  <si>
    <t>21/03960/FUL (31/05/2025)</t>
  </si>
  <si>
    <t>Delivery tinescale &gt;</t>
  </si>
  <si>
    <t>Forecast reviewed and unchanged based planning status</t>
  </si>
  <si>
    <t>Not started - Expiring</t>
  </si>
  <si>
    <t>Demolition of existing buildings and erection of 241 dwellings and apartments with access road and associated external works (26 apartments: 2x2bed and 24x1 bed)
23/00421/NMA layout adjustments</t>
  </si>
  <si>
    <t xml:space="preserve">BLR site </t>
  </si>
  <si>
    <t>BLR site
Hybrid application for part-demolition and part-retention of existing buildings and the construction of comprehensive mixed-use development comprising; retail stores, restaurants, cafes, drinking establishments (Use Classes A1, A2, A3 and A4), offices (Use Class B1), cinema and leisure uses (Use Class D2), 70-120 residential units (Use Class C3), public toilets, shopmobility, a relocated hotel and indoor market with associated new public squares, car and cycle parking, provision for buses and associated highway works and infrastructure, landscaping and public realm works.</t>
  </si>
  <si>
    <t>BLR site
Demolition of existing office buildings and erection of five (5) dwellings with associated parking and drive improvements (one single storey bungalow and 4 two storey houses)</t>
  </si>
  <si>
    <t>21/04568/REM (02/03/2025)</t>
  </si>
  <si>
    <t>Forecats reviewed and unchanged based on planning status (Expired)</t>
  </si>
  <si>
    <t>21/04176/OUT (withdrawn)</t>
  </si>
  <si>
    <t>25/03223/FUL (alternative use)</t>
  </si>
  <si>
    <t>Alternative use approved</t>
  </si>
  <si>
    <t>Change of use to childrens care home</t>
  </si>
  <si>
    <t>BLR site
Erection of five detached dwellings</t>
  </si>
  <si>
    <t>23/01714/FUL</t>
  </si>
  <si>
    <t>25/01975/LDC</t>
  </si>
  <si>
    <t>25/03866/FUL</t>
  </si>
  <si>
    <t>22/00468/FUL</t>
  </si>
  <si>
    <t>23/02309/FUL</t>
  </si>
  <si>
    <t>23/02335/FUL</t>
  </si>
  <si>
    <t>23/03587/FUL</t>
  </si>
  <si>
    <t>25/01027/PMA</t>
  </si>
  <si>
    <t>24/03266/PMA</t>
  </si>
  <si>
    <t>23/01567/FUL</t>
  </si>
  <si>
    <t>23/01811/FUL</t>
  </si>
  <si>
    <t>23/02684/FUL</t>
  </si>
  <si>
    <t>22/04283/FUL</t>
  </si>
  <si>
    <t>23/01395/FUL</t>
  </si>
  <si>
    <t>23/02159/FUL</t>
  </si>
  <si>
    <t>24/01751/FUL</t>
  </si>
  <si>
    <t>25/03448/PMA</t>
  </si>
  <si>
    <t>26/00210/FUL (p)</t>
  </si>
  <si>
    <t>Change of use of existing commercial property (Class E office use) to dwelling (Class C3 residential use)
Change of use fron Class E to Class C1 (pending)</t>
  </si>
  <si>
    <t>25/00529/FUL</t>
  </si>
  <si>
    <t>25/02701/FUL</t>
  </si>
  <si>
    <t>18/04643/FUL (11/02/2022)</t>
  </si>
  <si>
    <t>24/02958/PDG</t>
  </si>
  <si>
    <t>24/03534/FUL</t>
  </si>
  <si>
    <t>24/01502/FUL</t>
  </si>
  <si>
    <t>24/01831/FUL</t>
  </si>
  <si>
    <t>25/00645/FUL</t>
  </si>
  <si>
    <t>25/02854/PMA</t>
  </si>
  <si>
    <t>25/00968/FUL</t>
  </si>
  <si>
    <t>25/03135/PMA</t>
  </si>
  <si>
    <t>26/00416/FUL</t>
  </si>
  <si>
    <t>26/01262/S73 (conditions 3 and 4)</t>
  </si>
  <si>
    <t>25/00138/FUL</t>
  </si>
  <si>
    <t>24/02295/FUL</t>
  </si>
  <si>
    <t>25/03928/DIS (Self-build statement) (12/01/2026)</t>
  </si>
  <si>
    <t>24/01521/FUL</t>
  </si>
  <si>
    <t>13/01144/FUL (06/05/2016)
15/0145/S73 Variation 2(plans)</t>
  </si>
  <si>
    <t>21/04001/FUL</t>
  </si>
  <si>
    <t>21/04951/FUL</t>
  </si>
  <si>
    <t>20/04878/FUL
24/01890/FUL (p)</t>
  </si>
  <si>
    <t>24/00657/FUL</t>
  </si>
  <si>
    <t>24/03603/FUL</t>
  </si>
  <si>
    <t>25/02370/FUL</t>
  </si>
  <si>
    <t>23/02726/OUT</t>
  </si>
  <si>
    <t>24/02581/FUL</t>
  </si>
  <si>
    <t>24/03132/FUL</t>
  </si>
  <si>
    <t>24/03743/PIP
25/03878/FUL (p)</t>
  </si>
  <si>
    <t>24/02637/FUL</t>
  </si>
  <si>
    <t>23/03669/FUL</t>
  </si>
  <si>
    <t>21/04589/FUL</t>
  </si>
  <si>
    <t>20/01653/FUL</t>
  </si>
  <si>
    <t>23/02583/FUL</t>
  </si>
  <si>
    <t>23/03286/FUL</t>
  </si>
  <si>
    <t>24/00890/FUL</t>
  </si>
  <si>
    <t>Not started (New permission)</t>
  </si>
  <si>
    <t>25/00448/FUL</t>
  </si>
  <si>
    <t>Not started - New permission</t>
  </si>
  <si>
    <t>25/01140/FUK</t>
  </si>
  <si>
    <t>25/03882/LDC</t>
  </si>
  <si>
    <t>Land Off Penkemans Lane, Frodsham</t>
  </si>
  <si>
    <t>25/02532/PIP</t>
  </si>
  <si>
    <t>25/01006/FUL</t>
  </si>
  <si>
    <t>22/04710/FUL</t>
  </si>
  <si>
    <t>Forecast reviewed and updated based on planning status (Expiring)</t>
  </si>
  <si>
    <t>25/01110/FUL</t>
  </si>
  <si>
    <t>25/02517/FUL</t>
  </si>
  <si>
    <t>22/01270/FUL</t>
  </si>
  <si>
    <t>23/00532/PDQ</t>
  </si>
  <si>
    <t>20/00923/FUL
23/03224/LDC</t>
  </si>
  <si>
    <t>23/01344/FUL</t>
  </si>
  <si>
    <t>24/031274/LDC</t>
  </si>
  <si>
    <t>24/00274/DEM (approved Sept 2024)
21/04741/FUL (Demolition)</t>
  </si>
  <si>
    <t>17/04633/PDO</t>
  </si>
  <si>
    <t>21/04882/FUL (car park) (21/12/2027)</t>
  </si>
  <si>
    <t>16/05458/FUL (27/12/2020)
19/00184/FUL
APP/A0665/W/17/3178946</t>
  </si>
  <si>
    <t>17/01670/FUL (16/06/2020)</t>
  </si>
  <si>
    <t>16/00580/FUL (10/02/2019)
19/04503/S73 Variation 2(plans).3.4.8.10.13.15.25
Commencemnet agreed 16 April 2020</t>
  </si>
  <si>
    <t>16/00844/FUL (28/06/2019)</t>
  </si>
  <si>
    <t>01/01507/FUL
19/01606/NMA</t>
  </si>
  <si>
    <t>15/02650/FUL (14/10/2018)
19/00691/FUL (23/09/2023)</t>
  </si>
  <si>
    <t>19/02992/FUL (14/01/2023)</t>
  </si>
  <si>
    <t>20/04058/FUL</t>
  </si>
  <si>
    <t>20/03728/FUL (16/12/2023)</t>
  </si>
  <si>
    <t>21/04887/FUL (01/08/2025)</t>
  </si>
  <si>
    <t>22/01505/PMA
22/01575/FUL
23/02831/NMA windows</t>
  </si>
  <si>
    <t>23/01396/LBC</t>
  </si>
  <si>
    <t>23/02502/FUL (18/04/2027)</t>
  </si>
  <si>
    <t>13/00999/FUL (02/08/2018)</t>
  </si>
  <si>
    <t>17/03661/FUL (17/07/2022)
20/03306/FUL (21/03/2024)
22/02075/S73 Variation-2(approved plans).3.4.12.13.15-19.24 (Dec 2025)
23/00662/NMA 3.17 (pending)</t>
  </si>
  <si>
    <t>24/01421/FUL</t>
  </si>
  <si>
    <t>23/00913/FUL</t>
  </si>
  <si>
    <t>17/04583/FUL (14/12/2020)</t>
  </si>
  <si>
    <t>21/00603/FUL</t>
  </si>
  <si>
    <t>23/02673/REM</t>
  </si>
  <si>
    <t>22/04318/FUL</t>
  </si>
  <si>
    <t>22/00272/FUL</t>
  </si>
  <si>
    <t>23/03646/FUL</t>
  </si>
  <si>
    <t>24/02424/REM</t>
  </si>
  <si>
    <t>23/03514/FUL</t>
  </si>
  <si>
    <t>24/00831/FUL</t>
  </si>
  <si>
    <t>24/03061/FUL</t>
  </si>
  <si>
    <t>24/02167/FUL</t>
  </si>
  <si>
    <t>25/00493/FUL</t>
  </si>
  <si>
    <t>24/02104/FUL (withdrawn)</t>
  </si>
  <si>
    <t>Erection of a detached bungalow
*BNG self-build condition</t>
  </si>
  <si>
    <t>23/03625/FUL</t>
  </si>
  <si>
    <t>19/04438/FUL
22/02119/S73</t>
  </si>
  <si>
    <t>BLR site 
Demolition of No.57 and erection of 2x4bed semi-detached dwellings and 3x2bed duplex apartments
*For sale: Rightmove Dec 2021</t>
  </si>
  <si>
    <t>22/02554/FUL</t>
  </si>
  <si>
    <t>22/04496/FUL</t>
  </si>
  <si>
    <t>23/03154/FUL</t>
  </si>
  <si>
    <t>Delvery timescale &gt;</t>
  </si>
  <si>
    <t>26/00206/FUL</t>
  </si>
  <si>
    <t>22/04167/FUL</t>
  </si>
  <si>
    <t>24/02615/FUL</t>
  </si>
  <si>
    <t>23/03764/FUL</t>
  </si>
  <si>
    <t>25/02301/LDC</t>
  </si>
  <si>
    <t>25/00046/FUL</t>
  </si>
  <si>
    <t>17/02453/OUT
17/05201/OUT
22/01871/NMA amended housetypes</t>
  </si>
  <si>
    <t>22/03736/FUL</t>
  </si>
  <si>
    <t>25/01445/FUL</t>
  </si>
  <si>
    <t>School Farm House, 301 Chester Road, Helsby, WA6 0PY</t>
  </si>
  <si>
    <t>25/00283/FUL</t>
  </si>
  <si>
    <t>23/00421/NMA layout adjustments. March 2023</t>
  </si>
  <si>
    <t>08/02901/OUM
17/04915/106 (07/02/2021)
14/04044/OUT (03/12/2018)
21/03640/S73 Variation-2(approved drawings)</t>
  </si>
  <si>
    <t>15/01072/FUL (26/06/2018)
21/00084/S73
20/03425/FUL (12/11/2023)</t>
  </si>
  <si>
    <t>19/01188/S73</t>
  </si>
  <si>
    <t>19/03624/OUT (17/04/2023)
23/00855/S73 Variation-materials &amp; landscaping (pending)
25/00146/S73 Variation of plans
23/00422/S73 Variation-9(PD) (July 2023)</t>
  </si>
  <si>
    <t>22/01056/FUL
25/00156/S73</t>
  </si>
  <si>
    <t>23/00526/FUL</t>
  </si>
  <si>
    <t>22/03258/OUT</t>
  </si>
  <si>
    <t>24/03315/FUL</t>
  </si>
  <si>
    <t>24/03539/FUL</t>
  </si>
  <si>
    <t>24/03780/FUL</t>
  </si>
  <si>
    <t>25/01510/OUT</t>
  </si>
  <si>
    <t>25/01051/OUT</t>
  </si>
  <si>
    <t>26/00092/FUL</t>
  </si>
  <si>
    <t>26/01898/NMA (windows and lights)</t>
  </si>
  <si>
    <t>Land At Mill Rise, Helsby, Frodsham</t>
  </si>
  <si>
    <t>25/02253/OUT</t>
  </si>
  <si>
    <t>24/03465/FUL (withdrawn)</t>
  </si>
  <si>
    <t>12/002091/OUT</t>
  </si>
  <si>
    <t>12/002091/OUT
23/02922/NMA</t>
  </si>
  <si>
    <t>12/002091/OUT
25/03804/NMA (21/01/2026) garages</t>
  </si>
  <si>
    <t>12/002091/OUT
25/02453/NMA - drawings</t>
  </si>
  <si>
    <t xml:space="preserve">23/02279/REM </t>
  </si>
  <si>
    <t>14/04968/OUT Withdrawn (12/02/2024)</t>
  </si>
  <si>
    <t>23/03825/FUL</t>
  </si>
  <si>
    <t>21/00765/OUT (28/06/2024)</t>
  </si>
  <si>
    <t>22/04295/FUL</t>
  </si>
  <si>
    <t>23/00974/OUT</t>
  </si>
  <si>
    <t>24/02591/FUL</t>
  </si>
  <si>
    <t>24/02142/S73 Variation approved plans (Approved Sept 2024)</t>
  </si>
  <si>
    <t>21/01298/FUL</t>
  </si>
  <si>
    <t>2023 Oct (2-plans.6) 23/00547/S73</t>
  </si>
  <si>
    <t>21/03228/S73 Variation condition 2-plans</t>
  </si>
  <si>
    <t>17/01142/FUL</t>
  </si>
  <si>
    <t>17/02915/FUL</t>
  </si>
  <si>
    <t>17/04573/FUL (01/02/2021)</t>
  </si>
  <si>
    <t>25/00706/FUL</t>
  </si>
  <si>
    <t>18/04177/FUL (22/05/2021)</t>
  </si>
  <si>
    <t>Stalled - New permission</t>
  </si>
  <si>
    <t>Forecast reviewed and updated based on planning statuts and development progress</t>
  </si>
  <si>
    <t>23/03136/S73 (Nov 2023) Amendment to plans - Condition 2</t>
  </si>
  <si>
    <t>20/02538/PDQ (08/09/2023)
21/04652/FUL (13/01/2026)</t>
  </si>
  <si>
    <t>19/02164/OUT (25/08/2025)</t>
  </si>
  <si>
    <t>Forecast reviewed and upated based on planning status</t>
  </si>
  <si>
    <t xml:space="preserve">18/00012/FUL </t>
  </si>
  <si>
    <t>25/02951/FUL</t>
  </si>
  <si>
    <t>16/01167/FUL (28/07/2019)
24/00780/S73 variation condition 2-plans</t>
  </si>
  <si>
    <t>17/03244/OUT (19/07/2021)
21/02795/REM</t>
  </si>
  <si>
    <t>25/00457/FUL</t>
  </si>
  <si>
    <t>Change of use and conversion of public house to one residential dwelling with single storey side extension and infill rear extension. Entrance gates to new access onto Church Street and boundary wall/fence (Part retrospective).</t>
  </si>
  <si>
    <t>Under construction - new permission</t>
  </si>
  <si>
    <t>18/03444/FUL (01/11/2021)</t>
  </si>
  <si>
    <t>20/01457/DEM
21/02804/S73 Variation-Plans</t>
  </si>
  <si>
    <t>23/02983/S73 (Nov 2023) Variation 2-plans, 13.14-drainage</t>
  </si>
  <si>
    <t>21/04813/FUL (18/07/2025)</t>
  </si>
  <si>
    <t>21/04765/LBC</t>
  </si>
  <si>
    <t>Forecast reviewed and updated based on planning statu</t>
  </si>
  <si>
    <t>Forecast reviewed and unchanged based on planing statuts</t>
  </si>
  <si>
    <t>MAR/0046</t>
  </si>
  <si>
    <t>NWC/0013A
MAR/0180</t>
  </si>
  <si>
    <t>0807
0712</t>
  </si>
  <si>
    <t>Not started - new permission</t>
  </si>
  <si>
    <t>26/00529/OUT</t>
  </si>
  <si>
    <t>22/00988/OUT (06/01/2026)</t>
  </si>
  <si>
    <t>Flats 1, 2 and 3, 19 Shavington Avenue Chester CH2 3RD</t>
  </si>
  <si>
    <t>NET/0042</t>
  </si>
  <si>
    <t>22/00684/FUL (11/10/2025)</t>
  </si>
  <si>
    <t>13/03676/OUT 
15/04302/S73
15/02374/REM (21/7/2016)
Rewording 4.10.11.24.34. 18/04540/NMA Dec 2018
15/02379/FUL new access road
17/02706/S73</t>
  </si>
  <si>
    <t>24/00024/FUL</t>
  </si>
  <si>
    <t>16/04334/FUL Expired 23/12/2019</t>
  </si>
  <si>
    <t>22/00801/S73 Variation-Plans (June 2022)</t>
  </si>
  <si>
    <t>22/03867/FUL</t>
  </si>
  <si>
    <t>23/01994/FUL</t>
  </si>
  <si>
    <t>NWC/0007C</t>
  </si>
  <si>
    <t>18/01170/OUT (12/01/2025)</t>
  </si>
  <si>
    <t>17/02087/OUT (25/05/2018) Refused
19/01618/OUT (17/12/2022) Expired</t>
  </si>
  <si>
    <t>18/03930/OUT (28/11/2022)</t>
  </si>
  <si>
    <t>18/02221/OUT (25/04/2022)</t>
  </si>
  <si>
    <t>19/01867/OUT (20/03/2023)</t>
  </si>
  <si>
    <t>14/04264/FUL
17/05156/FUL (12/01/2021)
20/03538/FUL (26/11/2023)</t>
  </si>
  <si>
    <t>20/02426/OUT (18/12/2023)</t>
  </si>
  <si>
    <t>RUD/0048</t>
  </si>
  <si>
    <t>23/01254/FUL</t>
  </si>
  <si>
    <t>Appeal 3359561</t>
  </si>
  <si>
    <t>Erection of 6 two-storey dwellings</t>
  </si>
  <si>
    <t>Apeeal ref 3284163</t>
  </si>
  <si>
    <t>20/03710/FUL (27/06/2025)</t>
  </si>
  <si>
    <t>16/01181/FUL
18/01155/S73 (07/06/2018)</t>
  </si>
  <si>
    <t>Appeal ref 22/00035/REF</t>
  </si>
  <si>
    <t>SAN/0166</t>
  </si>
  <si>
    <t>Forecats reviewed and unchanged based on planning status</t>
  </si>
  <si>
    <t>20/01405/FUL (05/08/2023)
24/01578/LDC approved 30/08/2024</t>
  </si>
  <si>
    <t>SAN/0115A</t>
  </si>
  <si>
    <t>17/05469/FUL</t>
  </si>
  <si>
    <t>22/02131/OUT (25/03/2027)</t>
  </si>
  <si>
    <t>24/03230/FUL</t>
  </si>
  <si>
    <t>22/03462/FUL</t>
  </si>
  <si>
    <t>SHA/0125A</t>
  </si>
  <si>
    <t>22/02576/FUL</t>
  </si>
  <si>
    <t>25/02133/PMA</t>
  </si>
  <si>
    <t>New permission - Forecast based on planning status</t>
  </si>
  <si>
    <t>24/01951/FUL</t>
  </si>
  <si>
    <t>25/01170/FUL</t>
  </si>
  <si>
    <t>26/00476/PMA</t>
  </si>
  <si>
    <t>25/02405/FUL</t>
  </si>
  <si>
    <t xml:space="preserve">20/04680/OUT (09/04/2024)
2023 Aug 23/00195/S73 Variation-2(plans) </t>
  </si>
  <si>
    <t>25/03689/DEM</t>
  </si>
  <si>
    <t>19/02089/FUL</t>
  </si>
  <si>
    <t>22/03628/FUL</t>
  </si>
  <si>
    <t>TAK/0067</t>
  </si>
  <si>
    <t>25/02104/PIP</t>
  </si>
  <si>
    <t>23/03156/PDQ</t>
  </si>
  <si>
    <t>18/03293/FUL (24/06/2025)</t>
  </si>
  <si>
    <t>24/00425/FUL</t>
  </si>
  <si>
    <t>23/00965/FUL</t>
  </si>
  <si>
    <t>Conversion of two existing barns to provide one residential dwelling and domestic workshop/garage</t>
  </si>
  <si>
    <t>23/01107/FUL</t>
  </si>
  <si>
    <t>24/02488/PDQ</t>
  </si>
  <si>
    <t>25/01443/PDQ</t>
  </si>
  <si>
    <t>21/03690/FUL</t>
  </si>
  <si>
    <t>25/00105/S73
Appeal ref 3330039</t>
  </si>
  <si>
    <t>25/01509/OUT</t>
  </si>
  <si>
    <t>Outline application (with all matters reserved) for residential development up to 44 dwellings, access, open space, landscaping, and associated infrastructure</t>
  </si>
  <si>
    <t>25/00731/OUT</t>
  </si>
  <si>
    <t>18/00944/REM</t>
  </si>
  <si>
    <t>25/02241/S73 (pland and materials) pending</t>
  </si>
  <si>
    <t>18/02469/REM</t>
  </si>
  <si>
    <t>21/04331/FUL
26/00301/S73 (26.03.2026)</t>
  </si>
  <si>
    <t>23/03126/FUL</t>
  </si>
  <si>
    <t>Forecast based on planning status and delivery assumptions</t>
  </si>
  <si>
    <t>19/04545/FUL (26/01/2024)
2 (plans) 21/01404/S73</t>
  </si>
  <si>
    <t>21/04296/FUL</t>
  </si>
  <si>
    <t>23/03628/FUL</t>
  </si>
  <si>
    <t>24/00674/REM</t>
  </si>
  <si>
    <t>Change of use to residential property, replacement front porch, single and double storey rear extension</t>
  </si>
  <si>
    <t>25/00722/FUL</t>
  </si>
  <si>
    <t>25/01535/FUL</t>
  </si>
  <si>
    <t>24/03742/FUL</t>
  </si>
  <si>
    <t>20/00318/LDC</t>
  </si>
  <si>
    <t>25/03516/PDQ</t>
  </si>
  <si>
    <t>21/03961/FUL</t>
  </si>
  <si>
    <t>22/00194/FUL</t>
  </si>
  <si>
    <t>16/02947/REM</t>
  </si>
  <si>
    <t>17/02496/PDQ (27/07/2017)</t>
  </si>
  <si>
    <t>22/00668/PDQ (10/05/2025)</t>
  </si>
  <si>
    <t>21/01732/REM</t>
  </si>
  <si>
    <t>22/02875/FUL</t>
  </si>
  <si>
    <t>22/03169/FUL</t>
  </si>
  <si>
    <t>22/00183/FUL
23/03798/S73</t>
  </si>
  <si>
    <t>23/02854/FUL</t>
  </si>
  <si>
    <t>24/01925/FUL</t>
  </si>
  <si>
    <t>Forecast reviewed and unchnaged based on planning status</t>
  </si>
  <si>
    <t>25/00654/FUL</t>
  </si>
  <si>
    <t>24/00014/FUL</t>
  </si>
  <si>
    <t>21/04453/OUT (25/03/2025)
26/02122/LDC (pending)</t>
  </si>
  <si>
    <t>WEC/0012B</t>
  </si>
  <si>
    <t>24/00807/FUL</t>
  </si>
  <si>
    <t>Not included in supply</t>
  </si>
  <si>
    <t>Change of use of barn adjoining Bramble Barn to a single residential unit</t>
  </si>
  <si>
    <t>Conversion and restoration of former church into 4 self-contained residential apartments with on-site parking for 8no cars</t>
  </si>
  <si>
    <t>22/02342/FUL</t>
  </si>
  <si>
    <t>22/01743/FUL</t>
  </si>
  <si>
    <t>22/03889/FUL (02/08/2026)</t>
  </si>
  <si>
    <t>23/02680/FUL</t>
  </si>
  <si>
    <t>22/03810/FUL</t>
  </si>
  <si>
    <t>23/00270/FUL</t>
  </si>
  <si>
    <t>17/04478/FUL
19/00924/S73 (amendments to 17/04478/FUL)</t>
  </si>
  <si>
    <t>23/03127/S73</t>
  </si>
  <si>
    <t>23/03516/PDQ</t>
  </si>
  <si>
    <t>24/00656/FUL</t>
  </si>
  <si>
    <t>25/00171/FUL</t>
  </si>
  <si>
    <t>P/02/929 
16/03098/CWC (pending)
13/01365/EXT Nov 2021
22/02828/NMA phasing, demolition and park provision
24/01097/S73 (additional plot)</t>
  </si>
  <si>
    <t>24/03808/FUL</t>
  </si>
  <si>
    <t>Complete - New permission</t>
  </si>
  <si>
    <t>P/02/929
20/00728/NMA pending
10/00636/OUT (31/02/2020)</t>
  </si>
  <si>
    <t>P/2009/102/WE/156
12/04513/EXT
22/04224/NMA Boundary treatment, sub-station, plots. Feb 2023</t>
  </si>
  <si>
    <t>19/03230/FUL</t>
  </si>
  <si>
    <t>22/02601/FUL</t>
  </si>
  <si>
    <t>25/01126/FUL</t>
  </si>
  <si>
    <t>21/01547/FUL (16/08/2025)</t>
  </si>
  <si>
    <t>24/00984/FUL</t>
  </si>
  <si>
    <t>Erection of 3 storey, 66 bed care home for older people (Use Class C2) with associated landscaping, car parking and access</t>
  </si>
  <si>
    <t>22/01691/NMA external materials
24/01138/NMA windows and materials palette</t>
  </si>
  <si>
    <t>21/01243/FUL</t>
  </si>
  <si>
    <t>13/04081/OUT
15/01524/REM
16/03563/FUL (15/12/201</t>
  </si>
  <si>
    <t>15/03878/FUL (28/04/2020)</t>
  </si>
  <si>
    <t>22/04420/DEM
24/02786/NMA (approved plans)</t>
  </si>
  <si>
    <t>22/01393/FUL</t>
  </si>
  <si>
    <t>Demolition of buildings and structures and erection of 99 dwellings with associated vehicular and cycling parking, refuse store and landscaping</t>
  </si>
  <si>
    <t>17/03135/OUT (10/07/2022)</t>
  </si>
  <si>
    <t>22/01595/REM</t>
  </si>
  <si>
    <t>Outline planning application for the construction of up to 21 dwellings, provision of a vehicular access off Middlewich Road, car parking, ancillary green space, landscaping and other associated works. 19x3-bed and 2x4-bed houses
Approval of reserved matters (layout, scale, appearance and landscaping) for 21 dwellings following outline approval under 17/03135/OUT</t>
  </si>
  <si>
    <t>delivery timescale &gt;</t>
  </si>
  <si>
    <t>23/02523/FUL</t>
  </si>
  <si>
    <t>24/02226/FUL</t>
  </si>
  <si>
    <t>22/00964/FUL</t>
  </si>
  <si>
    <t xml:space="preserve">25/01072/FUL  </t>
  </si>
  <si>
    <t>Erection of a three storey residential care home (Use Class C2) with associated landscaping, car parking and ancillary buildings.</t>
  </si>
  <si>
    <t>new</t>
  </si>
  <si>
    <t>24/00588/FUL</t>
  </si>
  <si>
    <t>24/02194/FUL</t>
  </si>
  <si>
    <t>23/02294/PDQ</t>
  </si>
  <si>
    <t>22/04544/FUL</t>
  </si>
  <si>
    <t>22/01374/FUL</t>
  </si>
  <si>
    <t>22/02870/FUL</t>
  </si>
  <si>
    <t>23/03517/FUL</t>
  </si>
  <si>
    <t>24/00095/FUL</t>
  </si>
  <si>
    <t>Winsford NP site W4
BLR site</t>
  </si>
  <si>
    <t>11/00558/OUT (24/10/2017)
17/04449/OUT
24/01753/NMA fencing, Plot 169, bin and cycle stores</t>
  </si>
  <si>
    <t>18/03742/FUL</t>
  </si>
  <si>
    <t>23/01785/FUL</t>
  </si>
  <si>
    <t>WOL/0011</t>
  </si>
  <si>
    <t>23/02513/FUL</t>
  </si>
  <si>
    <t>Forcast reviewed and unchanged based on development progres</t>
  </si>
  <si>
    <t>Land north of former Richmond Packaging site, New Road, Winsford</t>
  </si>
  <si>
    <t>19/03989/FUL</t>
  </si>
  <si>
    <t>Winsford NP site TC 8 (part)</t>
  </si>
  <si>
    <t>Winsford NP site NTC 1 and NTC 2
Erection of 268 dwellings, provision of new vehicular access and associated infrastructure, landscaping, sports pitches, public open space, ecological habitat and ancillary works
Phasing plan: 14 zones, 220 week build plan (start to handover)</t>
  </si>
  <si>
    <t>Winsford NP site NTC 2 (See WOV/0068)
Homes England ACGF site</t>
  </si>
  <si>
    <t>22/03789/FUL
25/03155/FUL (p)</t>
  </si>
  <si>
    <t>24/00106/FUL</t>
  </si>
  <si>
    <t>24/00896/FUL</t>
  </si>
  <si>
    <t>24/00897/FUL</t>
  </si>
  <si>
    <t>24/03501/FUL</t>
  </si>
  <si>
    <t>24/03513/FUL</t>
  </si>
  <si>
    <t>25/01078/LDC</t>
  </si>
  <si>
    <t>Lawful Development Certificate (p)</t>
  </si>
  <si>
    <t>CHECK (self-contained)</t>
  </si>
  <si>
    <t>CHECK (All uses check)</t>
  </si>
  <si>
    <t>Sum of Year One
2026/2027</t>
  </si>
  <si>
    <t>Sum of Year Two
2027/2028</t>
  </si>
  <si>
    <t>Sum of Year Three 2028/2029</t>
  </si>
  <si>
    <t>Sum of Year Four
2029/2030</t>
  </si>
  <si>
    <t>Sum of Year Five
2030-2031</t>
  </si>
  <si>
    <t>Sum of 2031+</t>
  </si>
  <si>
    <t>PP - Allocation (LPP2)</t>
  </si>
  <si>
    <t>PP - Allocation (NP)</t>
  </si>
  <si>
    <t>PP - BLR</t>
  </si>
  <si>
    <t>PP - Development Plan</t>
  </si>
  <si>
    <t>PP - Garden land</t>
  </si>
  <si>
    <t>PP - LAA</t>
  </si>
  <si>
    <t>PP - Allocation (LPP1)</t>
  </si>
  <si>
    <t>PP - LP Regen</t>
  </si>
  <si>
    <t>PP - PDO</t>
  </si>
  <si>
    <t>PP - Replacement</t>
  </si>
  <si>
    <t>PP - Rural exception</t>
  </si>
  <si>
    <t>PP - Windfall</t>
  </si>
  <si>
    <t>23/03975/FUL</t>
  </si>
  <si>
    <t>25/02670/FUL</t>
  </si>
  <si>
    <t>24/03628/FUL (30/05/2028)</t>
  </si>
  <si>
    <t>24/02767/FUL</t>
  </si>
  <si>
    <t>24/03653/FUL</t>
  </si>
  <si>
    <t>25/00601/FUL</t>
  </si>
  <si>
    <t>24/03368/FUL</t>
  </si>
  <si>
    <t>14/04966/FUL (21/12/2020)
19/02397/S73</t>
  </si>
  <si>
    <t>Sum of Gross completions (01/04/2026)</t>
  </si>
  <si>
    <t>PDO</t>
  </si>
  <si>
    <t>20/00300/FUL (02/09/2023)</t>
  </si>
  <si>
    <t>26/01383/S73
25/03668/LDC</t>
  </si>
  <si>
    <t>WIT/0103</t>
  </si>
  <si>
    <t>Saint Anthonys Park, Heath Lane, Childer Thornton, Ellesmere Port, CH66 
7AB</t>
  </si>
  <si>
    <t>24/01303/FUL</t>
  </si>
  <si>
    <t>material change of use of land for stationing of caravans for residential occupation by travellers with associated development (new  access, utility blocks, septic tanks, hard standing) – part retrospective (Appeal ref 3353291)</t>
  </si>
  <si>
    <t>Erection of 2 x two-storey dwellings</t>
  </si>
  <si>
    <t>WIT/0058</t>
  </si>
  <si>
    <t>Land adjacent Roseneath Heath Lane, Willaston, Neston</t>
  </si>
  <si>
    <t>FUL</t>
  </si>
  <si>
    <t>25/02584/NMA</t>
  </si>
  <si>
    <t>18/01492/FUL, 25/01016/DIS</t>
  </si>
  <si>
    <t>Forecats reviewd and updated based on planning status and development progress</t>
  </si>
  <si>
    <t>TAR/0161</t>
  </si>
  <si>
    <t>SAM/0150</t>
  </si>
  <si>
    <t>SAM/0151</t>
  </si>
  <si>
    <t>NOL/0013A</t>
  </si>
  <si>
    <t>09/01521/OUT, 23/02799/S73</t>
  </si>
  <si>
    <t>MAL/0151A</t>
  </si>
  <si>
    <t>HAG/0085</t>
  </si>
  <si>
    <t>22/00847/FUL (26/04/2027)</t>
  </si>
  <si>
    <t>24/02833/ful</t>
  </si>
  <si>
    <t>New permission - Forecast reviewed and unchanged based on planning status</t>
  </si>
  <si>
    <t>FRO/0096</t>
  </si>
  <si>
    <t>23/02470/FUL, 26/00238/NMA</t>
  </si>
  <si>
    <t>CHG/0450</t>
  </si>
  <si>
    <t>CEG/107</t>
  </si>
  <si>
    <t>BLA/0146</t>
  </si>
  <si>
    <t>BLA/0134</t>
  </si>
  <si>
    <t>46a Oakfield Road, Blacon Chester, CH1 5AQ</t>
  </si>
  <si>
    <t>Erection of a pair of semi-detached houses following demolition of existing bungalow</t>
  </si>
  <si>
    <t>21/03584/FUL</t>
  </si>
  <si>
    <t>Forecast reviewed and updtaed based on planning status</t>
  </si>
  <si>
    <t>FRO/0101</t>
  </si>
  <si>
    <t>The Old Pumping Station, Hares Lane, Frodsham</t>
  </si>
  <si>
    <t>Erection of two facilities blocks and two additional static pitches</t>
  </si>
  <si>
    <t>25/01403/FUL</t>
  </si>
  <si>
    <t>Rofton Works site: Valentine Street (Hooton Road), Hooton, Ellesmere Port, CH66 7PL</t>
  </si>
  <si>
    <r>
      <t xml:space="preserve">Change of use of a dwelling (C3a) to a </t>
    </r>
    <r>
      <rPr>
        <u/>
        <sz val="10"/>
        <rFont val="Aptos"/>
        <family val="2"/>
      </rPr>
      <t>children's care home for a maximum of four children,</t>
    </r>
    <r>
      <rPr>
        <sz val="10"/>
        <rFont val="Aptos"/>
        <family val="2"/>
      </rPr>
      <t xml:space="preserve"> with a manager and up to two carers, sleeping over night, working on a rota basis, plus the conversion of the garage to an office (C2)</t>
    </r>
  </si>
  <si>
    <r>
      <rPr>
        <u/>
        <sz val="10"/>
        <rFont val="Aptos"/>
        <family val="2"/>
      </rPr>
      <t>Change of use of a dwelling (C3a)</t>
    </r>
    <r>
      <rPr>
        <sz val="10"/>
        <rFont val="Aptos"/>
        <family val="2"/>
      </rPr>
      <t xml:space="preserve"> to a children's care home for a maximum of four children, with a manager and up to two carers, sleeping over night, working on a rota basis, plus the conversion of the garage to an office (C2)</t>
    </r>
  </si>
  <si>
    <r>
      <t>Change of use</t>
    </r>
    <r>
      <rPr>
        <u/>
        <sz val="10"/>
        <rFont val="Aptos"/>
        <family val="2"/>
      </rPr>
      <t xml:space="preserve"> from a dwellinghouse (Class C3)</t>
    </r>
    <r>
      <rPr>
        <sz val="10"/>
        <rFont val="Aptos"/>
        <family val="2"/>
      </rPr>
      <t xml:space="preserve"> to a six bed residential care home (Class C2) and addtional two door to side and double doors to rear elevation.</t>
    </r>
  </si>
  <si>
    <r>
      <t>Change of use from a dwellinghouse (Class C3) to a</t>
    </r>
    <r>
      <rPr>
        <u/>
        <sz val="10"/>
        <rFont val="Aptos"/>
        <family val="2"/>
      </rPr>
      <t xml:space="preserve"> six bed residential care home (Class C2)</t>
    </r>
    <r>
      <rPr>
        <sz val="10"/>
        <rFont val="Aptos"/>
        <family val="2"/>
      </rPr>
      <t xml:space="preserve"> and addtional two door to side and double doors to rear elevation.</t>
    </r>
  </si>
  <si>
    <r>
      <t>Change of use</t>
    </r>
    <r>
      <rPr>
        <u/>
        <sz val="10"/>
        <rFont val="Aptos"/>
        <family val="2"/>
      </rPr>
      <t xml:space="preserve"> from a dwelling house</t>
    </r>
    <r>
      <rPr>
        <sz val="10"/>
        <rFont val="Aptos"/>
        <family val="2"/>
      </rPr>
      <t xml:space="preserve"> into a residential home (C2)</t>
    </r>
  </si>
  <si>
    <r>
      <t>Change of use from a dwelling house into a</t>
    </r>
    <r>
      <rPr>
        <u/>
        <sz val="10"/>
        <rFont val="Aptos"/>
        <family val="2"/>
      </rPr>
      <t xml:space="preserve"> residential home (C2)</t>
    </r>
  </si>
  <si>
    <r>
      <rPr>
        <u/>
        <sz val="10"/>
        <rFont val="Aptos"/>
        <family val="2"/>
      </rPr>
      <t>Subdivision and extension to existing dwelling to form two dwellings,</t>
    </r>
    <r>
      <rPr>
        <sz val="10"/>
        <rFont val="Aptos"/>
        <family val="2"/>
      </rPr>
      <t xml:space="preserve"> conversion of surrounding ancillary barns to form 11 dwellings, removal of two sheds and slurry tower.</t>
    </r>
  </si>
  <si>
    <r>
      <t>Subdivision and extension to existing dwelling to form two dwellings,</t>
    </r>
    <r>
      <rPr>
        <u/>
        <sz val="10"/>
        <rFont val="Aptos"/>
        <family val="2"/>
      </rPr>
      <t xml:space="preserve"> conversion of surrounding ancillary barns to form 11 dwellings</t>
    </r>
    <r>
      <rPr>
        <sz val="10"/>
        <rFont val="Aptos"/>
        <family val="2"/>
      </rPr>
      <t>, removal of two sheds and slurry tower.</t>
    </r>
  </si>
  <si>
    <r>
      <t xml:space="preserve">Retention of front of building and demolition of rest of existing building, Erection of 42 one bedroom apartments (30 x C3 apartments) </t>
    </r>
    <r>
      <rPr>
        <b/>
        <u/>
        <sz val="10"/>
        <rFont val="Aptos"/>
        <family val="2"/>
      </rPr>
      <t>(12 Retirement Apartments on ground floor)</t>
    </r>
    <r>
      <rPr>
        <sz val="10"/>
        <rFont val="Aptos"/>
        <family val="2"/>
      </rPr>
      <t>, 42 car parking spaces (4 disabled), cycling spaces, bin storage and recycling facilities</t>
    </r>
  </si>
  <si>
    <r>
      <t>Retention of front of building and demolition of rest of existing building, Erection of 42 one bedroom apartments</t>
    </r>
    <r>
      <rPr>
        <b/>
        <u/>
        <sz val="10"/>
        <rFont val="Aptos"/>
        <family val="2"/>
      </rPr>
      <t xml:space="preserve"> (30 x C3 apartments) </t>
    </r>
    <r>
      <rPr>
        <sz val="10"/>
        <rFont val="Aptos"/>
        <family val="2"/>
      </rPr>
      <t>(12 Retirement Apartments on ground floor), 42 car parking spaces (4 disabled), cycling spaces, bin storage and recycling facilities</t>
    </r>
  </si>
  <si>
    <r>
      <rPr>
        <b/>
        <sz val="10"/>
        <rFont val="Aptos"/>
        <family val="2"/>
      </rPr>
      <t>Demolition of bungalow</t>
    </r>
    <r>
      <rPr>
        <sz val="10"/>
        <rFont val="Aptos"/>
        <family val="2"/>
      </rPr>
      <t xml:space="preserve"> and commercial building and erection of five-storey self-storage building</t>
    </r>
  </si>
  <si>
    <r>
      <t xml:space="preserve">Conversion of Grade II listed former Wild Boar Hotel to provide two dwellings and </t>
    </r>
    <r>
      <rPr>
        <u/>
        <sz val="10"/>
        <rFont val="Aptos"/>
        <family val="2"/>
      </rPr>
      <t>erection of 12 new dwellings</t>
    </r>
    <r>
      <rPr>
        <sz val="10"/>
        <rFont val="Aptos"/>
        <family val="2"/>
      </rPr>
      <t xml:space="preserve"> incorporating access, parking and landscaping</t>
    </r>
  </si>
  <si>
    <r>
      <rPr>
        <b/>
        <sz val="10"/>
        <rFont val="Aptos"/>
        <family val="2"/>
      </rPr>
      <t>Conversion and extension of barns to create 4 dwellings</t>
    </r>
    <r>
      <rPr>
        <sz val="10"/>
        <rFont val="Aptos"/>
        <family val="2"/>
      </rPr>
      <t xml:space="preserve"> and sub-division of existing farmhouse into two dwellings with associated gardens and parking
Demolition of the existing buildings on site and erection of 8 detached dwellings with garages</t>
    </r>
  </si>
  <si>
    <r>
      <t xml:space="preserve">Conversion and extension of barns to create 4 dwellings and </t>
    </r>
    <r>
      <rPr>
        <b/>
        <sz val="10"/>
        <rFont val="Aptos"/>
        <family val="2"/>
      </rPr>
      <t>sub-division of existing farmhouse into two dwelling</t>
    </r>
    <r>
      <rPr>
        <sz val="10"/>
        <rFont val="Aptos"/>
        <family val="2"/>
      </rPr>
      <t>s with associated gardens and parking</t>
    </r>
  </si>
  <si>
    <r>
      <t xml:space="preserve">Demolition of all non-listed and derelict structures including tank, conversion and extension of barn into 6 dwellings and </t>
    </r>
    <r>
      <rPr>
        <b/>
        <sz val="10"/>
        <rFont val="Aptos"/>
        <family val="2"/>
      </rPr>
      <t>conversion of farmhouse into 2 dwellings</t>
    </r>
  </si>
  <si>
    <r>
      <t xml:space="preserve">Demolition of all non-listed and derelict structures including tank, </t>
    </r>
    <r>
      <rPr>
        <b/>
        <sz val="10"/>
        <rFont val="Aptos"/>
        <family val="2"/>
      </rPr>
      <t>conversion and extension of barn into 6 dwellings</t>
    </r>
    <r>
      <rPr>
        <sz val="10"/>
        <rFont val="Aptos"/>
        <family val="2"/>
      </rPr>
      <t xml:space="preserve"> and conversion of farmhouse into 2 dwellings</t>
    </r>
  </si>
  <si>
    <r>
      <t xml:space="preserve">2018 permission:Conversion of existing farm buildings into three dwellings and erection of 6 bay garage
2020 permission: </t>
    </r>
    <r>
      <rPr>
        <u/>
        <sz val="10"/>
        <rFont val="Aptos"/>
        <family val="2"/>
      </rPr>
      <t>Conversion of existing building in to 4 dwellings</t>
    </r>
    <r>
      <rPr>
        <sz val="10"/>
        <rFont val="Aptos"/>
        <family val="2"/>
      </rPr>
      <t xml:space="preserve"> and replacement dwelling including garage blocks and associated landscaping</t>
    </r>
  </si>
  <si>
    <r>
      <t xml:space="preserve">Reserved matters following outline application 12/02091/OUT for 2000 dwellings. REM related to scale, appearance, layout and landscaping related to PHASES 2,3, 4 AND 5 (see individual applications) for details)
Phase 1 - Sycamore Green P1 (61 ) Oaklands P1 (109) = 170 dwellings
Phase 2 / 3 - Sycamore Green P2+P3 (27+147) / Oaklands P2+P3 (93+143) / Hawthorn Court P1 (44) = 454 dwellings
Phase 4 - Sycamore Green P4 (149) = 149 dwellings
Phase 5 - Sycamore Green P5 (232) = 232 dwellings
</t>
    </r>
    <r>
      <rPr>
        <b/>
        <sz val="10"/>
        <rFont val="Aptos"/>
        <family val="2"/>
      </rPr>
      <t>Replan to P5 landscape and layout for plot substitution of 168 dwellings (previoulsy 164 dwellings)</t>
    </r>
  </si>
  <si>
    <r>
      <t xml:space="preserve">Reserved matters following outline application 12/02091/OUT for 2000 dwellings. REM related to scale, appearance, layout and landscaping related to PHASES 2,3, 4 AND 5 (see individual applications) for details)
Phase 1 - Sycamore Green P1 (61 ) Oaklands P1 (109) = 170 dwellings
Phase 2 / 3 - Sycamore Green P2+P3 (27+147) / Oaklands P2+P3 (93+143) / Hawthorn Court P1 (44) = 454 dwellings
</t>
    </r>
    <r>
      <rPr>
        <b/>
        <sz val="10"/>
        <rFont val="Aptos"/>
        <family val="2"/>
      </rPr>
      <t>Phase 4 - Sycamore Green P4 (149) = 149 dwellings</t>
    </r>
    <r>
      <rPr>
        <sz val="10"/>
        <rFont val="Aptos"/>
        <family val="2"/>
      </rPr>
      <t xml:space="preserve">
Phase 5 - Sycamore Green P5 (232) = 232 dwellings
Replan to P5 landscape and layout for plot substitution of 168 dwellings (previoulsy 164 dwellings)</t>
    </r>
  </si>
  <si>
    <r>
      <t>Redevelopment comprising demolition (in part) of the hotel and ancillary buildings</t>
    </r>
    <r>
      <rPr>
        <b/>
        <sz val="10"/>
        <rFont val="Aptos"/>
        <family val="2"/>
      </rPr>
      <t xml:space="preserve">, conversion of the hotel and ancillary buildings into 3 residential units </t>
    </r>
    <r>
      <rPr>
        <sz val="10"/>
        <rFont val="Aptos"/>
        <family val="2"/>
      </rPr>
      <t>and the construction of 5 new dwellings with associated car parking, gardens amd landscaping</t>
    </r>
  </si>
  <si>
    <r>
      <t xml:space="preserve">Redevelopment comprising demolition (in part) of the hotel and ancillary buildings, conversion of the hotel and ancillary buildings into 3 residential units and the </t>
    </r>
    <r>
      <rPr>
        <b/>
        <sz val="10"/>
        <rFont val="Aptos"/>
        <family val="2"/>
      </rPr>
      <t>construction of 5 new dwellings</t>
    </r>
    <r>
      <rPr>
        <sz val="10"/>
        <rFont val="Aptos"/>
        <family val="2"/>
      </rPr>
      <t xml:space="preserve"> with associated car parking, gardens amd landscaping</t>
    </r>
  </si>
  <si>
    <r>
      <t xml:space="preserve">Porter Heath </t>
    </r>
    <r>
      <rPr>
        <u/>
        <sz val="10"/>
        <rFont val="Aptos"/>
        <family val="2"/>
      </rPr>
      <t>Farm</t>
    </r>
    <r>
      <rPr>
        <sz val="10"/>
        <rFont val="Aptos"/>
        <family val="2"/>
      </rPr>
      <t>, Ridges Lane, Saighton, Chester, CH3 6HA</t>
    </r>
  </si>
  <si>
    <r>
      <t xml:space="preserve">Porter Heath </t>
    </r>
    <r>
      <rPr>
        <u/>
        <sz val="10"/>
        <rFont val="Aptos"/>
        <family val="2"/>
      </rPr>
      <t>Holdings</t>
    </r>
    <r>
      <rPr>
        <sz val="10"/>
        <rFont val="Aptos"/>
        <family val="2"/>
      </rPr>
      <t>, 1 Ridges Lane, Saighton, Chester, CH3 6HA</t>
    </r>
  </si>
  <si>
    <r>
      <t xml:space="preserve">Change of use from </t>
    </r>
    <r>
      <rPr>
        <b/>
        <sz val="10"/>
        <rFont val="Aptos"/>
        <family val="2"/>
      </rPr>
      <t>dwelling (C3)</t>
    </r>
    <r>
      <rPr>
        <sz val="10"/>
        <rFont val="Aptos"/>
        <family val="2"/>
      </rPr>
      <t xml:space="preserve"> to residential childrens home (Use Class C2)</t>
    </r>
  </si>
  <si>
    <r>
      <t xml:space="preserve">Change of use from dwelling (C3) to residential </t>
    </r>
    <r>
      <rPr>
        <b/>
        <sz val="10"/>
        <rFont val="Aptos"/>
        <family val="2"/>
      </rPr>
      <t>childrens home (Use Class C2)</t>
    </r>
  </si>
  <si>
    <r>
      <t xml:space="preserve">Brain injury rehabilitation service comprising erection of </t>
    </r>
    <r>
      <rPr>
        <u/>
        <sz val="10"/>
        <rFont val="Aptos"/>
        <family val="2"/>
      </rPr>
      <t>care home building (Class C2</t>
    </r>
    <r>
      <rPr>
        <sz val="10"/>
        <rFont val="Aptos"/>
        <family val="2"/>
      </rPr>
      <t>) and supported living apartment building (Class C3) with ground floor commercial use (Class E) (12 x 1 bed affordable self-contained units / 948.7 sqm C2 residential floorspace = 16 bedspaces) (2392 sqm)</t>
    </r>
  </si>
  <si>
    <r>
      <t xml:space="preserve">Brain injury rehabilitation service comprising erection of care home building (Class C2) and </t>
    </r>
    <r>
      <rPr>
        <u/>
        <sz val="10"/>
        <rFont val="Aptos"/>
        <family val="2"/>
      </rPr>
      <t>supported living apartment building (Class C3)</t>
    </r>
    <r>
      <rPr>
        <sz val="10"/>
        <rFont val="Aptos"/>
        <family val="2"/>
      </rPr>
      <t xml:space="preserve"> with ground floor commercial use (Class E) (12 x 1 bed affordable self-contained units / 948.7 sqm C2 residential floorspace = 16 bedspaces) (2392 sqm)</t>
    </r>
  </si>
  <si>
    <t>Taylor Wimpey Phase 3 a and b
Phase 3a = 38 / Phase 3b = 150</t>
  </si>
  <si>
    <t>Residential development - Local Plan housing allocation</t>
  </si>
  <si>
    <t>25/00560/FUL</t>
  </si>
  <si>
    <t>SAM/0067B</t>
  </si>
  <si>
    <t>SAM/0067A</t>
  </si>
  <si>
    <t>11/00940/FUL
22/00191/FUL (p)</t>
  </si>
  <si>
    <t>BLR site
Demolition of former care facility - temporary accommodation for homeless</t>
  </si>
  <si>
    <t>PAR/0054</t>
  </si>
  <si>
    <t>Development of resdiential units (23 in outline)</t>
  </si>
  <si>
    <t>19/3423/OUT</t>
  </si>
  <si>
    <t>Marsh Nurseries, Boathouse Lane, Parkgate, Neston, CH64 6RD</t>
  </si>
  <si>
    <t>GOR/0269</t>
  </si>
  <si>
    <t>Change of use of land to form a 3 pitch family traveller site, along with the re-use of the existing building for WC and bathroom facilities, with access taken via the existing opening onto Picton Gorse Lane (part retrospective)</t>
  </si>
  <si>
    <t>22/02139/FUL</t>
  </si>
  <si>
    <t>Land at Picton Gorse Lane, Picton, Chester, CH2 4HA</t>
  </si>
  <si>
    <t xml:space="preserve">New </t>
  </si>
  <si>
    <t>NES/0070</t>
  </si>
  <si>
    <t>Erection of 2 bungalows and 1 dormer bungalow and alterations to existing houses to allow extension to existing access driveway.</t>
  </si>
  <si>
    <t>22/00226/FUL</t>
  </si>
  <si>
    <t>Land to rear of  28-30 Raby Park Road, Neston, CH64 9SP</t>
  </si>
  <si>
    <t>n/a - Complete</t>
  </si>
  <si>
    <t>12/03059/REM</t>
  </si>
  <si>
    <t>MAL/0151B</t>
  </si>
  <si>
    <t>24/02759/FUL</t>
  </si>
  <si>
    <t>Woodhouse Grange, Dymocks Mill Lane, Oldcastle, Malpas, SY14 7NE</t>
  </si>
  <si>
    <t>Change of use of C3 dwelling house to 4 bed Children's home C2
Appeal ref 3364713</t>
  </si>
  <si>
    <t>22/02570/FUL</t>
  </si>
  <si>
    <t>Material change of use of land from stables and manege to the stationing of caravans for residential purposes, together with the extension and reuse of stable block as a dayroom and residential storage (Retrospective)
Appeal ref: 3335735</t>
  </si>
  <si>
    <t>TAK/0229</t>
  </si>
  <si>
    <t>Old Orchard, Back Lane, Kelsall, CW6 0RL</t>
  </si>
  <si>
    <t>TAT/0062</t>
  </si>
  <si>
    <t>17/03827/FUL</t>
  </si>
  <si>
    <t>25/02893/S73</t>
  </si>
  <si>
    <t>Forecats reviewed and updated based on development progress</t>
  </si>
  <si>
    <t>Low Ridge, Burwardsley Road, Tattenhall, CH3 9QF (Oak Ridge Court)</t>
  </si>
  <si>
    <t>Demolition of existing bungalow and development of four new houses, associated landscaping and creation of new site access</t>
  </si>
  <si>
    <t>BLR site
Residential development of four dwellings</t>
  </si>
  <si>
    <t>The Workshop,The Moorings, Rowton Bridge Road, Christleton, CH3 7AE</t>
  </si>
  <si>
    <t>Sum of 5-year supply</t>
  </si>
  <si>
    <t>Settlement</t>
  </si>
  <si>
    <t>DMK/0079</t>
  </si>
  <si>
    <t>TAK/0233</t>
  </si>
  <si>
    <t>TAT/0007A</t>
  </si>
  <si>
    <t>TAT/0007B</t>
  </si>
  <si>
    <t>WES/0008A</t>
  </si>
  <si>
    <t>Willaston &amp; Thornton</t>
  </si>
  <si>
    <t>Central &amp; Grange</t>
  </si>
  <si>
    <t>Chester City &amp; The Garden Quarter</t>
  </si>
  <si>
    <t>Christleton &amp; Huntington</t>
  </si>
  <si>
    <t>Davenham, Moulton &amp; Kingsmead</t>
  </si>
  <si>
    <t>Hartford &amp; Greenbank</t>
  </si>
  <si>
    <t>Ledsham &amp; Manor</t>
  </si>
  <si>
    <t>Newton &amp; Hoole</t>
  </si>
  <si>
    <t>Northwich Winnington &amp; Castle</t>
  </si>
  <si>
    <t>Saughall &amp; Mollington</t>
  </si>
  <si>
    <t>Tarvin &amp; Kelsall</t>
  </si>
  <si>
    <t>Weaver &amp; Cuddington</t>
  </si>
  <si>
    <t>Winsford Over &amp; Verdin</t>
  </si>
  <si>
    <t>Aldford &amp; Saighton</t>
  </si>
  <si>
    <t>Ashton Hayes &amp; Horton-cum-Peel</t>
  </si>
  <si>
    <t>Capenhurst &amp; Ledsham</t>
  </si>
  <si>
    <t>Chester (unparished)</t>
  </si>
  <si>
    <t>Ellesmere Port (unparished)</t>
  </si>
  <si>
    <t>Delamere &amp; Oakmere</t>
  </si>
  <si>
    <t>Dunham On The Hill &amp; Hapsford</t>
  </si>
  <si>
    <t>Frodsham TC</t>
  </si>
  <si>
    <t>Great Boughton &amp; Vicars Cross</t>
  </si>
  <si>
    <t>Hargrave &amp; Huxley</t>
  </si>
  <si>
    <t>Mickle Trafford &amp; District</t>
  </si>
  <si>
    <t>Lach Dennis</t>
  </si>
  <si>
    <t>Shocklach Oviatt &amp; District</t>
  </si>
  <si>
    <t>Nomansheath &amp; District</t>
  </si>
  <si>
    <t>Saughall &amp; Shotwick Park</t>
  </si>
  <si>
    <t>Utkinton &amp; Cotebrook</t>
  </si>
  <si>
    <t>Tiverton &amp; Tilstone Fearnall</t>
  </si>
  <si>
    <t>Stanthorne &amp; Wimboldsley</t>
  </si>
  <si>
    <t>Whitegate &amp; Marton</t>
  </si>
  <si>
    <t>Tarvin Lodge Meadow, Tarporley Road, Tarvin, CW 6 0EU</t>
  </si>
  <si>
    <t>BLR site
LPP2 allocation</t>
  </si>
  <si>
    <t>5-year supply (2026-2031)</t>
  </si>
  <si>
    <t>2240
2619
2620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</si>
</sst>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00"/>
  </numFmts>
  <fonts count="37" x14ac:knownFonts="1">
    <font>
      <sz val="10"/>
      <name val="MS Sans Serif"/>
    </font>
    <font>
      <sz val="10"/>
      <name val="MS Sans Serif"/>
      <family val="2"/>
    </font>
    <font>
      <sz val="10"/>
      <name val="MS Sans Serif"/>
      <family val="2"/>
    </font>
    <font>
      <sz val="9"/>
      <color indexed="81"/>
      <name val="Tahoma"/>
      <family val="2"/>
    </font>
    <font>
      <b/>
      <sz val="9"/>
      <color indexed="81"/>
      <name val="Tahoma"/>
      <family val="2"/>
    </font>
    <font>
      <sz val="10"/>
      <name val="Arial"/>
      <family val="2"/>
    </font>
    <font>
      <sz val="10"/>
      <name val="MS Sans Serif"/>
      <family val="2"/>
    </font>
    <font>
      <b/>
      <i/>
      <sz val="10"/>
      <name val="MS Sans Serif"/>
    </font>
    <font>
      <b/>
      <sz val="10"/>
      <name val="MS Sans Serif"/>
    </font>
    <font>
      <sz val="8"/>
      <name val="MS Sans Serif"/>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9"/>
      <color theme="10"/>
      <name val="MS Sans Serif"/>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Aptos"/>
      <family val="2"/>
    </font>
    <font>
      <b/>
      <sz val="10"/>
      <name val="Aptos"/>
      <family val="2"/>
    </font>
    <font>
      <b/>
      <sz val="10"/>
      <color theme="5"/>
      <name val="Aptos"/>
      <family val="2"/>
    </font>
    <font>
      <sz val="10"/>
      <color theme="5"/>
      <name val="Aptos"/>
      <family val="2"/>
    </font>
    <font>
      <u/>
      <sz val="10"/>
      <name val="Aptos"/>
      <family val="2"/>
    </font>
    <font>
      <b/>
      <u/>
      <sz val="10"/>
      <name val="Aptos"/>
      <family val="2"/>
    </font>
    <font>
      <sz val="10"/>
      <color rgb="FFFF0000"/>
      <name val="Aptos"/>
      <family val="2"/>
    </font>
    <font>
      <sz val="10"/>
      <color theme="9" tint="-0.249977111117893"/>
      <name val="Aptos"/>
      <family val="2"/>
    </font>
    <font>
      <b/>
      <sz val="10"/>
      <color rgb="FFFF0000"/>
      <name val="Aptos"/>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7" tint="0.59999389629810485"/>
        <bgColor indexed="64"/>
      </patternFill>
    </fill>
    <fill>
      <patternFill patternType="solid">
        <fgColor theme="7"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ABABAB"/>
      </left>
      <right/>
      <top style="thin">
        <color rgb="FFABABAB"/>
      </top>
      <bottom/>
      <diagonal/>
    </border>
    <border>
      <left style="thin">
        <color indexed="65"/>
      </left>
      <right/>
      <top style="thin">
        <color rgb="FFABABAB"/>
      </top>
      <bottom/>
      <diagonal/>
    </border>
    <border>
      <left style="thin">
        <color indexed="65"/>
      </left>
      <right style="thin">
        <color rgb="FFABABAB"/>
      </right>
      <top style="thin">
        <color rgb="FFABABAB"/>
      </top>
      <bottom/>
      <diagonal/>
    </border>
    <border>
      <left/>
      <right/>
      <top style="thin">
        <color rgb="FFABABAB"/>
      </top>
      <bottom/>
      <diagonal/>
    </border>
    <border>
      <left/>
      <right style="thin">
        <color rgb="FFABABAB"/>
      </right>
      <top style="thin">
        <color rgb="FFABABAB"/>
      </top>
      <bottom/>
      <diagonal/>
    </border>
    <border>
      <left style="thin">
        <color rgb="FFABABAB"/>
      </left>
      <right/>
      <top/>
      <bottom/>
      <diagonal/>
    </border>
    <border>
      <left/>
      <right style="thin">
        <color rgb="FFABABAB"/>
      </right>
      <top/>
      <bottom/>
      <diagonal/>
    </border>
    <border>
      <left style="thin">
        <color rgb="FFABABAB"/>
      </left>
      <right/>
      <top style="thin">
        <color rgb="FFABABAB"/>
      </top>
      <bottom style="thin">
        <color rgb="FFABABAB"/>
      </bottom>
      <diagonal/>
    </border>
    <border>
      <left/>
      <right/>
      <top style="thin">
        <color rgb="FFABABAB"/>
      </top>
      <bottom style="thin">
        <color rgb="FFABABAB"/>
      </bottom>
      <diagonal/>
    </border>
    <border>
      <left/>
      <right style="thin">
        <color rgb="FFABABAB"/>
      </right>
      <top style="thin">
        <color rgb="FFABABAB"/>
      </top>
      <bottom style="thin">
        <color rgb="FFABABAB"/>
      </bottom>
      <diagonal/>
    </border>
    <border>
      <left style="thin">
        <color rgb="FFABABAB"/>
      </left>
      <right style="thin">
        <color rgb="FFABABAB"/>
      </right>
      <top style="thin">
        <color rgb="FFABABAB"/>
      </top>
      <bottom style="thin">
        <color rgb="FFABABAB"/>
      </bottom>
      <diagonal/>
    </border>
  </borders>
  <cellStyleXfs count="55">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12" fillId="26" borderId="0" applyNumberFormat="0" applyBorder="0" applyAlignment="0" applyProtection="0"/>
    <xf numFmtId="0" fontId="13" fillId="27" borderId="3" applyNumberFormat="0" applyAlignment="0" applyProtection="0"/>
    <xf numFmtId="0" fontId="14" fillId="28" borderId="4" applyNumberFormat="0" applyAlignment="0" applyProtection="0"/>
    <xf numFmtId="0" fontId="15" fillId="0" borderId="0" applyNumberFormat="0" applyFill="0" applyBorder="0" applyAlignment="0" applyProtection="0"/>
    <xf numFmtId="0" fontId="16" fillId="29" borderId="0" applyNumberFormat="0" applyBorder="0" applyAlignment="0" applyProtection="0"/>
    <xf numFmtId="0" fontId="17" fillId="0" borderId="5" applyNumberFormat="0" applyFill="0" applyAlignment="0" applyProtection="0"/>
    <xf numFmtId="0" fontId="18" fillId="0" borderId="6" applyNumberFormat="0" applyFill="0" applyAlignment="0" applyProtection="0"/>
    <xf numFmtId="0" fontId="19" fillId="0" borderId="7" applyNumberFormat="0" applyFill="0" applyAlignment="0" applyProtection="0"/>
    <xf numFmtId="0" fontId="19" fillId="0" borderId="0" applyNumberFormat="0" applyFill="0" applyBorder="0" applyAlignment="0" applyProtection="0"/>
    <xf numFmtId="0" fontId="20" fillId="0" borderId="0" applyNumberFormat="0" applyFill="0" applyBorder="0" applyAlignment="0" applyProtection="0">
      <alignment vertical="top"/>
      <protection locked="0"/>
    </xf>
    <xf numFmtId="0" fontId="21" fillId="30" borderId="3" applyNumberFormat="0" applyAlignment="0" applyProtection="0"/>
    <xf numFmtId="0" fontId="22" fillId="0" borderId="8" applyNumberFormat="0" applyFill="0" applyAlignment="0" applyProtection="0"/>
    <xf numFmtId="0" fontId="23" fillId="31" borderId="0" applyNumberFormat="0" applyBorder="0" applyAlignment="0" applyProtection="0"/>
    <xf numFmtId="0" fontId="2" fillId="0" borderId="0"/>
    <xf numFmtId="0" fontId="1" fillId="0" borderId="0"/>
    <xf numFmtId="0" fontId="10" fillId="0" borderId="0"/>
    <xf numFmtId="0" fontId="5" fillId="0" borderId="0"/>
    <xf numFmtId="0" fontId="1" fillId="0" borderId="0"/>
    <xf numFmtId="0" fontId="6" fillId="0" borderId="0"/>
    <xf numFmtId="0" fontId="1" fillId="0" borderId="0"/>
    <xf numFmtId="0" fontId="10" fillId="0" borderId="0"/>
    <xf numFmtId="0" fontId="1" fillId="0" borderId="0"/>
    <xf numFmtId="0" fontId="10" fillId="32" borderId="9" applyNumberFormat="0" applyFont="0" applyAlignment="0" applyProtection="0"/>
    <xf numFmtId="0" fontId="24" fillId="27" borderId="10"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0" fillId="0" borderId="0" applyFont="0" applyFill="0" applyBorder="0" applyAlignment="0" applyProtection="0"/>
    <xf numFmtId="0" fontId="25" fillId="0" borderId="0" applyNumberFormat="0" applyFill="0" applyBorder="0" applyAlignment="0" applyProtection="0"/>
    <xf numFmtId="0" fontId="26" fillId="0" borderId="11" applyNumberFormat="0" applyFill="0" applyAlignment="0" applyProtection="0"/>
    <xf numFmtId="0" fontId="27" fillId="0" borderId="0" applyNumberFormat="0" applyFill="0" applyBorder="0" applyAlignment="0" applyProtection="0"/>
  </cellStyleXfs>
  <cellXfs count="124">
    <xf numFmtId="0" fontId="0" fillId="0" borderId="0" xfId="0"/>
    <xf numFmtId="0" fontId="7" fillId="0" borderId="0" xfId="0" applyFont="1"/>
    <xf numFmtId="0" fontId="8" fillId="0" borderId="2" xfId="0" applyFont="1" applyBorder="1"/>
    <xf numFmtId="0" fontId="9" fillId="0" borderId="0" xfId="0" applyFont="1" applyAlignment="1">
      <alignment wrapText="1"/>
    </xf>
    <xf numFmtId="0" fontId="0" fillId="0" borderId="0" xfId="0" applyAlignment="1">
      <alignment wrapText="1"/>
    </xf>
    <xf numFmtId="0" fontId="0" fillId="0" borderId="12" xfId="0" applyBorder="1"/>
    <xf numFmtId="0" fontId="0" fillId="0" borderId="13" xfId="0" applyBorder="1"/>
    <xf numFmtId="0" fontId="0" fillId="0" borderId="12" xfId="0" pivotButton="1" applyBorder="1"/>
    <xf numFmtId="0" fontId="0" fillId="0" borderId="14" xfId="0" applyBorder="1"/>
    <xf numFmtId="0" fontId="0" fillId="0" borderId="17" xfId="0" applyBorder="1"/>
    <xf numFmtId="0" fontId="0" fillId="0" borderId="19" xfId="0" applyBorder="1"/>
    <xf numFmtId="0" fontId="0" fillId="0" borderId="22" xfId="0" pivotButton="1" applyBorder="1"/>
    <xf numFmtId="0" fontId="0" fillId="0" borderId="22" xfId="0" applyBorder="1"/>
    <xf numFmtId="0" fontId="0" fillId="0" borderId="12" xfId="0" pivotButton="1" applyBorder="1" applyAlignment="1">
      <alignment wrapText="1"/>
    </xf>
    <xf numFmtId="0" fontId="0" fillId="0" borderId="15" xfId="0" applyBorder="1" applyAlignment="1">
      <alignment wrapText="1"/>
    </xf>
    <xf numFmtId="0" fontId="9" fillId="0" borderId="22" xfId="0" pivotButton="1" applyFont="1" applyBorder="1" applyAlignment="1">
      <alignment wrapText="1"/>
    </xf>
    <xf numFmtId="0" fontId="0" fillId="0" borderId="16" xfId="0" applyBorder="1" applyAlignment="1">
      <alignment wrapText="1"/>
    </xf>
    <xf numFmtId="0" fontId="28" fillId="0" borderId="0" xfId="0" applyFont="1" applyAlignment="1">
      <alignment wrapText="1"/>
    </xf>
    <xf numFmtId="0" fontId="0" fillId="0" borderId="12" xfId="0" applyBorder="1" applyAlignment="1">
      <alignment wrapText="1"/>
    </xf>
    <xf numFmtId="0" fontId="29" fillId="0" borderId="1" xfId="0" applyFont="1" applyBorder="1" applyAlignment="1">
      <alignment horizontal="center" vertical="center" wrapText="1"/>
    </xf>
    <xf numFmtId="0" fontId="28" fillId="0" borderId="1" xfId="0" applyFont="1" applyBorder="1" applyAlignment="1">
      <alignment vertical="center" wrapText="1"/>
    </xf>
    <xf numFmtId="0" fontId="28" fillId="0" borderId="1" xfId="45" applyFont="1" applyBorder="1" applyAlignment="1">
      <alignment horizontal="left" wrapText="1"/>
    </xf>
    <xf numFmtId="0" fontId="28" fillId="0" borderId="1" xfId="0" applyFont="1" applyBorder="1" applyAlignment="1">
      <alignment vertical="top" wrapText="1"/>
    </xf>
    <xf numFmtId="0" fontId="28" fillId="0" borderId="1" xfId="0" applyFont="1" applyBorder="1" applyAlignment="1">
      <alignment wrapText="1"/>
    </xf>
    <xf numFmtId="0" fontId="28" fillId="0" borderId="1" xfId="0" applyFont="1" applyBorder="1" applyAlignment="1">
      <alignment horizontal="left" wrapText="1"/>
    </xf>
    <xf numFmtId="0" fontId="28" fillId="0" borderId="1" xfId="0" applyFont="1" applyBorder="1" applyAlignment="1">
      <alignment horizontal="left" vertical="top" wrapText="1"/>
    </xf>
    <xf numFmtId="0" fontId="28" fillId="0" borderId="1" xfId="0" applyFont="1" applyBorder="1"/>
    <xf numFmtId="0" fontId="0" fillId="0" borderId="22" xfId="0" pivotButton="1" applyBorder="1" applyAlignment="1">
      <alignment wrapText="1"/>
    </xf>
    <xf numFmtId="0" fontId="29" fillId="0" borderId="1" xfId="0" applyFont="1" applyBorder="1" applyAlignment="1">
      <alignment horizontal="center" vertical="center" textRotation="90" wrapText="1"/>
    </xf>
    <xf numFmtId="0" fontId="29" fillId="0" borderId="1" xfId="0" applyFont="1" applyBorder="1" applyAlignment="1">
      <alignment horizontal="left" vertical="center" wrapText="1"/>
    </xf>
    <xf numFmtId="0" fontId="29" fillId="33" borderId="1" xfId="0" applyFont="1" applyFill="1" applyBorder="1" applyAlignment="1">
      <alignment horizontal="center" vertical="center" textRotation="90" wrapText="1"/>
    </xf>
    <xf numFmtId="0" fontId="30" fillId="33" borderId="1" xfId="0" applyFont="1" applyFill="1" applyBorder="1" applyAlignment="1">
      <alignment horizontal="center" vertical="center" textRotation="90" wrapText="1"/>
    </xf>
    <xf numFmtId="0" fontId="29" fillId="0" borderId="1" xfId="0" applyFont="1" applyBorder="1" applyAlignment="1">
      <alignment vertical="center" textRotation="90" wrapText="1"/>
    </xf>
    <xf numFmtId="0" fontId="29" fillId="0" borderId="1" xfId="0" applyFont="1" applyBorder="1" applyAlignment="1">
      <alignment vertical="center" wrapText="1"/>
    </xf>
    <xf numFmtId="0" fontId="29" fillId="0" borderId="0" xfId="0" applyFont="1" applyAlignment="1">
      <alignment vertical="center" wrapText="1"/>
    </xf>
    <xf numFmtId="2" fontId="28" fillId="0" borderId="1" xfId="0" applyNumberFormat="1" applyFont="1" applyBorder="1" applyAlignment="1">
      <alignment wrapText="1"/>
    </xf>
    <xf numFmtId="14" fontId="28" fillId="0" borderId="1" xfId="0" applyNumberFormat="1" applyFont="1" applyBorder="1" applyAlignment="1">
      <alignment horizontal="right" wrapText="1"/>
    </xf>
    <xf numFmtId="14" fontId="28" fillId="0" borderId="1" xfId="0" applyNumberFormat="1" applyFont="1" applyBorder="1" applyAlignment="1">
      <alignment wrapText="1"/>
    </xf>
    <xf numFmtId="0" fontId="28" fillId="0" borderId="1" xfId="0" applyFont="1" applyBorder="1" applyAlignment="1">
      <alignment horizontal="right" vertical="center" wrapText="1"/>
    </xf>
    <xf numFmtId="0" fontId="28" fillId="0" borderId="1" xfId="0" applyFont="1" applyBorder="1" applyAlignment="1">
      <alignment horizontal="center" vertical="center" wrapText="1"/>
    </xf>
    <xf numFmtId="0" fontId="28" fillId="34" borderId="1" xfId="0" applyFont="1" applyFill="1" applyBorder="1" applyAlignment="1">
      <alignment horizontal="center" vertical="center" wrapText="1"/>
    </xf>
    <xf numFmtId="0" fontId="31" fillId="34" borderId="1" xfId="0" applyFont="1" applyFill="1" applyBorder="1" applyAlignment="1">
      <alignment horizontal="center" vertical="center" wrapText="1"/>
    </xf>
    <xf numFmtId="0" fontId="28" fillId="0" borderId="1" xfId="0" applyFont="1" applyBorder="1" applyAlignment="1">
      <alignment horizontal="left" vertical="center" wrapText="1"/>
    </xf>
    <xf numFmtId="0" fontId="28" fillId="0" borderId="1" xfId="0" applyFont="1" applyBorder="1" applyAlignment="1">
      <alignment horizontal="center" wrapText="1"/>
    </xf>
    <xf numFmtId="14" fontId="28" fillId="0" borderId="1" xfId="0" applyNumberFormat="1" applyFont="1" applyBorder="1" applyAlignment="1">
      <alignment horizontal="right" vertical="center" wrapText="1"/>
    </xf>
    <xf numFmtId="14" fontId="28" fillId="0" borderId="1" xfId="0" applyNumberFormat="1" applyFont="1" applyBorder="1" applyAlignment="1">
      <alignment vertical="center" wrapText="1"/>
    </xf>
    <xf numFmtId="0" fontId="28" fillId="0" borderId="1" xfId="45" applyFont="1" applyBorder="1" applyAlignment="1">
      <alignment wrapText="1"/>
    </xf>
    <xf numFmtId="17" fontId="28" fillId="0" borderId="1" xfId="0" applyNumberFormat="1" applyFont="1" applyBorder="1" applyAlignment="1">
      <alignment wrapText="1"/>
    </xf>
    <xf numFmtId="0" fontId="28" fillId="0" borderId="0" xfId="0" applyFont="1" applyAlignment="1">
      <alignment horizontal="left" wrapText="1"/>
    </xf>
    <xf numFmtId="0" fontId="28" fillId="0" borderId="1" xfId="0" applyFont="1" applyBorder="1" applyAlignment="1">
      <alignment horizontal="right" wrapText="1"/>
    </xf>
    <xf numFmtId="0" fontId="28" fillId="0" borderId="0" xfId="0" applyFont="1" applyAlignment="1">
      <alignment vertical="center" wrapText="1"/>
    </xf>
    <xf numFmtId="0" fontId="28" fillId="0" borderId="1" xfId="45" applyFont="1" applyBorder="1" applyAlignment="1">
      <alignment horizontal="left" vertical="top" wrapText="1"/>
    </xf>
    <xf numFmtId="14" fontId="28" fillId="0" borderId="1" xfId="0" applyNumberFormat="1" applyFont="1" applyBorder="1" applyAlignment="1">
      <alignment horizontal="left" vertical="center" wrapText="1"/>
    </xf>
    <xf numFmtId="49" fontId="28" fillId="0" borderId="1" xfId="0" applyNumberFormat="1" applyFont="1" applyBorder="1" applyAlignment="1">
      <alignment wrapText="1"/>
    </xf>
    <xf numFmtId="0" fontId="28" fillId="0" borderId="1" xfId="34" applyFont="1" applyFill="1" applyBorder="1" applyAlignment="1" applyProtection="1">
      <alignment wrapText="1"/>
    </xf>
    <xf numFmtId="1" fontId="28" fillId="0" borderId="1" xfId="49" applyNumberFormat="1" applyFont="1" applyFill="1" applyBorder="1" applyAlignment="1">
      <alignment wrapText="1"/>
    </xf>
    <xf numFmtId="0" fontId="34" fillId="0" borderId="1" xfId="0" applyFont="1" applyBorder="1" applyAlignment="1">
      <alignment wrapText="1"/>
    </xf>
    <xf numFmtId="0" fontId="34" fillId="0" borderId="0" xfId="0" applyFont="1" applyAlignment="1">
      <alignment wrapText="1"/>
    </xf>
    <xf numFmtId="14" fontId="28" fillId="0" borderId="1" xfId="0" applyNumberFormat="1" applyFont="1" applyBorder="1" applyAlignment="1">
      <alignment horizontal="left" wrapText="1"/>
    </xf>
    <xf numFmtId="14" fontId="28" fillId="0" borderId="0" xfId="0" applyNumberFormat="1" applyFont="1" applyAlignment="1">
      <alignment wrapText="1"/>
    </xf>
    <xf numFmtId="14" fontId="28" fillId="0" borderId="0" xfId="0" applyNumberFormat="1" applyFont="1" applyAlignment="1">
      <alignment horizontal="left" wrapText="1"/>
    </xf>
    <xf numFmtId="0" fontId="34" fillId="0" borderId="1" xfId="0" applyFont="1" applyBorder="1" applyAlignment="1">
      <alignment horizontal="left" wrapText="1"/>
    </xf>
    <xf numFmtId="0" fontId="34" fillId="0" borderId="1" xfId="0" applyFont="1" applyBorder="1" applyAlignment="1">
      <alignment vertical="top" wrapText="1"/>
    </xf>
    <xf numFmtId="0" fontId="34" fillId="0" borderId="1" xfId="0" applyFont="1" applyBorder="1" applyAlignment="1">
      <alignment horizontal="left" vertical="center" wrapText="1"/>
    </xf>
    <xf numFmtId="14" fontId="34" fillId="0" borderId="1" xfId="0" applyNumberFormat="1" applyFont="1" applyBorder="1" applyAlignment="1">
      <alignment horizontal="right" wrapText="1"/>
    </xf>
    <xf numFmtId="14" fontId="34" fillId="0" borderId="1" xfId="0" applyNumberFormat="1" applyFont="1" applyBorder="1" applyAlignment="1">
      <alignment wrapText="1"/>
    </xf>
    <xf numFmtId="0" fontId="34" fillId="0" borderId="1" xfId="0" applyFont="1" applyBorder="1" applyAlignment="1">
      <alignment horizontal="right" vertical="center" wrapText="1"/>
    </xf>
    <xf numFmtId="0" fontId="34" fillId="0" borderId="1" xfId="0" applyFont="1" applyBorder="1" applyAlignment="1">
      <alignment horizontal="center" vertical="center" wrapText="1"/>
    </xf>
    <xf numFmtId="0" fontId="34" fillId="34" borderId="1" xfId="0" applyFont="1" applyFill="1" applyBorder="1" applyAlignment="1">
      <alignment horizontal="center" vertical="center" wrapText="1"/>
    </xf>
    <xf numFmtId="49" fontId="28" fillId="0" borderId="1" xfId="45" applyNumberFormat="1" applyFont="1" applyBorder="1" applyAlignment="1">
      <alignment wrapText="1"/>
    </xf>
    <xf numFmtId="1" fontId="28" fillId="0" borderId="1" xfId="0" applyNumberFormat="1" applyFont="1" applyBorder="1" applyAlignment="1">
      <alignment horizontal="right" vertical="center" wrapText="1"/>
    </xf>
    <xf numFmtId="0" fontId="35" fillId="0" borderId="1" xfId="0" applyFont="1" applyBorder="1" applyAlignment="1">
      <alignment wrapText="1"/>
    </xf>
    <xf numFmtId="17" fontId="28" fillId="0" borderId="1" xfId="0" applyNumberFormat="1" applyFont="1" applyBorder="1" applyAlignment="1">
      <alignment horizontal="center" vertical="center" wrapText="1"/>
    </xf>
    <xf numFmtId="46" fontId="28" fillId="0" borderId="1" xfId="0" applyNumberFormat="1" applyFont="1" applyBorder="1" applyAlignment="1">
      <alignment wrapText="1"/>
    </xf>
    <xf numFmtId="9" fontId="28" fillId="0" borderId="1" xfId="49" applyFont="1" applyFill="1" applyBorder="1" applyAlignment="1" applyProtection="1">
      <alignment wrapText="1"/>
    </xf>
    <xf numFmtId="9" fontId="28" fillId="0" borderId="1" xfId="49" applyFont="1" applyFill="1" applyBorder="1" applyAlignment="1" applyProtection="1">
      <alignment vertical="center" wrapText="1"/>
    </xf>
    <xf numFmtId="9" fontId="28" fillId="0" borderId="1" xfId="49" applyFont="1" applyFill="1" applyBorder="1" applyAlignment="1">
      <alignment wrapText="1"/>
    </xf>
    <xf numFmtId="9" fontId="28" fillId="0" borderId="1" xfId="49" applyFont="1" applyFill="1" applyBorder="1" applyAlignment="1" applyProtection="1">
      <alignment horizontal="left" wrapText="1"/>
    </xf>
    <xf numFmtId="9" fontId="28" fillId="0" borderId="1" xfId="49" applyFont="1" applyFill="1" applyBorder="1" applyAlignment="1" applyProtection="1">
      <alignment vertical="top" wrapText="1"/>
    </xf>
    <xf numFmtId="0" fontId="28" fillId="0" borderId="1" xfId="49" applyNumberFormat="1" applyFont="1" applyFill="1" applyBorder="1" applyAlignment="1">
      <alignment wrapText="1"/>
    </xf>
    <xf numFmtId="14" fontId="28" fillId="0" borderId="1" xfId="49" applyNumberFormat="1" applyFont="1" applyFill="1" applyBorder="1" applyAlignment="1" applyProtection="1">
      <alignment horizontal="right" vertical="center" wrapText="1"/>
    </xf>
    <xf numFmtId="14" fontId="28" fillId="0" borderId="1" xfId="49" applyNumberFormat="1" applyFont="1" applyFill="1" applyBorder="1" applyAlignment="1" applyProtection="1">
      <alignment vertical="center" wrapText="1"/>
    </xf>
    <xf numFmtId="1" fontId="28" fillId="0" borderId="1" xfId="49" applyNumberFormat="1" applyFont="1" applyFill="1" applyBorder="1" applyAlignment="1" applyProtection="1">
      <alignment horizontal="right" vertical="center" wrapText="1"/>
    </xf>
    <xf numFmtId="49" fontId="28" fillId="0" borderId="1" xfId="0" applyNumberFormat="1" applyFont="1" applyBorder="1" applyAlignment="1">
      <alignment horizontal="left" vertical="center" wrapText="1"/>
    </xf>
    <xf numFmtId="0" fontId="35" fillId="0" borderId="1" xfId="0" applyFont="1" applyBorder="1" applyAlignment="1">
      <alignment horizontal="left" wrapText="1"/>
    </xf>
    <xf numFmtId="0" fontId="35" fillId="0" borderId="1" xfId="0" applyFont="1" applyBorder="1" applyAlignment="1">
      <alignment vertical="top" wrapText="1"/>
    </xf>
    <xf numFmtId="0" fontId="35" fillId="0" borderId="1" xfId="0" applyFont="1" applyBorder="1" applyAlignment="1">
      <alignment vertical="center" wrapText="1"/>
    </xf>
    <xf numFmtId="14" fontId="35" fillId="0" borderId="1" xfId="0" applyNumberFormat="1" applyFont="1" applyBorder="1" applyAlignment="1">
      <alignment horizontal="right" wrapText="1"/>
    </xf>
    <xf numFmtId="14" fontId="35" fillId="0" borderId="1" xfId="0" applyNumberFormat="1" applyFont="1" applyBorder="1" applyAlignment="1">
      <alignment wrapText="1"/>
    </xf>
    <xf numFmtId="0" fontId="35" fillId="0" borderId="1" xfId="0" applyFont="1" applyBorder="1" applyAlignment="1">
      <alignment horizontal="right" vertical="center" wrapText="1"/>
    </xf>
    <xf numFmtId="0" fontId="35" fillId="34" borderId="1" xfId="0" applyFont="1" applyFill="1" applyBorder="1" applyAlignment="1">
      <alignment horizontal="center" vertical="center" wrapText="1"/>
    </xf>
    <xf numFmtId="0" fontId="35" fillId="0" borderId="0" xfId="0" applyFont="1" applyAlignment="1">
      <alignment wrapText="1"/>
    </xf>
    <xf numFmtId="0" fontId="28" fillId="0" borderId="1" xfId="0" quotePrefix="1" applyFont="1" applyBorder="1" applyAlignment="1">
      <alignment wrapText="1"/>
    </xf>
    <xf numFmtId="0" fontId="28" fillId="0" borderId="1" xfId="0" quotePrefix="1" applyFont="1" applyBorder="1" applyAlignment="1">
      <alignment horizontal="left" wrapText="1"/>
    </xf>
    <xf numFmtId="14" fontId="28" fillId="0" borderId="1" xfId="0" applyNumberFormat="1" applyFont="1" applyBorder="1" applyAlignment="1">
      <alignment horizontal="right"/>
    </xf>
    <xf numFmtId="164" fontId="28" fillId="0" borderId="1" xfId="0" applyNumberFormat="1" applyFont="1" applyBorder="1" applyAlignment="1">
      <alignment horizontal="left" wrapText="1"/>
    </xf>
    <xf numFmtId="0" fontId="28" fillId="0" borderId="0" xfId="0" applyFont="1" applyAlignment="1">
      <alignment vertical="top" wrapText="1"/>
    </xf>
    <xf numFmtId="0" fontId="28" fillId="0" borderId="0" xfId="0" applyFont="1" applyAlignment="1">
      <alignment horizontal="right" wrapText="1"/>
    </xf>
    <xf numFmtId="0" fontId="28" fillId="0" borderId="0" xfId="0" applyFont="1" applyAlignment="1">
      <alignment horizontal="right" vertical="center" wrapText="1"/>
    </xf>
    <xf numFmtId="0" fontId="28" fillId="0" borderId="0" xfId="0" applyFont="1" applyAlignment="1">
      <alignment horizontal="center" vertical="center" wrapText="1"/>
    </xf>
    <xf numFmtId="0" fontId="28" fillId="33" borderId="0" xfId="0" applyFont="1" applyFill="1" applyAlignment="1">
      <alignment horizontal="center" vertical="center" wrapText="1"/>
    </xf>
    <xf numFmtId="0" fontId="31" fillId="33" borderId="0" xfId="0" applyFont="1" applyFill="1" applyAlignment="1">
      <alignment horizontal="center" vertical="center" wrapText="1"/>
    </xf>
    <xf numFmtId="0" fontId="31" fillId="0" borderId="0" xfId="0" applyFont="1" applyAlignment="1">
      <alignment horizontal="center" vertical="center" wrapText="1"/>
    </xf>
    <xf numFmtId="0" fontId="36" fillId="34" borderId="1" xfId="0" applyFont="1" applyFill="1" applyBorder="1" applyAlignment="1">
      <alignment horizontal="center" vertical="center" wrapText="1"/>
    </xf>
    <xf numFmtId="0" fontId="29" fillId="0" borderId="0" xfId="0" applyFont="1" applyAlignment="1">
      <alignment horizontal="left" wrapText="1"/>
    </xf>
    <xf numFmtId="0" fontId="34" fillId="0" borderId="0" xfId="0" applyFont="1" applyAlignment="1">
      <alignment horizontal="left" wrapText="1"/>
    </xf>
    <xf numFmtId="0" fontId="28" fillId="0" borderId="0" xfId="0" applyFont="1" applyAlignment="1">
      <alignment horizontal="left" vertical="center" wrapText="1"/>
    </xf>
    <xf numFmtId="9" fontId="28" fillId="0" borderId="0" xfId="49" applyFont="1" applyFill="1" applyBorder="1" applyAlignment="1" applyProtection="1">
      <alignment horizontal="left" wrapText="1"/>
    </xf>
    <xf numFmtId="0" fontId="0" fillId="0" borderId="12" xfId="0" applyNumberFormat="1" applyBorder="1"/>
    <xf numFmtId="0" fontId="0" fillId="0" borderId="15" xfId="0" applyNumberFormat="1" applyBorder="1"/>
    <xf numFmtId="0" fontId="0" fillId="0" borderId="16" xfId="0" applyNumberFormat="1" applyBorder="1"/>
    <xf numFmtId="0" fontId="0" fillId="0" borderId="17" xfId="0" applyNumberFormat="1" applyBorder="1"/>
    <xf numFmtId="0" fontId="0" fillId="0" borderId="0" xfId="0" applyNumberFormat="1"/>
    <xf numFmtId="0" fontId="0" fillId="0" borderId="18" xfId="0" applyNumberFormat="1" applyBorder="1"/>
    <xf numFmtId="0" fontId="0" fillId="0" borderId="19" xfId="0" applyNumberFormat="1" applyBorder="1"/>
    <xf numFmtId="0" fontId="0" fillId="0" borderId="20" xfId="0" applyNumberFormat="1" applyBorder="1"/>
    <xf numFmtId="0" fontId="0" fillId="0" borderId="21" xfId="0" applyNumberFormat="1" applyBorder="1"/>
    <xf numFmtId="164" fontId="29" fillId="0" borderId="1" xfId="0" applyNumberFormat="1" applyFont="1" applyBorder="1" applyAlignment="1">
      <alignment horizontal="left" vertical="center" wrapText="1"/>
    </xf>
    <xf numFmtId="164" fontId="28" fillId="0" borderId="1" xfId="45" applyNumberFormat="1" applyFont="1" applyBorder="1" applyAlignment="1">
      <alignment horizontal="left" wrapText="1"/>
    </xf>
    <xf numFmtId="164" fontId="28" fillId="0" borderId="1" xfId="0" applyNumberFormat="1" applyFont="1" applyBorder="1" applyAlignment="1">
      <alignment horizontal="left" vertical="center" wrapText="1"/>
    </xf>
    <xf numFmtId="164" fontId="35" fillId="0" borderId="1" xfId="0" applyNumberFormat="1" applyFont="1" applyBorder="1" applyAlignment="1">
      <alignment horizontal="left" wrapText="1"/>
    </xf>
    <xf numFmtId="164" fontId="28" fillId="0" borderId="1" xfId="49" applyNumberFormat="1" applyFont="1" applyFill="1" applyBorder="1" applyAlignment="1" applyProtection="1">
      <alignment horizontal="left" wrapText="1"/>
    </xf>
    <xf numFmtId="164" fontId="34" fillId="0" borderId="1" xfId="0" applyNumberFormat="1" applyFont="1" applyBorder="1" applyAlignment="1">
      <alignment horizontal="left" wrapText="1"/>
    </xf>
    <xf numFmtId="164" fontId="28" fillId="0" borderId="0" xfId="0" applyNumberFormat="1" applyFont="1" applyAlignment="1">
      <alignment horizontal="left" wrapText="1"/>
    </xf>
  </cellXfs>
  <cellStyles count="5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2" xfId="28" xr:uid="{00000000-0005-0000-0000-00001B000000}"/>
    <cellStyle name="Good" xfId="29" builtinId="26" customBuiltin="1"/>
    <cellStyle name="Heading 1 2" xfId="30" xr:uid="{00000000-0005-0000-0000-00001D000000}"/>
    <cellStyle name="Heading 2 2" xfId="31" xr:uid="{00000000-0005-0000-0000-00001E000000}"/>
    <cellStyle name="Heading 3 2" xfId="32" xr:uid="{00000000-0005-0000-0000-00001F000000}"/>
    <cellStyle name="Heading 4 2" xfId="33" xr:uid="{00000000-0005-0000-0000-000020000000}"/>
    <cellStyle name="Hyperlink" xfId="34" builtinId="8"/>
    <cellStyle name="Input" xfId="35" builtinId="20" customBuiltin="1"/>
    <cellStyle name="Linked Cell 2" xfId="36" xr:uid="{00000000-0005-0000-0000-000023000000}"/>
    <cellStyle name="Neutral" xfId="37" builtinId="28" customBuiltin="1"/>
    <cellStyle name="Normal" xfId="0" builtinId="0"/>
    <cellStyle name="Normal 2" xfId="38" xr:uid="{00000000-0005-0000-0000-000026000000}"/>
    <cellStyle name="Normal 2 2" xfId="39" xr:uid="{00000000-0005-0000-0000-000027000000}"/>
    <cellStyle name="Normal 2 3" xfId="40" xr:uid="{00000000-0005-0000-0000-000028000000}"/>
    <cellStyle name="Normal 3" xfId="41" xr:uid="{00000000-0005-0000-0000-000029000000}"/>
    <cellStyle name="Normal 3 2" xfId="42" xr:uid="{00000000-0005-0000-0000-00002A000000}"/>
    <cellStyle name="Normal 4" xfId="43" xr:uid="{00000000-0005-0000-0000-00002B000000}"/>
    <cellStyle name="Normal 4 2" xfId="44" xr:uid="{00000000-0005-0000-0000-00002C000000}"/>
    <cellStyle name="Normal 5" xfId="45" xr:uid="{00000000-0005-0000-0000-00002D000000}"/>
    <cellStyle name="Normal 6" xfId="46" xr:uid="{00000000-0005-0000-0000-00002E000000}"/>
    <cellStyle name="Note 2" xfId="47" xr:uid="{00000000-0005-0000-0000-00002F000000}"/>
    <cellStyle name="Output" xfId="48" builtinId="21" customBuiltin="1"/>
    <cellStyle name="Percent" xfId="49" builtinId="5"/>
    <cellStyle name="Percent 2" xfId="50" xr:uid="{00000000-0005-0000-0000-000032000000}"/>
    <cellStyle name="Percent 3" xfId="51" xr:uid="{00000000-0005-0000-0000-000033000000}"/>
    <cellStyle name="Title 2" xfId="52" xr:uid="{00000000-0005-0000-0000-000034000000}"/>
    <cellStyle name="Total 2" xfId="53" xr:uid="{00000000-0005-0000-0000-000035000000}"/>
    <cellStyle name="Warning Text 2" xfId="54" xr:uid="{00000000-0005-0000-0000-000036000000}"/>
  </cellStyles>
  <dxfs count="13">
    <dxf>
      <fill>
        <patternFill>
          <bgColor theme="9" tint="0.59996337778862885"/>
        </patternFill>
      </fill>
    </dxf>
    <dxf>
      <font>
        <color rgb="FFC00000"/>
      </font>
      <fill>
        <patternFill>
          <bgColor theme="5" tint="0.59996337778862885"/>
        </patternFill>
      </fill>
    </dxf>
    <dxf>
      <alignment wrapText="1"/>
    </dxf>
    <dxf>
      <alignment wrapText="1"/>
    </dxf>
    <dxf>
      <alignment wrapText="1"/>
    </dxf>
    <dxf>
      <alignment wrapText="1"/>
    </dxf>
    <dxf>
      <alignment wrapText="1"/>
    </dxf>
    <dxf>
      <font>
        <sz val="8"/>
      </font>
    </dxf>
    <dxf>
      <font>
        <sz val="8"/>
      </font>
    </dxf>
    <dxf>
      <alignment wrapText="1"/>
    </dxf>
    <dxf>
      <alignment wrapText="1"/>
    </dxf>
    <dxf>
      <border>
        <left style="medium">
          <color auto="1"/>
        </left>
        <right style="medium">
          <color auto="1"/>
        </right>
        <top style="medium">
          <color auto="1"/>
        </top>
        <bottom style="medium">
          <color auto="1"/>
        </bottom>
        <vertical style="medium">
          <color auto="1"/>
        </vertical>
        <horizontal style="medium">
          <color auto="1"/>
        </horizontal>
      </border>
    </dxf>
    <dxf>
      <border>
        <left style="thin">
          <color auto="1"/>
        </left>
        <right style="thin">
          <color auto="1"/>
        </right>
        <top style="thin">
          <color auto="1"/>
        </top>
        <bottom style="thin">
          <color auto="1"/>
        </bottom>
        <vertical style="thin">
          <color auto="1"/>
        </vertical>
        <horizontal style="thin">
          <color auto="1"/>
        </horizontal>
      </border>
    </dxf>
  </dxfs>
  <tableStyles count="2" defaultTableStyle="TableStyleMedium9" defaultPivotStyle="PivotStyleLight16">
    <tableStyle name="Table Style 2" pivot="0" count="1" xr9:uid="{00000000-0011-0000-FFFF-FFFF00000000}">
      <tableStyleElement type="wholeTable" dxfId="12"/>
    </tableStyle>
    <tableStyle name="Table Style 1" pivot="0" count="1" xr9:uid="{00000000-0011-0000-FFFF-FFFF01000000}">
      <tableStyleElement type="wholeTable" dxfId="1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JONES, Emma (Planning)" id="{12FD0259-8214-4A7E-AB8B-559DAF4E594D}" userId="S::Emma.Jones2@cheshirewestandchester.gov.uk::fa184dbb-46bd-462b-916d-44943dd0ed21" providerId="AD"/>
  <person displayName="FLETCHER, Beth" id="{E2B8A0CB-0691-4F98-AE7C-75F9EE11543C}" userId="S::Beth.Fletcher@cheshirewestandchester.gov.uk::b3b6ca64-47f1-4a10-837b-d8723c1f8861" providerId="AD"/>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FLETCHER, Beth" refreshedDate="46268.440580902781" createdVersion="8" refreshedVersion="8" recordCount="681" xr:uid="{00000000-000A-0000-FFFF-FFFF00000000}">
  <cacheSource type="worksheet">
    <worksheetSource ref="A1:CJ682" sheet="Master Table-All sites"/>
  </cacheSource>
  <cacheFields count="158">
    <cacheField name="Monitor complete" numFmtId="0">
      <sharedItems/>
    </cacheField>
    <cacheField name="Forecast complete" numFmtId="0">
      <sharedItems/>
    </cacheField>
    <cacheField name="Mix and type" numFmtId="0">
      <sharedItems/>
    </cacheField>
    <cacheField name="LAA Ref" numFmtId="164">
      <sharedItems containsBlank="1" containsMixedTypes="1" containsNumber="1" containsInteger="1" minValue="1" maxValue="2614"/>
    </cacheField>
    <cacheField name="HLM ref" numFmtId="0">
      <sharedItems containsBlank="1" count="1005">
        <s v="BLA/0039B"/>
        <s v="BLA/0092"/>
        <s v="BLA/0133"/>
        <s v="BLA/0134"/>
        <s v="BLA/0142"/>
        <s v="BLA/0146"/>
        <s v="CEG/0007"/>
        <s v="CEG/0018"/>
        <s v="CEG/0021"/>
        <s v="CEG/0024A"/>
        <s v="CEG/0024B"/>
        <s v="CEG/0024C"/>
        <s v="CEG/0024D"/>
        <s v="CEG/0024E"/>
        <s v="CEG/0025"/>
        <s v="CEG/0044"/>
        <s v="CEG/0057"/>
        <s v="CEG/0088A"/>
        <s v="CEG/0096"/>
        <s v="CEG/0098"/>
        <s v="CEG/0099"/>
        <s v="CEG/0100"/>
        <s v="CEG/0102"/>
        <s v="CEG/0103"/>
        <s v="CEG/0104"/>
        <s v="CEG/0105"/>
        <s v="CEG/0106"/>
        <s v="CEG/107"/>
        <s v="CHG/0045a"/>
        <s v="CHG/0051"/>
        <s v="CHG/0064"/>
        <s v="CHG/0065"/>
        <s v="CHG/0068A"/>
        <s v="CHG/0068B"/>
        <s v="CHG/0068C"/>
        <s v="CHG/0069"/>
        <s v="CHG/0087"/>
        <s v="CHG/0089"/>
        <s v="CHG/0090"/>
        <s v="CHG/0093"/>
        <s v="CHG/0094"/>
        <s v="CHG/0103A"/>
        <s v="CHG/0160"/>
        <s v="CHG/0181"/>
        <s v="CHG/0224"/>
        <s v="CHG/0241"/>
        <s v="CHG/0245"/>
        <s v="CHG/0266C"/>
        <s v="CHG/0267E"/>
        <s v="CHG/0267F"/>
        <s v="CHG/0268C"/>
        <s v="CHG/0275"/>
        <s v="CHG/0294"/>
        <s v="CHG/0305"/>
        <s v="CHG/0313"/>
        <s v="CHG/0324"/>
        <s v="CHG/0329"/>
        <s v="CHG/0330B"/>
        <s v="CHG/0346"/>
        <s v="CHG/0358"/>
        <s v="CHG/0359"/>
        <s v="CHG/0365"/>
        <s v="CHG/0372A_x000a_CHG/0372B"/>
        <s v="CHG/0387"/>
        <s v="CHG/0396A"/>
        <s v="CHG/0396B"/>
        <s v="CHG/0397"/>
        <s v="CHG/0404A"/>
        <s v="CHG/0404B"/>
        <s v="CHG/0404C"/>
        <s v="CHG/0406"/>
        <s v="CHG/0407"/>
        <s v="CHG/0409"/>
        <s v="CHG/0411"/>
        <s v="CHG/0413"/>
        <s v="CHG/0421"/>
        <s v="CHG/0424"/>
        <s v="CHG/0432"/>
        <s v="CHG/0440"/>
        <s v="CHG/0441"/>
        <s v="CHG/0442"/>
        <s v="CHG/0443"/>
        <s v="CHG/0444"/>
        <s v="CHG/0445"/>
        <s v="CHG/0446"/>
        <s v="CHG/0447"/>
        <s v="CHG/0448"/>
        <s v="CHG/0450"/>
        <s v="CHG/0451"/>
        <s v="CHG/0452"/>
        <s v="CHG/0454"/>
        <s v="CHG/0455"/>
        <s v="CHH (cch)"/>
        <s v="CHH(R)"/>
        <s v="CHH/0007"/>
        <s v="CHH/0030"/>
        <s v="CHH/0039A"/>
        <s v="CHH/0116"/>
        <s v="CHH/0135"/>
        <s v="CHH/0139"/>
        <s v="CHH/0140"/>
        <s v="CHH/0141"/>
        <s v="CHH/0144"/>
        <s v="CHH/0145"/>
        <s v="CHH/0147"/>
        <s v="CHH/0148"/>
        <s v="CHH/0150"/>
        <s v="DMK/0079"/>
        <s v="DMK/0001B"/>
        <s v="DMK/0011"/>
        <s v="DMK/0041a"/>
        <s v="DMK/0056B"/>
        <s v="DMK/0064"/>
        <s v="DMK/0065"/>
        <s v="DMK/0071"/>
        <s v="DMK/0072"/>
        <s v="DMK/0075"/>
        <s v="DMK/0076"/>
        <s v="DMK/0077"/>
        <s v="DMK/0078"/>
        <s v="FAR (R)"/>
        <s v="FAR/0030A"/>
        <s v="FAR/0054"/>
        <s v="FAR/0078"/>
        <s v="FAR/0085A"/>
        <s v="FAR/0103"/>
        <s v="FAR/0107"/>
        <s v="FAR/0116"/>
        <s v="FAR/0119"/>
        <s v="FAR/0120"/>
        <s v="FAR/0121"/>
        <s v="FAR/0122"/>
        <s v="FAR/0123"/>
        <s v="FAR/0125"/>
        <s v="FAR/0126"/>
        <s v="FAR/0127A"/>
        <s v="FAR/0127B"/>
        <s v="FAR/0128"/>
        <s v="FAR/0129"/>
        <s v="FRO/0004"/>
        <s v="FRO/0010"/>
        <s v="FRO/0012"/>
        <s v="FRO/0014"/>
        <s v="FRO/0024"/>
        <s v="FRO/0037"/>
        <s v="FRO/0038"/>
        <s v="FRO/0054"/>
        <s v="FRO/0088"/>
        <s v="FRO/0090a"/>
        <s v="FRO/0092"/>
        <s v="FRO/0095"/>
        <s v="FRO/0096"/>
        <s v="FRO/0097"/>
        <s v="FRO/0098"/>
        <s v="FRO/0101"/>
        <s v="FRO/0102"/>
        <s v="FRO/0104"/>
        <s v="FRO/0105A"/>
        <s v="FRO/0105B"/>
        <s v="FRO/0107"/>
        <s v="GOR/0066A"/>
        <s v="GOR/0068B"/>
        <s v="GOR/0070"/>
        <s v="GOR/0133A"/>
        <s v="GOR/0242"/>
        <s v="GOR/0246"/>
        <s v="GOR/0247"/>
        <s v="GOR/0250"/>
        <s v="GOR/0251A"/>
        <s v="GOR/0251B"/>
        <s v="GOR/0252"/>
        <s v="GOR/0259"/>
        <s v="GOR/0261"/>
        <s v="GOR/0262"/>
        <s v="GOR/0263"/>
        <s v="GOR/0264"/>
        <s v="GOR/0268"/>
        <s v="GOR/0269"/>
        <s v="GOR/0270"/>
        <s v="GRB/0041"/>
        <s v="GRB/0052"/>
        <s v="GRB/0056A"/>
        <s v="GRB/0074"/>
        <s v="GRB/0077"/>
        <s v="GRB/0078"/>
        <s v="GRB/0079"/>
        <s v="GRB/0080"/>
        <s v="GRB/0082"/>
        <s v="HAG/0004A"/>
        <s v="HAG/0009C"/>
        <s v="HAG/0075"/>
        <s v="HAG/0077"/>
        <s v="HAG/0079"/>
        <s v="HAG/0080"/>
        <s v="HAG/0082"/>
        <s v="HAG/0083"/>
        <s v="HAG/0085"/>
        <s v="HAP (cch)"/>
        <s v="HAP(R)"/>
        <s v="HAP/0004A"/>
        <s v="HAP/0004B"/>
        <s v="HAP/0004C"/>
        <s v="HAP/0004D"/>
        <s v="HAP/0004E"/>
        <s v="HAP/0004F"/>
        <s v="HAP/0004G"/>
        <s v="HAP/0040"/>
        <s v="HAP/0043"/>
        <s v="HAP/0063"/>
        <s v="HAP/0084(A)_x000a_HAP/0084(B)"/>
        <s v="HAP/0085"/>
        <s v="HEL (cch)"/>
        <s v="HEL/0025"/>
        <s v="HEL/0029"/>
        <s v="HEL/0037"/>
        <s v="HEL/0041"/>
        <s v="HEL/0042B"/>
        <s v="HEL/0046"/>
        <s v="HEL/0050A"/>
        <s v="HEL/0055"/>
        <s v="HEL/0056"/>
        <s v="HEL/0057"/>
        <s v="HEL/0058"/>
        <s v="HEL/0059"/>
        <s v="HEL/0060"/>
        <s v="HEL/0061"/>
        <s v="HEL/0063"/>
        <s v="HEL/0064"/>
        <s v="LAC/0006"/>
        <s v="LAC/0012"/>
        <s v="LAC/0021"/>
        <s v="LEM/0001C"/>
        <s v="LEM/0001D"/>
        <s v="LEM/0001E"/>
        <s v="LEM/0001F"/>
        <s v="LEM/0001G_x000a_LEM/0001H_x000a_LEM/0001J"/>
        <s v="LEM/0013"/>
        <s v="LEM/0031A"/>
        <s v="LEM/0031B"/>
        <s v="LEM/0036"/>
        <s v="LEM/0038"/>
        <s v="LEM/0039"/>
        <s v="LEM/0040"/>
        <s v="LIN/0031"/>
        <s v="MAL/0019"/>
        <s v="MAL/0032"/>
        <s v="MAL/0034"/>
        <s v="MAL/0047A"/>
        <s v="MAL/0107"/>
        <s v="MAL/0115"/>
        <s v="MAL/0128"/>
        <s v="MAL/0129"/>
        <s v="MAL/0137"/>
        <s v="MAL/0145"/>
        <s v="MAL/0151A"/>
        <s v="MAL/0151B"/>
        <s v="MAL/0152"/>
        <s v="MAL/0153"/>
        <s v="MAL/0163"/>
        <s v="MAL/0164"/>
        <s v="MAL/0165"/>
        <s v="MAL/0168"/>
        <s v="MAL/0170"/>
        <s v="MAL/0173"/>
        <s v="MAL/0174"/>
        <s v="MAL/0175"/>
        <s v="MAL/0176"/>
        <s v="MAL/0177"/>
        <s v="MAR (R) "/>
        <s v="MAR/0009"/>
        <s v="MAR/0029"/>
        <s v="MAR/0045B"/>
        <s v="MAR/0045C"/>
        <s v="MAR/0046"/>
        <s v="MAR/0060"/>
        <s v="MAR/0070"/>
        <s v="MAR/0072"/>
        <s v="MAR/0073"/>
        <s v="MAR/0080"/>
        <s v="MAR/0093A"/>
        <s v="MAR/0115"/>
        <s v="MAR/0140"/>
        <s v="MAR/0143"/>
        <s v="MAR/0149"/>
        <s v="MAR/0152"/>
        <s v="MAR/0155A"/>
        <s v="MAR/0155B"/>
        <s v="MAR/0156"/>
        <s v="MAR/0158"/>
        <s v="MAR/0161"/>
        <s v="MAR/0166"/>
        <s v="MAR/0168"/>
        <s v="MAR/0173"/>
        <s v="MAR/0175"/>
        <s v="MAR/0176"/>
        <s v="MAR/0177"/>
        <s v="MAR/0178"/>
        <s v="MAR/0179"/>
        <s v="MAR/0183"/>
        <s v="MAR/0184"/>
        <s v="NEH/0016"/>
        <s v="NEH/0018"/>
        <s v="NEH/0019"/>
        <s v="NEH/0028"/>
        <s v="NEH/0091"/>
        <s v="NEH/0103"/>
        <s v="NEH/0105"/>
        <s v="NEH/0106"/>
        <s v="NEH/0108"/>
        <s v="NEH/0109"/>
        <s v="NEH/0110"/>
        <s v="NES/0035"/>
        <s v="NES/0061"/>
        <s v="NES/0066"/>
        <s v="NES/0068"/>
        <s v="NES/0069"/>
        <s v="NES/0070"/>
        <s v="NET (cch)"/>
        <s v="NET/0023"/>
        <s v="NET/0033"/>
        <s v="NET/0035"/>
        <s v="NET/0042"/>
        <s v="NOL/0013A"/>
        <s v="NOL/0014A"/>
        <s v="NOL/0026A"/>
        <s v="NOL/0027"/>
        <s v="NOL/0039"/>
        <s v="NOL/0040"/>
        <s v="NOW/0029"/>
        <s v="NOW/0037B"/>
        <s v="NOW/0039"/>
        <s v="NOW/0040"/>
        <s v="NOW/0042"/>
        <s v="NOW/0043"/>
        <s v="NOW/0072"/>
        <s v="NOW/0095"/>
        <s v="NOW/0096"/>
        <s v="NOW/0116"/>
        <s v="NOW/0117"/>
        <s v="NOW/0118"/>
        <s v="NOW/0133"/>
        <s v="NOW/0134"/>
        <s v="NOW/0137"/>
        <s v="NOW/0138"/>
        <s v="NOW/0139"/>
        <s v="NOW/0140"/>
        <s v="NOW/0141"/>
        <s v="NOW/0142"/>
        <s v="NOW/0143"/>
        <s v="NOW/0144"/>
        <s v="NOW/0145"/>
        <s v="NOW/0146"/>
        <s v="NWC/0004"/>
        <s v="NWC/0007A"/>
        <s v="NWC/0007B"/>
        <s v="NWC/0007C"/>
        <s v="NWC/0008"/>
        <s v="NWC/0013A_x000a_MAR/0180"/>
        <s v="NWC/0013B"/>
        <s v="NWC/0013C"/>
        <s v="NWC/0018"/>
        <s v="NWC/0022"/>
        <s v="NWC/0028b"/>
        <s v="NWC/0029"/>
        <s v="NWC/0030D"/>
        <s v="NWC/0034"/>
        <s v="NWC/0053"/>
        <s v="NWC/0060"/>
        <s v="NWC/0064"/>
        <s v="NWC/0066"/>
        <s v="PAR/0004"/>
        <s v="PAR/0014"/>
        <s v="PAR/0037"/>
        <s v="PAR/0049"/>
        <s v="PAR/0051"/>
        <s v="PAR/0052"/>
        <s v="PAR/0053"/>
        <s v="PAR/0054"/>
        <s v="RUD/0018A"/>
        <s v="RUD/0018B"/>
        <s v="RUD/0042"/>
        <s v="RUD/0043"/>
        <s v="RUD/0048"/>
        <s v="SAM (cch)"/>
        <s v="SAM (R)"/>
        <s v="SAM/0016"/>
        <s v="SAM/0067A"/>
        <s v="SAM/0067B"/>
        <s v="SAM/0125"/>
        <s v="SAM/0127"/>
        <s v="SAM/0132"/>
        <s v="SAM/0150"/>
        <s v="SAM/0151"/>
        <s v="SAN (R)"/>
        <s v="SAN/0051"/>
        <s v="SAN/0076"/>
        <s v="SAN/0081B"/>
        <s v="SAN/0081C"/>
        <s v="SAN/0114"/>
        <s v="SAN/0115A"/>
        <s v="SAN/0131"/>
        <s v="SAN/0144"/>
        <s v="SAN/0145"/>
        <s v="SAN/0147A"/>
        <s v="SAN/0147A_x000a_SAN/0147B"/>
        <s v="SAN/0159"/>
        <s v="SAN/0160"/>
        <s v="SAN/0161"/>
        <s v="SAN/0162"/>
        <s v="SAN/0164"/>
        <s v="SAN/0166"/>
        <s v="SHA (R)"/>
        <s v="SHA/0002"/>
        <s v="SHA/0007A"/>
        <s v="SHA/0007B"/>
        <s v="SHA/0007C"/>
        <s v="SHA/0019"/>
        <s v="SHA/0034A"/>
        <s v="SHA/0105"/>
        <s v="SHA/0115"/>
        <s v="SHA/0116"/>
        <s v="SHA/0124"/>
        <s v="SHA/0125A"/>
        <s v="SHA/0126"/>
        <s v="SHA/0129"/>
        <s v="SHA/0132"/>
        <s v="SHA/0133"/>
        <s v="SHA/0135"/>
        <s v="SHA/0136"/>
        <s v="SHA/0137"/>
        <s v="SHA/0138"/>
        <s v="STR/0007"/>
        <s v="SUV/0002"/>
        <s v="SUV/0003"/>
        <s v="SUV/0004"/>
        <s v="SUV/0022"/>
        <s v="SUV/0042"/>
        <s v="SUV/0058"/>
        <s v="SUV/0060"/>
        <s v="SUV/0061"/>
        <s v="SUV/0062"/>
        <s v="TAK (R)"/>
        <s v="TAK(R)"/>
        <s v="TAK/0233"/>
        <s v="TAK/0020A"/>
        <s v="TAK/0021"/>
        <s v="TAK/0067"/>
        <s v="TAK/0076"/>
        <s v="TAK/0133"/>
        <s v="TAK/0142"/>
        <s v="TAK/0150B"/>
        <s v="TAK/0152"/>
        <s v="TAK/0152B"/>
        <s v="TAK/0164"/>
        <s v="TAK/0175A"/>
        <s v="TAK/0176"/>
        <s v="TAK/0187A"/>
        <s v="TAK/0193"/>
        <s v="TAK/0196"/>
        <s v="TAK/0201"/>
        <s v="TAK/0207"/>
        <s v="TAK/0208"/>
        <s v="TAK/0211"/>
        <s v="TAK/0214"/>
        <s v="TAK/0215"/>
        <s v="TAK/0220"/>
        <s v="TAK/0225"/>
        <s v="TAK/0226"/>
        <s v="TAK/0227"/>
        <s v="TAK/0228"/>
        <s v="TAK/0229"/>
        <s v="TAK/0230"/>
        <s v="TAK/0232"/>
        <s v="TAR (R)"/>
        <s v="TAR/0042A"/>
        <s v="TAR/0067"/>
        <s v="TAR/0103"/>
        <s v="TAR/0105"/>
        <s v="TAR/0119A"/>
        <s v="TAR/0119B"/>
        <s v="TAR/0129"/>
        <s v="TAR/0133"/>
        <s v="TAR/0134"/>
        <s v="TAR/0135"/>
        <s v="TAR/0136"/>
        <s v="TAR/0139"/>
        <s v="TAR/0146"/>
        <s v="TAR/0151"/>
        <s v="TAR/0156"/>
        <s v="TAR/0157"/>
        <s v="TAR/0159"/>
        <s v="TAR/0160"/>
        <s v="TAR/0161"/>
        <s v="TAT (R)"/>
        <s v="TAT/0007A"/>
        <s v="TAT/0007B"/>
        <s v="TAT/0009"/>
        <s v="TAT/0011"/>
        <s v="TAT/0019"/>
        <s v="TAT/0024A"/>
        <s v="TAT/0024B"/>
        <s v="TAT/0031"/>
        <s v="TAT/0040B"/>
        <s v="TAT/0053A"/>
        <s v="TAT/0053B"/>
        <s v="TAT/0062"/>
        <s v="TAT/0085"/>
        <s v="TAT/0094"/>
        <s v="TAT/0117"/>
        <s v="TAT/0124"/>
        <s v="TAT/0130"/>
        <s v="TAT/0134B"/>
        <s v="TAT/0143"/>
        <s v="TAT/0146"/>
        <s v="TAT/0147"/>
        <s v="TAT/0151"/>
        <s v="TAT/0155"/>
        <s v="TAT/0156"/>
        <s v="TAT/0157"/>
        <s v="TAT/0158"/>
        <s v="TAT/0164"/>
        <s v="TAT/0167"/>
        <s v="TAT/0168"/>
        <s v="TAT/0169"/>
        <s v="TAT/0170"/>
        <s v="UPT (cch)"/>
        <s v="UPT/0005A"/>
        <s v="UPT/0063"/>
        <s v="UPT/0067"/>
        <s v="WEC (R)"/>
        <s v="WEC/0006"/>
        <s v="WEC/0012B"/>
        <s v="WEC/0044A"/>
        <s v="WEC/0045A"/>
        <s v="WEC/0049"/>
        <s v="WEC/0092"/>
        <s v="WEC/0122"/>
        <s v="WEC/0123B"/>
        <s v="WEC/0145A"/>
        <s v="WEC/0145B"/>
        <s v="WEC/0149"/>
        <s v="WEC/0154"/>
        <s v="WEC/0155"/>
        <s v="WEC/0156"/>
        <s v="WEC/0157"/>
        <s v="WEC/0158"/>
        <s v="WEC/0159"/>
        <s v="WEC/0160"/>
        <s v="WEC/0165"/>
        <s v="WEC/0166"/>
        <s v="WES/0003"/>
        <s v="WES/0008A"/>
        <s v="WES/0011"/>
        <s v="WES/0027B"/>
        <s v="WES/0028"/>
        <s v="WES/0031"/>
        <s v="WES/0032"/>
        <s v="WES/0061"/>
        <s v="WES/0062"/>
        <s v="WES/0064"/>
        <s v="WHG/0007"/>
        <s v="WHG/0009B"/>
        <s v="WHP/0010"/>
        <s v="WHP/0015"/>
        <s v="WHP/0024"/>
        <s v="WHP/0027"/>
        <s v="WID/0008"/>
        <s v="WID/0009"/>
        <s v="WID/0016"/>
        <s v="WID/0017"/>
        <s v="WID/0020"/>
        <s v="WID/0027"/>
        <s v="WID/0032"/>
        <s v="WID/0033"/>
        <s v="WIG (R)"/>
        <s v="WIG/0009"/>
        <s v="WIG/0010"/>
        <s v="WIG/0011"/>
        <s v="WIG/0015"/>
        <s v="WIG/0023"/>
        <s v="WIG/0024"/>
        <s v="WIG/0025"/>
        <s v="WIG/0029"/>
        <s v="WIG/0033"/>
        <s v="WIG/0034"/>
        <s v="WIG/0037"/>
        <s v="WIG/0052"/>
        <s v="WIG/0055"/>
        <s v="WIG/0057"/>
        <s v="WIG/0058"/>
        <s v="WIG/0065"/>
        <s v="WIS/0027"/>
        <s v="WIS/0031"/>
        <s v="WIS/0032"/>
        <s v="WIT (R)"/>
        <s v="WIT/0032B"/>
        <s v="WIT/0058"/>
        <s v="WIT/0065"/>
        <s v="WIT/0079"/>
        <s v="WIT/0089"/>
        <s v="WIT/0092"/>
        <s v="WIT/0093"/>
        <s v="WIT/0094"/>
        <s v="WIT/0100"/>
        <s v="WIT/0101"/>
        <s v="WIT/0102"/>
        <s v="WIT/0103"/>
        <s v="WIT/0104"/>
        <s v="WIT/0105"/>
        <s v="WIW/0003"/>
        <s v="WIW/0005"/>
        <s v="WIW/0015"/>
        <s v="WIW/0019"/>
        <s v="WIW/0026"/>
        <s v="WIW/0031"/>
        <s v="WIW/0059"/>
        <s v="WIW/0067"/>
        <s v="WOL/0011"/>
        <s v="WOL/0053"/>
        <s v="WOL/0054"/>
        <s v="WOV/0038"/>
        <s v="WOV/0065"/>
        <s v="WOV/0066"/>
        <s v="WOV/0068"/>
        <s v="WOV/0069"/>
        <s v="WOV/0070"/>
        <s v="WOV/0071"/>
        <s v="WOV/0073"/>
        <s v="WOV/0077A"/>
        <s v="WOV/0077B"/>
        <s v="WOV/0088"/>
        <s v="WOV/0090"/>
        <s v="WOV/0105"/>
        <s v="WOV/0117"/>
        <s v="WOV/0134"/>
        <s v="WOV/0136B"/>
        <s v="WOV/0137"/>
        <s v="WOV/0140"/>
        <s v="WOV/0143"/>
        <s v="WOV/0144"/>
        <s v="WOV/0146"/>
        <s v="WOV/0147"/>
        <s v="WOV/0148"/>
        <s v="WOV/0150"/>
        <s v="WOV/0151"/>
        <s v="WOV/0152"/>
        <s v="WOV/0153"/>
        <s v="WOV/0154"/>
        <s v="DAM/" u="1"/>
        <s v="TAK/" u="1"/>
        <s v="TAT/0007" u="1"/>
        <s v="SAM/0147" u="1"/>
        <s v="SAM/0067" u="1"/>
        <s v="MAR/0188" u="1"/>
        <s v="BLA (cch)" u="1"/>
        <s v="CEG (cch)" u="1"/>
        <s v="CHG/0449" u="1"/>
        <s v="HAG (R)" u="1"/>
        <s v="MAL/0151" u="1"/>
        <s v="NOL/0013" u="1"/>
        <s v="TAR/0158" u="1"/>
        <s v="BLA (R)" u="1"/>
        <s v="CEG/0066" u="1"/>
        <s v="CEG/0095" u="1"/>
        <s v="CEG/0097" u="1"/>
        <s v="CHG/0360" u="1"/>
        <s v="CHH/0131" u="1"/>
        <s v="CHH/0134" u="1"/>
        <s v="DMK/0073" u="1"/>
        <s v="FAR(R) " u="1"/>
        <s v="GOR/0068A" u="1"/>
        <s v="GOR/0133B" u="1"/>
        <s v="GOR/0234" u="1"/>
        <s v="GOR (R) " u="1"/>
        <s v="HAG/0023" u="1"/>
        <s v="HAG/0028" u="1"/>
        <s v="HAP/0012" u="1"/>
        <s v="HEL/0050B" u="1"/>
        <s v="HEL/0054" u="1"/>
        <s v="MAL/0156" u="1"/>
        <s v="MAL/0159" u="1"/>
        <s v="MAL/0055" u="1"/>
        <s v="NET/0005" u="1"/>
        <s v="NOW/0115" u="1"/>
        <s v="MAR/0181" u="1"/>
        <s v="MAR/0185" u="1"/>
        <s v="NWC/0003" u="1"/>
        <s v="NES (R)" u="1"/>
        <s v="NET" u="1"/>
        <s v="SAN/" u="1"/>
        <s v="NWC/0013A" u="1"/>
        <s v="SHA/" u="1"/>
        <s v="RUD" u="1"/>
        <s v="SUV/0005" u="1"/>
        <s v="TAK/0177" u="1"/>
        <s v="TAR/0143" u="1"/>
        <s v="TAR/0147" u="1"/>
        <s v="TAT/" u="1"/>
        <s v="TAK/0167" u="1"/>
        <s v="TAT/0144" u="1"/>
        <s v="TAK/0219" u="1"/>
        <s v="WEC/0012" u="1"/>
        <s v="WEC/0151" u="1"/>
        <s v="TAT (R) " u="1"/>
        <s v="TAT(R)" u="1"/>
        <s v="TAT/0024" u="1"/>
        <s v="TAT/0053" u="1"/>
        <s v="UPT/0064" u="1"/>
        <s v="WIW/0002" u="1"/>
        <s v="WOL/0010" u="1"/>
        <s v="WOV/0067" u="1"/>
        <s v="WIT (E)" u="1"/>
        <s v="WOV (R)" u="1"/>
        <s v="BLA/0141" u="1"/>
        <s v="CEG/0039" u="1"/>
        <s v="CHG/0392B" u="1"/>
        <s v="CHG/0408" u="1"/>
        <s v="CHG/0418" u="1"/>
        <s v="CHG/0423" u="1"/>
        <s v="CHG/0425" u="1"/>
        <s v="CHG/0426" u="1"/>
        <s v="CHH/0136" u="1"/>
        <s v="CHH/0146" u="1"/>
        <s v="FAR/0068A" u="1"/>
        <s v="GOR/0249" u="1"/>
        <s v="HAG/0081" u="1"/>
        <s v="HAP/0004B_x000a_HAP/0004C" u="1"/>
        <s v="HAP/0086" u="1"/>
        <s v="HEL/0038" u="1"/>
        <s v="LIN/0032" u="1"/>
        <s v="MAL/0050A" u="1"/>
        <s v="MAL/0158" u="1"/>
        <s v="MAL/0166" u="1"/>
        <s v="MAR/0045A" u="1"/>
        <s v="MAR/0153" u="1"/>
        <s v="MAR/0160" u="1"/>
        <s v="MAR/0169" u="1"/>
        <s v="MAR/0171" u="1"/>
        <s v="NEH/0053A" u="1"/>
        <s v="NEH/0094" u="1"/>
        <s v="NEH/0102" u="1"/>
        <s v="NEH/0107" u="1"/>
        <s v="NOW/0048" u="1"/>
        <s v="NWC/0028" u="1"/>
        <s v="NWC/0030A" u="1"/>
        <s v="NWC/0055" u="1"/>
        <s v="NWC/0062" u="1"/>
        <s v="SAM/0015" u="1"/>
        <s v="SAM/0144" u="1"/>
        <s v="SAN/0081A" u="1"/>
        <s v="SAN/0153" u="1"/>
        <s v="SAN/0157" u="1"/>
        <s v="SAN/0158" u="1"/>
        <s v="TAK/0175B" u="1"/>
        <s v="TAK/0218" u="1"/>
        <s v="TAK/0224" u="1"/>
        <s v="TAR/0150" u="1"/>
        <s v="TAT/0141" u="1"/>
        <s v="TAT/0165" u="1"/>
        <s v="WEC/0081" u="1"/>
        <s v="WEC/0116" u="1"/>
        <s v="WEC/0152" u="1"/>
        <s v="WEC/0163" u="1"/>
        <s v="WHP/0012" u="1"/>
        <s v="WID/0031" u="1"/>
        <s v="WIG/0053" u="1"/>
        <s v="WIG/0063" u="1"/>
        <s v="WIT/0032A" u="1"/>
        <s v="WIT/0081" u="1"/>
        <s v="WIT/0099" u="1"/>
        <s v="WOL/0055" u="1"/>
        <s v="WOV/0085A" u="1"/>
        <s v="WOV/0085B" u="1"/>
        <s v="WOV/0127B" u="1"/>
        <s v="WOV/0149" u="1"/>
        <s v="TAR/0042B" u="1"/>
        <s v="CEG/0024F" u="1"/>
        <s v="CHH/0039" u="1"/>
        <s v="_x000a_HAP/0004C" u="1"/>
        <s v="NOW/0037" u="1"/>
        <s v="RUD/0018" u="1"/>
        <s v="TAK/0014A" u="1"/>
        <s v="WOV/0029" u="1"/>
        <s v="WHG/0012" u="1"/>
        <s v="WHG/0009" u="1"/>
        <s v="CHG/0399" u="1"/>
        <s v="CHG/0430" u="1"/>
        <s v="CEG/0024" u="1"/>
        <s v="CHG/0041" u="1"/>
        <s v="FRO/0002" u="1"/>
        <s v="GOR/0113A" u="1"/>
        <s v="GOR/0113B" u="1"/>
        <s v="GRB/0081" u="1"/>
        <s v="HAP/0004" u="1"/>
        <s v="LEM/0001A" u="1"/>
        <s v="LEM/0001B" u="1"/>
        <s v="LIN/0020" u="1"/>
        <s v="MAR/0045" u="1"/>
        <s v="MAR/0155" u="1"/>
        <s v="NOW/0010" u="1"/>
        <s v="NOW/0035" u="1"/>
        <s v="WEC/0131" u="1"/>
        <s v="CHG/0372A" u="1"/>
        <s v="CHG/0372B" u="1"/>
        <s v="CHG/0391" u="1"/>
        <s v="CHG/0392A" u="1"/>
        <s v="CHG/0396" u="1"/>
        <s v="CHG/0427" u="1"/>
        <s v="CHG/0431" u="1"/>
        <s v="DMK/0025A" u="1"/>
        <s v="HAG/" u="1"/>
        <s v="LEM0039" u="1"/>
        <s v="MAL/0050" u="1"/>
        <s v="MAR/0046a" u="1"/>
        <s v="NOW/0092" u="1"/>
        <s v="SAN/0154" u="1"/>
        <s v="TAK" u="1"/>
        <s v="TAK/0002" u="1"/>
        <s v="TAK/0024" u="1"/>
        <s v="TAK/0128" u="1"/>
        <s v="TAT" u="1"/>
        <s v="WOV/0127A" u="1"/>
        <s v="RUD/0010" u="1"/>
        <s v="TAK/0109A" u="1"/>
        <s v="WIG/0061" u="1"/>
        <s v="WIT/0087" u="1"/>
        <m u="1"/>
        <s v="new ref" u="1"/>
        <s v="mapping and ref" u="1"/>
        <s v="CHG/0372" u="1"/>
        <s v="CHG/0092" u="1"/>
        <s v="CHH/0106B" u="1"/>
        <s v="CHH/0039B" u="1"/>
        <s v="CHH/0136B" u="1"/>
        <s v="CHH/0136A" u="1"/>
        <s v="DMK/0001A" u="1"/>
        <s v="FAR/0111" u="1"/>
        <s v="FAR(R)" u="1"/>
        <s v="FRO/0023" u="1"/>
        <s v="FRO/0070" u="1"/>
        <s v="GOR/0226" u="1"/>
        <s v="GOR/0229" u="1"/>
        <s v="GOR/0248" u="1"/>
        <s v="GOR(R) " u="1"/>
        <s v="GRB/0053" u="1"/>
        <s v="HAG/0032A" u="1"/>
        <s v="LEM(R)" u="1"/>
        <s v="MAL/0172" u="1"/>
        <s v="MAR(R)" u="1"/>
        <s v="NES/0062" u="1"/>
        <s v="NET/0025" u="1"/>
        <s v="NEH/0063" u="1"/>
        <s v="NOL/0038" u="1"/>
        <s v="SAN/0081" u="1"/>
        <s v="SAN/0148" u="1"/>
        <s v="SAN/0147B" u="1"/>
        <s v="SAM/0141" u="1"/>
        <s v="SHA/0081" u="1"/>
        <s v="TAR(R)" u="1"/>
        <s v="mapping_x000a_TAK/0175C" u="1"/>
        <s v="TAT/0162" u="1"/>
        <s v="WEC(R)" u="1"/>
        <s v="WIT(R)" u="1"/>
        <s v="WID/0014" u="1"/>
        <s v="WOV/0130" u="1"/>
        <s v="WOV/0097" u="1"/>
        <s v="CEG" u="1"/>
        <s v="CHG" u="1"/>
        <s v="CHG/0280" u="1"/>
        <s v="CHG/0336" u="1"/>
        <s v="CHG/0388" u="1"/>
        <s v="CHG/0422" u="1"/>
        <s v="CHH (R)" u="1"/>
        <s v="CHH/0103" u="1"/>
        <s v="CHH/0106A" u="1"/>
        <s v="DMK" u="1"/>
        <s v="FAR/0028" u="1"/>
        <s v="FAR/0070" u="1"/>
        <s v="FAR/0099" u="1"/>
        <s v="FAR/0112" u="1"/>
        <s v="FAR/0115" u="1"/>
        <s v="FAR/0117" u="1"/>
        <s v="FAR/0118" u="1"/>
        <s v="FRO" u="1"/>
        <s v="FRO/0078A" u="1"/>
        <s v="FRO/0099A" u="1"/>
        <s v="FRO/0099B" u="1"/>
        <s v="GOR/0213" u="1"/>
        <s v="GOR/0228" u="1"/>
        <s v="GOR/0230" u="1"/>
        <s v="GOR/0235" u="1"/>
        <s v="GOR/0241" u="1"/>
        <s v="GRB/0008" u="1"/>
        <s v="GRB/0035" u="1"/>
        <s v="GRB/0057" u="1"/>
        <s v="GRB/0076" u="1"/>
        <s v="HAG" u="1"/>
        <s v="HAG/0008" u="1"/>
        <s v="HAP (R)" u="1"/>
        <s v="HAP/0003" u="1"/>
        <s v="HAP/0028" u="1"/>
        <s v="HAP/0076" u="1"/>
        <s v="HEL/0013" u="1"/>
        <s v="HEL/0042" u="1"/>
        <s v="HEL/0052" u="1"/>
        <s v="LAC/0017" u="1"/>
        <s v="LEM" u="1"/>
        <s v="LEM (R)" u="1"/>
        <s v="LEM/0037" u="1"/>
        <s v="MAL" u="1"/>
        <s v="MAL/0130" u="1"/>
        <s v="MAL/0154" u="1"/>
        <s v="MAL/0155" u="1"/>
        <s v="MAR" u="1"/>
        <s v="MAR (R)" u="1"/>
        <s v="MAR/0137" u="1"/>
        <s v="MAR/0157" u="1"/>
        <s v="MAR/0167" u="1"/>
        <s v="NEH" u="1"/>
        <s v="NEH/0076" u="1"/>
        <s v="NEH/0098" u="1"/>
        <s v="NES/0058" u="1"/>
        <s v="NES/0060" u="1"/>
        <s v="NOW" u="1"/>
        <s v="NWC/0054" u="1"/>
        <s v="NWC/0063" u="1"/>
        <s v="PAR" u="1"/>
        <s v="PAR/0046" u="1"/>
        <s v="SAM/0000" u="1"/>
        <s v="SAM/0085A" u="1"/>
        <s v="SAM/0119" u="1"/>
        <s v="SAM/0126" u="1"/>
        <s v="SAM/0133" u="1"/>
        <s v="SAM/0134" u="1"/>
        <s v="SAN/0069" u="1"/>
        <s v="SAN/0086" u="1"/>
        <s v="SAN/0138" u="1"/>
        <s v="SAN/0140" u="1"/>
        <s v="SAN/0143" u="1"/>
        <s v="SAN/0151" u="1"/>
        <s v="SAN/0155" u="1"/>
        <s v="SAN/0156" u="1"/>
        <s v="SHA" u="1"/>
        <s v="SHA/0032C" u="1"/>
        <s v="SHA/0089" u="1"/>
        <s v="SHA/0109" u="1"/>
        <s v="SUV/0056" u="1"/>
        <s v="TAK (Repl)" u="1"/>
        <s v="TAK/0161" u="1"/>
        <s v="TAK/0169" u="1"/>
        <s v="TAK/0173" u="1"/>
        <s v="TAK/0178" u="1"/>
        <s v="TAK/0195" u="1"/>
        <s v="TAK/0200" u="1"/>
        <s v="TAR" u="1"/>
        <s v="TAR (Repl)" u="1"/>
        <s v="TAR/0100" u="1"/>
        <s v="TAR/0138" u="1"/>
        <s v="TAT/0105" u="1"/>
        <s v="TAT/0136" u="1"/>
        <s v="TAT/0137" u="1"/>
        <s v="TAT/0142" u="1"/>
        <s v="TAT/0148" u="1"/>
        <s v="TAT/0150" u="1"/>
        <s v="TAT/0160" u="1"/>
        <s v="TAT/0161" u="1"/>
        <s v="UPT/0065" u="1"/>
        <s v="WEC" u="1"/>
        <s v="WEC (Repl)" u="1"/>
        <s v="WEC/0087" u="1"/>
        <s v="WEC/0144" u="1"/>
        <s v="WEC/0148" u="1"/>
        <s v="WEC/0150" u="1"/>
        <s v="WID/0029" u="1"/>
        <s v="WIG/0059" u="1"/>
        <s v="WIT" u="1"/>
        <s v="WIT (Repl)" u="1"/>
        <s v="WIT/0023" u="1"/>
        <s v="WIT/0045" u="1"/>
        <s v="WIT/0074" u="1"/>
        <s v="WIT/0088" u="1"/>
        <s v="WIT/0090" u="1"/>
        <s v="WIT/0095" u="1"/>
        <s v="WIT/0098" u="1"/>
        <s v="WIW/0024" u="1"/>
        <s v="WIW/0058" u="1"/>
        <s v="WOL" u="1"/>
        <s v="WOV" u="1"/>
        <s v="WOV/0056" u="1"/>
        <s v="WOV/0063" u="1"/>
        <s v="WOV/0107" u="1"/>
        <s v="WOV/0110" u="1"/>
        <s v="WOV/0121" u="1"/>
        <s v="WOV/0127" u="1"/>
        <s v="WOV/0132" u="1"/>
        <s v="WOV/0135 A" u="1"/>
        <s v="WOV/0135 B" u="1"/>
        <s v="WOV/0136A" u="1"/>
        <s v="GRB/0004" u="1"/>
        <s v="TAT/0040A" u="1"/>
        <s v="SAN" u="1"/>
        <s v="WID/0013" u="1"/>
        <s v="GOR/0253" u="1"/>
        <s v="GRB0078" u="1"/>
        <s v="GOR/01247" u="1"/>
      </sharedItems>
    </cacheField>
    <cacheField name="Ward" numFmtId="0">
      <sharedItems containsBlank="1" count="59">
        <s v="Blacon"/>
        <s v="Central &amp; Grange"/>
        <s v="Chester City &amp; The Garden Quarter"/>
        <s v="Christleton &amp; Huntington"/>
        <s v="Davenham, Moulton &amp; Kingsmead"/>
        <s v="Farndon"/>
        <s v="Frodsham"/>
        <s v="Gowy Rural"/>
        <s v="Great Boughton"/>
        <s v="Hartford &amp; Greenbank"/>
        <s v="Handbridge Park"/>
        <s v="Helsby"/>
        <s v="Lache"/>
        <s v="Ledsham &amp; Manor"/>
        <s v="Little Neston"/>
        <s v="Malpas"/>
        <s v="Marbury"/>
        <s v="Newton &amp; Hoole"/>
        <s v="Neston"/>
        <s v="Parkgate"/>
        <s v="Netherpool"/>
        <s v="Northwich Leftwich"/>
        <s v="Northwich Witton"/>
        <s v="Northwich Winnington &amp; Castle"/>
        <s v="Rudheath"/>
        <s v="Saughall &amp; Mollington"/>
        <s v="Sandstone"/>
        <s v="Shakerley"/>
        <s v="Strawberry"/>
        <s v="Sutton Villages"/>
        <s v="Tarvin &amp; Kelsall"/>
        <s v="Tarporley"/>
        <s v="Tattenhall"/>
        <s v="Upton"/>
        <s v="Weaver &amp; Cuddington"/>
        <s v="Westminster"/>
        <s v="Whitby Groves"/>
        <s v="Whitby Park"/>
        <s v="Winsford Dene"/>
        <s v="Winsford Gravel"/>
        <s v="Winsford Swanlow"/>
        <s v="Willaston &amp; Thornton"/>
        <s v="Winsford Wharton"/>
        <s v="Wolverham"/>
        <s v="Winsford Over &amp; Verdin"/>
        <s v="Central and Grange" u="1"/>
        <s v="Chester City and The Garden Quarter" u="1"/>
        <s v="Christleton and Huntington" u="1"/>
        <s v="Davenham, Moulton and Kingsmead" u="1"/>
        <s v="Hartford and Greenbank" u="1"/>
        <s v="Ledsham and Manor" u="1"/>
        <m u="1"/>
        <s v="Newton and Hoole" u="1"/>
        <s v="Northwich Winnington and Castle" u="1"/>
        <s v="Saughall and Mollington" u="1"/>
        <s v="Tarvin and Kelsall" u="1"/>
        <s v="Weaver and Cuddington" u="1"/>
        <s v="Willaston and Thornton" u="1"/>
        <s v="Winsford Over and Verdin" u="1"/>
      </sharedItems>
    </cacheField>
    <cacheField name="Parish" numFmtId="0">
      <sharedItems containsBlank="1"/>
    </cacheField>
    <cacheField name="Local Plan Area" numFmtId="0">
      <sharedItems containsBlank="1" count="21">
        <s v="Chester"/>
        <s v="Ellesmere Port"/>
        <s v="Rural"/>
        <s v="LSC"/>
        <s v="Northwich"/>
        <s v="Cuddington and Sandiway"/>
        <s v="Farndon"/>
        <s v="Frodsham"/>
        <s v="Helsby"/>
        <s v="Malpas"/>
        <s v="Neston and Parkgate"/>
        <s v="Tarvin"/>
        <s v="Kelsall"/>
        <s v="Tarporley"/>
        <s v="Tattenhall"/>
        <s v="Winsford"/>
        <m u="1"/>
        <s v="Urban" u="1"/>
        <s v="Neston &amp; Parkgate" u="1"/>
        <s v="Cuddington &amp; Sandiway" u="1"/>
        <s v="Moulton" u="1"/>
      </sharedItems>
    </cacheField>
    <cacheField name="Settlement" numFmtId="0">
      <sharedItems containsBlank="1"/>
    </cacheField>
    <cacheField name="ADDRESS" numFmtId="0">
      <sharedItems containsBlank="1" count="1029">
        <s v="Rear 33 Western Avenue, Blacon"/>
        <s v="Land at Clifton Drive, Sealand Road, Chester"/>
        <s v="147 Saughall Road, Chester, CH1 5HG"/>
        <s v="46a Oakfield Road, Blacon Chester, CH1 5AQ"/>
        <s v="Land adjacent 40 Rhuddlan Road, Blacon, Chester, CH1 5QW"/>
        <s v="84 Hillside Road Chester CH1 5NL"/>
        <s v="Land at Marina Drive, Ellesmere Port"/>
        <s v="Wellington Road North car park, rear of 89 - 109 Cambridge Road, Ellesmere Port"/>
        <s v="Land at 51 Whitby Road, Ellesmere Port"/>
        <s v="Land at Stanney Lane (Coronation Centre and adjacent sites), Ellesmere Port"/>
        <s v="Land at McGarva Way / Coronation Road, former leisure centre, Stanney Lane, Ellesmere Port"/>
        <s v="Land at Coronation Road (Former RPV Trading), Ellesmere Port, CH65 9AB"/>
        <s v="Land at Wellington Road/Stanney Lane, Ellesmere Port"/>
        <s v="Land at Coronation Road, Ellesmere Port, CH65 9AB"/>
        <s v="Land at Cromwell Road, Ellesmere Port"/>
        <s v="Grace Arms, Stanney Lane, Ellesmere Port, CH65 9AH"/>
        <s v="Council depot and garage court, Sutton Way, Ellesmere Port"/>
        <s v="The Thomas Telford, 67 Whitby Road, Ellesmere Port, CH65 8AB"/>
        <s v="82 Whitby Road, Ellesmere Port, CH65 0AA"/>
        <s v="Land at 12 Belgrave Drive, Ellesmere Port, CH65 7EL"/>
        <s v="Council offices, 4 Civic Way, Ellesmere Port, CH65 0BE"/>
        <s v="73-75 Oldfield Road, Ellesmere Port, CH65 8DF"/>
        <s v="The Quays, 4 Cromwell Road, Ellesmere Port, CH65 4AA"/>
        <s v="2F Whitby Road, Ellesmere Port, CH65 8AD"/>
        <s v="92A Ellesmere Port Business Centre, Oldfield Road, Ellesmere Port, CH65 8DE"/>
        <s v="102 Whitby Road, Ellesmere Port, CH65 0AB"/>
        <s v="104 Whitby Road Ellesmere Port CH65 0AB"/>
        <s v="109 Newnham Drive Ellesmere Port CH65 5AP"/>
        <s v="Land At Hoole Lane Chester"/>
        <s v="The Cloud, 10 Boughton, Chester, CH3 5AG"/>
        <s v="Linenhall car park, Stanley Street, Chester, CH1 2LR"/>
        <s v="Land at  Black Diamond Street, Hoole Way, Chester"/>
        <s v="Land at St Anne Street/Trafford Street, Chester"/>
        <s v="Land at Trafford Street (rear of Somerset Street), Chester"/>
        <s v="Land at Trafford Street (rear of fire station), Chester"/>
        <s v="St Anne Street car park, Black Diamond Street, Chester"/>
        <s v="New Crane Street car park, Chester"/>
        <s v="Former car garage(Quicks), Lower Bridge Street, Chester"/>
        <s v="Garden Lane car park, Chester"/>
        <s v="Hoole Way Edge (Post Office sorting office), Station Road, Chester"/>
        <s v="Loves Garage, Garden Lane, Chester"/>
        <s v="10 Castle Street, Chester, CH1 2DS"/>
        <s v="35 Eastgate Street, Chester, CH1 1LG"/>
        <s v="Watergate Row North, Watergate Street, Chester, CH1 2LA (within boundary of CHC/0008/H)"/>
        <s v="Clemence House, St Werburgh Street, Chester, CH1 2DY "/>
        <s v="Lantern House, 39 Duke Street, Chester, CH1 1RP"/>
        <s v="27 White Friars, Chester, CH1 1NZ"/>
        <s v="Land at Bollands Court / Commonhall Street, Chester"/>
        <s v="Land at Premier House (Phases 8 and 9), Chaterhall Drive, Chester"/>
        <s v="Land at Charterhall Drive, Chester"/>
        <s v="Northgate Redevelopment, Northgate Street, Chester"/>
        <s v="29 White Friars, Chester, CH1 1NZ"/>
        <s v="Rear of Crane Bank Garage, Crane Bank, Chester"/>
        <s v="Lorne Cottage (adjacent), Louise Street, Chester"/>
        <s v="Raymond House and Diocesan House, Raymond Street, Chester"/>
        <s v="Commercial unit off Saddlery Way, Chester, CH1 4LZ"/>
        <s v="Land at Grange Road, Upton, Chester"/>
        <s v="Land at West Bank, Chester"/>
        <s v="Browns Yard car park, Chester"/>
        <s v="22 Nicholas Street, Chester CH1 2NX"/>
        <s v="4 Hunters Walk, Chester CH1 4EB"/>
        <s v="Land off Liverpool Road (Total Fitness site), Chester"/>
        <s v="22 Bridge Street, Chester. CH1 1NQ"/>
        <s v="Bridgegate Chambers, Duke Street, Chester, CH1 1RP"/>
        <s v="12 White Friars, Chester, CH1 1NZ"/>
        <s v="12A White Friars, Chester, CH1 1NZ"/>
        <s v="19-21 Grey Friars, Chester, CH1 2NW"/>
        <s v="23-25 Foregate Street, Chester, CH1 1HD"/>
        <s v="102 Watergate Street, Chester , CH1 2LF"/>
        <s v="67 Brook Street, Chester, CH1 3DZ"/>
        <s v="7 King Street, Chester, CH1 2AH"/>
        <s v="45 Watergate Row South, Watergate Street, Chester, CH1 2LE"/>
        <s v="30 Northgate Street, Chester, CH1 2HA"/>
        <s v="11 Lower Bridge Street, Chester, CH1 1RS"/>
        <s v="87 Brook Street, Chester, CH1 3DX"/>
        <s v="10 Queen Street, Chester, CH1 3LG"/>
        <s v="43 Bridge Street Row, Chester, CH1 1NW"/>
        <s v="36-38 Northgate Street, Chester, CH1 2HA"/>
        <s v="94 Boughton, Chester, CH3 5AQ"/>
        <s v="Temperance Hall, 20B George Street, Chester, CH1 3EQ"/>
        <s v="Charterhall House, Charterhall Drive, Chester, CH88 3AN"/>
        <s v="15-17 White Friars, Chester, CH1 1NZ"/>
        <s v="73 Foregate Street, Chester, CH1 HE"/>
        <s v="2 Cambrian Road, Chester, CH1 4HT"/>
        <s v="3-6 Abbey Green, Chester, CH1 2JH"/>
        <s v="99 Cheyney Road, Chester, CH1 4BS"/>
        <s v="12 Nicholas Street, Chester, CH1 2NX"/>
        <s v="20 Walpole Street, Chester, CH1 4HG"/>
        <s v="52 Bridge Street and 2 White Friars Chester CH1 1NQ and CH1 1NZ"/>
        <s v="4-5 Vicars Lane Chester CH1 1QU"/>
        <s v="19 Crawford Close Chester CH3 6BD"/>
        <s v="Common Farm, Welsh Road, Dodleston, CH4 9LF"/>
        <s v="Willow House, Green Lane, Christleton, CH3 7QB"/>
        <s v="Newlands, Rowton Lane, Rowton, Chester, CH3 6AT"/>
        <s v="White Lane Depot, White Lane, Christleton"/>
        <s v="Hidden Meadow, Brown Heath Road, Waverton, CH3 7PN"/>
        <s v="The Workshop,The Moorings, Rowton Bridge Road, Christleton, CH3 7AE"/>
        <s v="Beechmoor Nurseries site, Whitchurch Road, Chester, CH3 5QD"/>
        <s v="[Former Tennis Courts], Land at Old Hall County Estate, Huntington, Chester (Phase III)"/>
        <s v="Land adjacent The Drift, Moor Lane, Rowton, CH3 7QW"/>
        <s v="Sandy Acre, 97 Whitchurch Road, Christleton, Chester, CH3 5QD"/>
        <s v="Land to west of The Cheshire Cat, Whitchurch Road, Christleton"/>
        <s v="The Walled Garden, Townsend Way, Christleton, Chester"/>
        <s v="The Workshop, The Moorings, Rowton Bridge Road, Christleton, CH3 7AE"/>
        <s v="Porter Heath Holdings, 1 Ridges Lane, Saighton, Chester, CH3 6HA"/>
        <s v="Porter Heath Farm, Ridges Lane, Saighton, Chester, CH3 6HA"/>
        <s v="Agricultural building rear of Elm Bank, Whitchurch Road, Rowton, Chester"/>
        <s v="Davenham Fisheries, Shipbrook Road, Northwich"/>
        <s v="Land to rear of Mount Pleasant, 73 Hartford Road, Davenham, Northwich, CW9 8JE"/>
        <s v="BLR site_x000a_Land adjacent Leftwich Farm,  St Georges Way, Northwich"/>
        <s v="Land At London Road, Davenham, Northwich"/>
        <s v="Land at 618-624 London Road, Davenham"/>
        <s v="Adjacent 51A Church Street, Davenham, Northwich"/>
        <s v="Old Hall Farm, Bostock Road, Bostock, CW10 9JF"/>
        <s v="Farm building at Manor Farm, Old Lane, Davenham, CW9 7SD"/>
        <s v="Land adjacent Greenways, 13 Graingers Road, Davenham, Northwich, CW9 8EJ"/>
        <s v="Regent Street (garages to rear), Moulton, CW9 8NX"/>
        <s v="Yew Tree Apartments, Davenham Road, Rudheath, Northwich"/>
        <s v="Land at Garden Cottage, 36 Church Street, Davenham, Northwich, CW9 8NF"/>
        <s v="Land adjacent Cheryl Court, Cuddington, Northwich"/>
        <s v="Rockside Cottage and The Vineyard High Street Farndon Chester CH3 6PU"/>
        <s v="The Barn, Stretton Lower Hall, Stretton, Malpas, SY14 7HS"/>
        <s v="Grosvenor Estate Yard, Middle Lane, Aldford, Chester"/>
        <s v="Grafton New Covert, Blakefield Meadow, Grafton Hall, Tilston Road, Stretton"/>
        <s v="Oak Barns, Townfield Lane, Farndon, CH3 6QW"/>
        <s v="Manor Barns Parr Green Lane Church Shochlack Malpas"/>
        <s v="Land at Pursa Farm, Purser Lane, Shocklach Oviatt, Malpas, SY14 7BT"/>
        <s v="Marsh House, Marsh House Lane, Kings Marsh, Chester, CH3 6NF"/>
        <s v="Land at Old Hall Farm, Stretton Hall Lane, Stretton, Malpas"/>
        <s v="Highfield Farm, Highfield Lane, Coddington, Chester, CH3 6NA"/>
        <s v="Churton Hall Farm, Pump Lane, Churton by Aldford, CH3 6LR"/>
        <s v="Lodge Farm, Worthenbury Road, Crewe by Farndon, Chester, CH3 6PA"/>
        <s v="Stone Haven, Long Lane, Tilston, Malpas, SY14 7HA"/>
        <s v="Beachin Cottage, Beachin Lane, Coddington, Chester, CH3 6LU"/>
        <s v="Land adjacent to March Cottage, Stannage Lane, Churton by Farndon"/>
        <s v="Yew Tree Farm Buildings, Saighton Lane, Saighton, Chester, CH3 6EG"/>
        <s v="Hobb Hill Farm Duckington Lane Tilston Malpas SY14 7DU"/>
        <s v="Stable Cottage, Aldersey Lane, Chester, CH3 9EH"/>
        <s v="Land Off Penkemans Lane, Frodsham"/>
        <s v="64 Main Street, Frodsham, WA6 7AU"/>
        <s v="Land to rear of 57 Church Street, Frodsham, W6 6QX"/>
        <s v="Dunsdale Lodge Carriage Drive Frodsham WA6 6ED"/>
        <s v="Land at Saint Hildas Drive Post Office, St Hildas Drive, Frodsham, WA6 7PH"/>
        <s v="3-15 Bridge Lane, Frodsham"/>
        <s v="Land off Greenfield Lane, Frodsham"/>
        <s v="Mersey View Club, Overton Hill, Bellemonte Road, Frodsham, WA6 6HH "/>
        <s v="Meadow Court, Clifton Crescent, Frodsham, WA6 7QA"/>
        <s v="31A High Street, Frodsham, WA6 7AJ"/>
        <s v="25 Howey Lane, Frodsham"/>
        <s v="Land adjacent 55 Silverdale Close, Frodsham"/>
        <s v="Old Hall Hotel, Main Street, Frodsham, WA6 7AB"/>
        <s v="Frodsham Medical Practice, 50 High Street, Frodsham, WA6 7HE"/>
        <s v="The Old Pumping Station, Hares Lane, Frodsham"/>
        <s v="117A Main Street, Frodsham, WA6 7AF"/>
        <s v="Chestnut Farmhouse, Tarvin Road, Frodsham, WA6 5XN"/>
        <s v="Fraser House, 8 Bridge Lane, Frodsham, WA6 7HD"/>
        <s v="Rear of Fraser House, 8 Bridge Lane, Frodsham, WA6 7HD"/>
        <s v="74 Main Street Frodsham WA6 7AU"/>
        <s v="Picton Hall (barns), Picton Lane, Picton, CH2 4HE "/>
        <s v="Mill Brook Farm (barn), Ince Lane, Wimbolds Trafford "/>
        <s v="Hill View Farm, Warrington Road, Mickle Trafford, CH2 4EA"/>
        <s v="Thornton Green Farm, Thornton Green Lane, Thornton Le Moors, CH2 4JQ"/>
        <s v="Telephone House, Poole Lane, Thornton le Moors, Chester"/>
        <s v="Land at Cryers Lane, Thornton le Moors"/>
        <s v="Broomhill Farm, Barnhouse Lane, Barrow, CH3 7LA"/>
        <s v="Land at Meadow Lea Farm, Station Lane, Mickle Trafford, CH2 4EH"/>
        <s v="Lodge Farm (barn 1), Station Lane, Barrow, CH3 7JW"/>
        <s v="Lodge Farm (barn 2), Station Lane, Barrow, CH3 7JW"/>
        <s v="Top Farm, Croughton Road, Croughton, Chester, CH2 4DA"/>
        <s v="1 Greenfield Crescent, Hoole Village, Chester, CH2 3NZ"/>
        <s v="Chapelwood Farm, Nortons Lane, Mouldsworth, Chester"/>
        <s v="Regency Court (garage site), Mickle Trafford, CH2 4QH"/>
        <s v="Spring Farm, Hallsgreen Lane, Wimbolds Trafford, CH2 4JX"/>
        <s v="The Foxcote, Station Lane, Barrow, CH3 7JN"/>
        <s v="Swinford Barns, Swinford Mill Lane, Barrow, CH3 7BT"/>
        <s v="Land at Picton Gorse Lane, Picton, Chester, CH2 4HA"/>
        <s v="Land To The South West of Endon Cottage Warrington Road Mickle Trafford Chester"/>
        <s v="Land at Ring Road, Great Boughton, Chester"/>
        <s v="Land to rear 69A-69C Dee Banks, Great Boughton, Chester, CH3 5UX"/>
        <s v="Land south of Foxwood, Caldy Valley Road, Great Boughton, Chester"/>
        <s v="Carlton Villa, 14 Dee Banks, Great Boughton, Chester, CH3 5UX"/>
        <s v="The Red House, Dee Banks, Great Boughton, Chester, CH3 5UX"/>
        <s v="57 Tarvin Road, Chester, CH3 5DY"/>
        <s v="Heathcote, 26 Heath Lane, Boughton, Chester, CH3 5SX"/>
        <s v="37 Whitchurch Road, Great Boughton, Chester, CH3 5QA"/>
        <s v="71 Tarvin Road, Chester, CH3 5DY"/>
        <s v="Land at Sandiway Park, Hartford, Northwich CW8 2AS"/>
        <s v="WEAVER PARK-The Hollies P6 / Waters Reach P5 - School Lane, Hartford, Northwich, CW8 1PW"/>
        <s v="MANOR GARDENS - Mid Cheshire College, Hartford Campus, Chester Road, Hartford CW8 1LJ"/>
        <s v="Land at Hartford High School, Greenbank Lane, Northwich"/>
        <s v="Land rear of 310 Chester Road, Hartford, CW8 2FA"/>
        <s v="180 Chester Road, Northwich, CW8 4AS"/>
        <s v="Land at 320 Chester Road, Hartford, Northwich, CW8 2AB"/>
        <s v="Land adjacent 136 Chester Road, Northwich, CW8 4AW"/>
        <s v="1 Abbey Lane Hartford Northwich Cheshire CW8 1LX"/>
        <s v="4 Bartholomew Way Chester CH4 7RJ"/>
        <s v="48 Elizabeth Crescent, Chester, CH4 7AZ"/>
        <s v="3 Andrew Crescent, Chester, CH4 7BQ"/>
        <s v="Kings Moat Garden Village - Wrexham Road, Chester_x000a_Taylor Wimpey Phase 1"/>
        <s v="Kings Moat Garden Village - Wrexham Road, Chester_x000a_Redrow Phase 1"/>
        <s v="Kings Moat Garden Village - Wrexham Road, Chester_x000a_Taylor Wimpey Phase 2"/>
        <s v="Kings Moat Garden Village - Wrexham Road, Chester_x000a_Redrow Phase 2"/>
        <s v="Kings Moat Garden Village - Wrexham Road, Chester_x000a_Taylor Wimpey Phase 3"/>
        <s v="Kings Moat Garden Village - Wrexham Road, Chester_x000a_Redrow Phase 3"/>
        <s v="Kings Moat Garden Village - Wrexham Road, Chester_x000a_Redrow Phase 4"/>
        <s v="Rear of 45-51 Percy Road / 15-17 Eaton Road, Handbridge, Chester"/>
        <s v="Watertower, Eaton Mews, Handbridge"/>
        <s v="1 Overleigh Road Chester CH4 7HL"/>
        <s v="Moat Farm, Wrexham Road, Marlston Cum Lache, Chester, CH4 9DE"/>
        <s v="2 Overleigh Road (St Mary's), Handbridge, Chester, CH4 7HL"/>
        <s v="School Farm House, 301 Chester Road, Helsby, WA6 0PY"/>
        <s v="Land at Cable Drive, Helsby"/>
        <s v="MERE'S EDGE (Phase 4), Land at Helsby Sports and Social Club, Chester Road, Helsby"/>
        <s v="Land off Longster Close, Helsby, Frodsham (grid ref 348596 374897)"/>
        <s v="3A The Rock, Alvanley, Frodsham, WA6 9BQ"/>
        <s v="136B Chester Road, Helsby, CW7 2NG"/>
        <s v="Adjacent The Spinney, Alvanley Road, Helsby"/>
        <s v="Claremont, 132A Chester Road, Helsby, Frodsham"/>
        <s v="Land at Proffits Lane, Helsby WA6 9JX"/>
        <s v="High View, Sandy Lane, Helsby, Frodsham, WA6 9BD"/>
        <s v="Land adjacent 1 Proffits Lane, Helsby, WA6 "/>
        <s v="115 Chester Road, Helsby, WA6 0QZ"/>
        <s v="Land at 138 Chester Road, Helsby, WA6 0AT"/>
        <s v="Land at Milestone Cottage 136A Chester Road Helsby Frodsham WA6 0AT"/>
        <s v="Stocks Brow Farm Bates Lane Helsby Frodsham WA6 9LN"/>
        <s v="230 Chester Road Helsby Frodsham WA6 0PW"/>
        <s v="Land At Mill Rise, Helsby, Frodsham"/>
        <s v="Great Western House, The Sidings, Chester Street, Saltney,"/>
        <s v="Red Hill House, Hope Street, Saltney"/>
        <s v="Mallard House, The Sidings, Boundary Lane, Saltney, Chester"/>
        <s v="LEDSHAM GARDEN VILLAGE-PHASE THREE_x000a_Sutton New Hall Farm, Ledsham Road, Little Sutton, Ellesmere Port, CH66 4QG"/>
        <s v="LEDSHAM GARDEN VILLAGE-PHASE FOUR_x000a_Sutton New Hall Farm, Ledsham Road, Little Sutton, Ellesmere Port, CH66 4QG"/>
        <s v="LEDSHAM GARDEN VILLAGE-PHASE FIVE_x000a_Sutton New Hall Farm, Ledsham Road, Little Sutton, Ellesmere Port, CH66 4QG"/>
        <s v="LEDSHAM GARDEN VILLAGE-PHASE 6 and 7_x000a_Sutton New Hall Farm, Ledsham Road, Little Sutton, Ellesmere Port, CH66 4QG"/>
        <s v="LEDSHAM GARDEN VILLAGE-Remaining phases (8, 9, 10, 11) of revised phasing plan_x000a_Sutton New Hall Farm, Ledsham Road, Little Sutton, Ellesmere Port, CH66 4QG"/>
        <s v="726 Chester Road, Ellesmere Port"/>
        <s v="Land off Dunkirk Way (Phase 2)- west of Backford Cross, Backford"/>
        <s v="Land north of Dunkirk Way, Norwich Drive, Ellesmere Port (Incl land at Phase 2 Backford Cross)"/>
        <s v="Land at Kelmscott, Welsh Road, Little Sutton, Ellesmere Port"/>
        <s v="404 Chester Road (shop), Little Sutton, Ellesmere Port, CH66 3RB"/>
        <s v="Land at Agawate, Capenhurst Lane, Great Sutton, Ellesmere Port"/>
        <s v="The Bungalow, Welsh Road, Little Sutton, Ellesmere Port, CH66 4QR"/>
        <s v="Land at Hill Top Farm, Mill Lane, Ness, Neston"/>
        <s v="Land to west of Lynchet Road, Malpas, SY14 8FA"/>
        <s v="Land opposite St Josephs College, Tilston Road, Malpas"/>
        <s v="The Hough Granary, Higher Wych Road, Wigland, Malpas, SY14 7JJ"/>
        <s v="Land at Broselake Farm, Greenway Lane, Malpas, SY14 8DE"/>
        <s v="Rear of Holly House, Old Hall Street, Malpas"/>
        <s v="Land to south of Berwyn View, Church Street, Malpas"/>
        <s v="Pitts Farm, Bell O The Hill Road, Tushingham Cum Grindley, Malpas, SY13 4QS"/>
        <s v="Chads Farm, Barhill Drive, Malpas, SY13 4QU"/>
        <s v="Robber Hill Farm, Old Coach Road, Nomans Heath, Malpas, SY14 8EA"/>
        <s v="Higher Wych Methodist Church, Chapel Lane, Wigland, Malpas, SY14 7JR"/>
        <s v="Woodhouse Farm, Dymocks Mill Lane, Oldcastle, Malpas, SY14 7NE"/>
        <s v="Woodhouse Grange, Dymocks Mill Lane, Oldcastle, Malpas, SY14 7NE"/>
        <s v="The Cottage, Chester Road, Nomans Heath, Malpas, SY14 8DY"/>
        <s v="Land at The Old Hayes, Sunnyside, Malpas, SY14 7AB"/>
        <s v="Ivy House, Higher Wych Road, Wigland, Malpas, SY14 7JN"/>
        <s v="Land and building at Sarn Bank Farm, Sarn Road, Threapwood, Malpas SY134 7AP"/>
        <s v="The Oaklands (Levoy), Sunnyside, Malpas, SY14 7AB"/>
        <s v="Hollowood Farmhouse, Mates Lane, Edge, Malpas, SY14 8JE"/>
        <s v="The Coach House, Scar Lane, Tilston, SY14 7EB"/>
        <s v="Thornwick, Wrexham Road, Cuddington, Malpas, SY14 7EL"/>
        <s v="The Old Shop, High Street, Malpas, SY14 8NQ"/>
        <s v="Land adjacent Holly Farm, Bell O The Hill Road, Tushingham, Malpas, SY13 4QS"/>
        <s v="Wheatsheaf Inn, Chester Road, Nomans Heath, Malpas, SY14 8DY"/>
        <s v="Dairy House Brasseys Contract Road Edge Malpas SY14 8LE"/>
        <s v="27 Senna Lane Comberbach Northwich CW9 6BQ"/>
        <s v="Sutton Hall, Aston Lane, Sutton, Northwich, WA7 3ED"/>
        <s v="North of Chapel Street, Wincham, Northwich"/>
        <s v="Land at Wincham Urban Village, New Warrington Road, Wincham, Northwich"/>
        <s v="Rear of 60-66 Church Street, Wincham, Northwich"/>
        <s v="North of Anderton Marina, Uplands Road, Anderton with Marbury, Northwich"/>
        <s v="Land &amp; buildings at 7 Tunnel Road, Barnton, Northwich"/>
        <s v="Brown Owl PH car park, Church Road, Barnton, Northwich"/>
        <s v="Land at Malvern House, Old Road, Anderton with Marbury, Northwich, CW9 6AG"/>
        <s v="The Homestead, Linnards Lane, Wincham, Northwich"/>
        <s v="Land at 31 Chapel Street, Wincham, Northwich, CW9 6DA"/>
        <s v="Black Greyhound Hotel, Hall Lane, Wincham, Northwich, CW9 6DG"/>
        <s v="Union Farm, Northwich Road, Dutton, Northwich, WA4 4LB "/>
        <s v="Dutton Lodge Farm, Lodge Lane, Dutton, Northwich, WA4 4HW"/>
        <s v="80 Townfield Lane, Barnton, Northwich, CW8 4LJ"/>
        <s v="Land adjacent 4 Cross Street. Marston, Northwich"/>
        <s v="Land off Chapel Street, Wincham, Northwich"/>
        <s v="Land adjacent 52A Chapel Street, Wincham, Northwich, CW9 6DA"/>
        <s v="Land at Chapel Street, Wincham, Northwich"/>
        <s v="1 Church Road, Barnton, Northwich, CW8 4JH"/>
        <s v="Dutton Park Farm, Lodge Lane, Dutton, Northwich, WA4 4HL"/>
        <s v="Arusha, Chapel Street, Wincham, Northwich, CW9 6DA"/>
        <s v="Lane Ends Farm, Marston Lane, Marston, Northwich, CW9 6DP"/>
        <s v="Land at Park View, Caldwells Gate Lane, Antrobus, Northiwch"/>
        <s v="The Farm House, Marsh Lane, Dutton, Northwich, WA4 4EU"/>
        <s v="Essendene Elderly Persons Home, 199 Runcorn Road, Barnton, Northwich, CW8 4HR"/>
        <s v="Barryswood, 46 Hough Lane, Anderton With Marbury, Northwich, CW9 6AB"/>
        <s v="50 Hayes Drive, Barnton, Northwich, CW8 4JX"/>
        <s v="West Brook Barn Higher Lane Dutton Northwich WA4 4JW"/>
        <s v="The Village Bakery Village Farm Street Lane Whitley Northwich WA4 4EN"/>
        <s v="42 Townfield Lane Barnton Northwich CW8 4LJ"/>
        <s v="Land at Flookersbrook (adj railway line), West Street, Hoole, Chester"/>
        <s v="Land off Lightfoot Street, Hoole Road (Lightfoot Street West), Hoole"/>
        <s v="Land off Lightfoot Street, Hoole Road (Lightfoot Street East), Hoole"/>
        <s v="Former car sales garage, land at Hoole Bridge, Hoole Road, Hoole, Chester"/>
        <s v="Grosvenor Villas Care Home, Lightfoot Street, Chester, CH2 3AD"/>
        <s v="Land at The Black Cab garage site, School Street, Chester, CH2 3BR"/>
        <s v="108 Hoole Road, Chester, CH2 3NU"/>
        <s v="57 Hoole Road (ground floor), Hoole, Chester, CH2 3NJ"/>
        <s v="22 Hoole Road, Hoole, Chester, CH2 3NJ"/>
        <s v="59 Hoole Road, Chester, CH2 3NJ"/>
        <s v="Flats 1, 2 and 3, 19 Shavington Avenue Chester CH2 3RD"/>
        <s v="8 to 30 Brook Street, Neston"/>
        <s v="The Stables, Lees Lane, Little Neston, CH64 7TH"/>
        <s v="33 High Street, Neston, CH64 9TZ"/>
        <s v="Land adjacent The Chapter House, Chester High Road, Neston"/>
        <s v="Overdale Farm Hinderton Road Neston CH64 9PW"/>
        <s v="Land to rear of  28-30 Raby Park Road, Neston, CH64 9SP"/>
        <s v="6 Eastway, Ellesmere Port, CH66 1SG"/>
        <s v="Land at Station Road (garage / shop), Little Sutton"/>
        <s v="34 Rivacre Brow, Ellesmere Port, CH66 1LF"/>
        <s v="Land adjacent to 15 Trumans Lane, Little Sutton, Ellesmere Port"/>
        <s v="17 Trumans Lane, Little Sutton, Ellesmere Port, CH66 1HL"/>
        <s v="ROSE MEADOW - Land at Dane Valley, Langley Road/London Road, Northwich"/>
        <s v="Rear of The Salt Museum, London Road, Northwich"/>
        <s v="West of Queen Street, Northwich"/>
        <s v="Land at Chester Way, Victoria Bridge, Northwich"/>
        <s v="Land at Clifton Drive / Fairfield Road, Leftwich, Northwich"/>
        <s v="174 London Road Northwich CW9 8AA"/>
        <s v="North of Watling Street (Weaver Square), Northwich"/>
        <s v="Land off Peter Street, Chester Road, Northwich"/>
        <s v="Weaver Shopping extension, Chester Way, Northwich"/>
        <s v="West of Warrington Street, Northwich"/>
        <s v="Land at Leicester Street, Northwich"/>
        <s v="Adjacent Dane County, Manchester Road, Northwich"/>
        <s v="First Floor 60-64 Witton Street, Northwich, CW9 5AE"/>
        <s v="2B Station Road, Northwich, CW9 5QY"/>
        <s v="Adjacent 162 Manchester Road (former football ground site), Northwich"/>
        <s v="Rear of Farmers Arms PH, Middlewich Road, Northwich"/>
        <s v="Land at 49 Edward Street, Northwich"/>
        <s v="Land at Hargreaves Road / Middlewich Road, Northwich (Former Wade Works)"/>
        <s v="Car park opposite Plaza Bingo Club, Albion Road, Northwich"/>
        <s v="Land adjacent to Labour Hall, Tabley Street, Northwich"/>
        <s v="The Old Surgery, Sheath Street, Northwich, CW9 5BH"/>
        <s v="241 - 243 Manchester Road Northwich"/>
        <s v="119-125 Middlewich Road, Northwich, CW9 7BY"/>
        <s v="Land at 2 Cranage Lane, Northwich, CW9 7LY"/>
        <s v="40 High Street, Northwich, CW9 5BE"/>
        <s v="Land off Dean Street, Northwich"/>
        <s v="14-16 Witton Street, Northwich, CW9 5EB"/>
        <s v="24 Church Road, Northwich, CW9 5NT"/>
        <s v="19B Witton Street, Northwich, CW9 5DE"/>
        <s v="83 Manchester Road Northwich CW9 5ND"/>
        <s v="East of Winnington Avenue, Winnington, Northwich"/>
        <s v="Land rear of 18 Winnington Street (Winnington Hill), Northwich"/>
        <s v="Land at Winnington Street, junction off Castle Street, Northwich"/>
        <s v="16 Winnington Street, Northwich, CW8 1AD"/>
        <s v="British Waterways site, Navigation Road, Northwich"/>
        <s v="WINNINGTON VILLAGE (DW1.DW2.DW3) Land at Winnington Avenue / Winnington Lane, Northwich"/>
        <s v="WINNINGTON VILLAGE (TW1.TW2.TW3.TW4) Land at Winnington Avenue / Winnington Lane, Northwich"/>
        <s v="WINNINGTON VILLAGE - BRIDGEWATER PARK (M1.M2.M3.M4) Land at Winnington Avenue / Winnington Lane, Northwich"/>
        <s v="Land at junction of Walker Road and Whitby Drive, Winnington, Northwich, CW8 4UD"/>
        <s v="Land off Whitby Drive, Winnington Urban Village, Winnington, Northwich, CW8 4UD"/>
        <s v="Land north and east of Brunner Business Centre, Solvay Road, Northwich"/>
        <s v="Land at Weaver Shipyard, Saxons Lane, Northwich"/>
        <s v="Yoxall Joinery, Winnington Avenue, Northwich, CW8 4EE"/>
        <s v="Land at Winnington Works (TATA), Winnnington Lane, Northwich"/>
        <s v="BLR site_x000a_WINNINGTON PLACE PHASE 2-Rear of Weir Engineering Services Ltd, Winnington Avenue, Northwich"/>
        <s v="Castleleigh Centre, David Street, Northwich"/>
        <s v="Land at Oldhams Hill, Winnington Street, Northwich"/>
        <s v="Oldhams Hill / Verdin Avenue (land and buildings), Nortwhich"/>
        <s v="47 Park Street (adjacent), Northwich, CW8 1HQ"/>
        <s v="Land between 14 and 16 Navigation Road, Northwich, CW8 1BE"/>
        <s v="Brook Meadow (land at), Church Lane, Neston"/>
        <s v="41 Beechways Drive (adjacent), Neston"/>
        <s v="24-28 Bridge Street, Neston CH64 9UJ"/>
        <s v="The Leightons (land at), Neston"/>
        <s v="Gable End, 10A High Street, Neston, CH64 9TY"/>
        <s v="23 Parkgate Road Neston CH64 9XF"/>
        <s v="18 - 22 Bridge Street Neston CH64 9UJ"/>
        <s v="Marsh Nurseries, Boathouse Lane, Parkgate, Neston, CH64 6RD"/>
        <s v="School Road North, former coal yard, Rudheath, Northwich"/>
        <s v="The Old School House, Canal Walk, Rudheath, Northwich"/>
        <s v="Land adjacent 53 Shipbrook Road, Rudheath, Northwich"/>
        <s v="Octagon House, Gadbrook Park, Rudheath, Northwich, CW9 7RB"/>
        <s v="Kitwood House, 162 Middlewich Road, Rudheath, Northwich, CW9 7DX"/>
        <s v="6,8,10 Home Farm Cottages, Chapel Lane, Puddington, CH64 5SN"/>
        <s v="Heath Hey Puddington Lane Neston CH64 5SL"/>
        <s v="Daisy Bank Farm, Welsh Road, Ledsham"/>
        <s v="Land adjacent Mollington Banastre Hotel, Parkgate Road, Mollington"/>
        <s v="CSS House, Parkgate Road, Mollington, CH1 6NQ"/>
        <s v="Warren Farm, Townfield Lane, Mollington, CH1 6LB"/>
        <s v="Oakcroft Cottage, Ledsham Lane, Ledsham, CH66 0NB"/>
        <s v="Land at former Mollington Grange Golf Club, Townfield Lane, Mollington, CH1 6NJ"/>
        <s v="Capeles Capenhurst Lane Capenhurst Chester CH1 6HE"/>
        <s v="The Hayloft Capenhurst Lane Chester CH1 6HE"/>
        <s v="Witherwin Chester Road Dunham On The Hill Chester CH2 4JR"/>
        <s v="Wood Lane Cottage, Pike Lane, Kingsley, Frodsham, WA6 8EL"/>
        <s v="Land adjacent to Gable Cottage, Low Hill, Dunham on the Hill, Frodsham"/>
        <s v="Rangeway Bank Farm, Dark Ark Lane, Manley, Frodsham, WA6 9EF"/>
        <s v="Birchdale Farm (farmhouse), Waterloo Lane, Kingsley, Frodsham, WA6 6JH"/>
        <s v="Birchdale Farm (kennels), Waterloo Lane, Kingsley, Frodsham, WA6 6JH"/>
        <s v="Kingsley Cottage, Town Well, Kingsley, Frodsham, WA6 8EX"/>
        <s v="Land adjacent to Kingsley and Newton Cemetery, Westbrook Road, Kingsley, Frodsham"/>
        <s v="52 Top Road, Kingsley, Frodsham, WA6 8DB"/>
        <s v="Manor Farm, Moor Lane, Hapsford, WA6 0JT"/>
        <s v="Land adjacent Horton Gate, Horton Lane, Chester CH3 8NR"/>
        <s v="Gethsemane Caravan Park, Chester Road, Dunham on the Hill"/>
        <s v="Birches Farm, Manley Road, Alvanley, Frodsham, WA6 9DD"/>
        <s v="Churches View Farm, Kelsall Road, Chester, CH3 8BH"/>
        <s v="Land and building at Fox Hollow, Manley Lane, Manley, Frodsham"/>
        <s v="Land at Lynton Grange, Hollands Road, Kelsall, CW6 0QT"/>
        <s v="Land Adjacent To Hurst Cottage, The Hurst, Kingsley, Frodsham, WA6 8BD"/>
        <s v="The Golden Lion, Kelsall Road, Ashton Hayes"/>
        <s v="17 Hesketh Drive, Lostock Gralam, Northwich, CW9 7QJ"/>
        <s v="413 Manchester Road, Lostock Gralam, Northwich"/>
        <s v="Yew Tree Farm, Middlewich Road, Nether Peover, Northwich, WA16 9QD "/>
        <s v="Yew Tree Farm (office), Middlewich Road, Nether Peover, Northwich, WA16 9QD "/>
        <s v="The Thatched Barn, Yew Tree Farm, Middlewich Road, Nether Peover, WA16 9QD"/>
        <s v="Ridge Farm (outbuildings), Moss Lane, Lostock Gralam, Northwich, CW9 7TG"/>
        <s v="Parkside Farm, Brereton Lane, Sproston, Northwich, CW4 7LR"/>
        <s v="411 Manchester Road, Lostock Gralam, Northwich, CW9 7PJ"/>
        <s v="Land to rear of 14 Station Road, Lostock Gralam, Northwich"/>
        <s v="280 Manchester Road, Lostock Gralam, Nortwhich, CW9 7PY"/>
        <s v="Bradshaw Brook Methodist Church, Middlewich Road, Allostock, WA19 9JQ"/>
        <s v="Twin Acres, Hulme Hall Lane, Allostock, Northwich, WA16 9JN"/>
        <s v="Land at Cheshire Avenue, Lostock Gralam, Northwich"/>
        <s v="Crossways, Station Road, Lostock Gralam, Northwich, CW9 7PN"/>
        <s v="Holly Tree Farm, Holmes Chapel Road, Sproston, CW4 7LP"/>
        <s v="Brownhayes Farm (Beech Barn), Yatehouse Lane, Byley, Northwich, CW10 9NS"/>
        <s v="Townfield Farm (barn), Townfield Lane, Allostock, Northwich, WA16 9NP"/>
        <s v="Anvil Lodge Harrison Drive Goostrey Crewe"/>
        <s v="Building at Cherry Tree Farm Booth Bed Lane Allostock Northwich"/>
        <s v="Longworths Hair Salon 58 Station Road Lostock Gralam Northwich CW9 7PS"/>
        <s v="Astbury Lodge, Randle Meadow, Great Sutton, Ellesmere Port, CH66 2LB"/>
        <s v="Eccleston Avenue (garage court), Ellesmere Port"/>
        <s v="Overpool Road (garage court), Ellesmere Port"/>
        <s v="The Sutton Way, Sutton Way, Ellesmere Port"/>
        <s v="Land at Chester Road, Ellesmere Port, CH66 3RJ"/>
        <s v="Carlyle Crescent (garage court), Ellesmere Port"/>
        <s v="The Spinney, 5 Manor Lane, Great Sutton, Ellesmere Port, CH66 2LZ"/>
        <s v="The Croft Care Home, 59 Mill Lane, Great Sutton, Ellesmere Port, CH66 3PE"/>
        <s v="Great Sutton Health Centre Old Chester Road Great Sutton Ellesmere Port Cheshire West And Chester CH66 3SP"/>
        <s v="Sutton Beeches Community Support Centre Alvanley Road Great Sutton Ellesmere port CH66 3JZ"/>
        <s v="Brook Cottage Willington Road Tarvin Cheser CH3 8NL"/>
        <s v="The Riddings, Willington Road, Duddon, CW6 0UG"/>
        <s v="Sandymere House, Middlewich Road, Delamere, Northwich, CW8 2HL"/>
        <s v="Pool Bank Park, Tarvin"/>
        <s v="Former Haulage Yard, Chester Road, Oakmere"/>
        <s v="EARLSBROOK, former Marley Tile Works, Station Road, Oakemere, Northwich"/>
        <s v="Land At by Pass Road Tarvin Chester"/>
        <s v="Fir Tree Farm, Willington Road, Kelsall, CW6 0ND"/>
        <s v="The Gables, Chester Road, Oakmere, Northwich, CW8 2HB"/>
        <s v="Crown Barn Farm, Oakmere Road, Northwich, CW8 2DF"/>
        <s v="Highview, Yeld Lane, Delamere, CW6 0TB"/>
        <s v="Duddon Mill, Mill Lane, Duddon, CW6 0HA"/>
        <s v="Duddon Mill House, Mill Lane, Duddon, CW6 0HA"/>
        <s v="Iddenshall Grange, High Street, Clotton, CW6 0EQ"/>
        <s v="Sandy Brow Stables, Tarporley Road, Delamere, CW6 9EG "/>
        <s v="Tirley Farm, Tirley Lane, Willington, Chester, CW6 0JT"/>
        <s v="Dairy House Farm, Chester Road, Oakmere, Northwich, CW8 2HB"/>
        <s v="The Green, Back Lane, Duddon, CW6 0EY"/>
        <s v="THE LIMES- Holme Street, Tarvin, CH3 8EQ (A)"/>
        <s v="THE LIMES - Holme Street, Tarvin, CH3 8EQ (B)"/>
        <s v="Spruce Cottage, 2 Hockenhull Lane, Tarvin, CH3 8LA / Dream Cottage, 20A High Street, Tarvin, CH3 8ED"/>
        <s v="Home Farm, Burton Road, Burton, Chester, CW6 0ER"/>
        <s v="Brooklyn, 27 Church Street, Kelsall, CW6 0QB"/>
        <s v="Land at Rowan House, Chester Road, Delamere"/>
        <s v="Greystones, Church Street, Tarvin, CH3 8NA"/>
        <s v="Land at former Fraser Chadwick Site, By Pass Road, Tarvin"/>
        <s v="Stapleford Mill Farm, Ryecroft Lane, Bruen Stapleford"/>
        <s v="Land at Mount Pleasant, The Ridge, Delamere, Northwich"/>
        <s v="32-34 High Street, Tarvin, CH3 8EE"/>
        <s v="Harthill Bank Farm, Gallowsclough Lane, Oakmere, Northwich, WA6 8LQ"/>
        <s v="Hollinsclough, Forest Road, Oakmere, Northwich, CW8 2DY"/>
        <s v="Old Orchard, Back Lane, Kelsall, CW6 0RL"/>
        <s v="Tarvin Lodge Meadow, Tarporley Road, Tarvin, CW 6 0EU"/>
        <s v="Land Adjacent To 12 Grosvenor Road Tarvin"/>
        <s v="Sundial House, Whitehall Lane, Little Budworth, CW6 9EP"/>
        <s v="MULBERRY PLACE #2 - Former Brook Farm Residential Special School, Brook Road, Tarporley, CW6 9HH"/>
        <s v="Land At Eaton Lane Tarporley"/>
        <s v="Adjacent Rowley Farm, Quarry Bank, Utkinton, Tarporley, CW6 0LA"/>
        <s v="10 Birch Heath Road, Tarporley, CW6 9UR"/>
        <s v="Forest Farm, Heaths Lane, Cotebrook, Tarporley, CW6 0JW"/>
        <s v="Forest Farm, Heaths Lane, Utkinton, Tarporley, CW6 0JW"/>
        <s v="Land at Oulton Lowe Green, Hickhurst Lane, Little Budworth"/>
        <s v="Land at Utkinton Lodge Farm, Utkinton Lane, Utkinton, Tarporley"/>
        <s v="Sidebottom Farm, Stable Lane, Utkinton, Tarporley, CW6 0JL"/>
        <s v="Parkway House, Mill Lane, Little Budworth, Tarporley, CW6 9DB"/>
        <s v="Land adjacent to 16 Northgate, Utkinton, Tarporley"/>
        <s v="Hill House Farm, The Hall Lane, Rushton, Tarporley, CW6 9AU"/>
        <s v="York Hill Stud, Chester Road, Little Budworth, CW6 9ER"/>
        <s v="75 High Street, Tarporley, CW6 0AB"/>
        <s v="Towns Green Farm, Towns Green, Rushton, Tarporley, CW7 4HB"/>
        <s v="4 Eaton Road, Tarporley, CW6 0BJ"/>
        <s v="Moss Hall Farm, Beech Road, Little Budworth, Tarporley, CW6 9EN"/>
        <s v="Swallowfield Tirley Lane Utkinton Tarporley CW6 0JZ"/>
        <s v="111 High Street, Tarporley, CW6 0AY"/>
        <s v="Stone Lock Cottage Whitchurch Road Tiverton"/>
        <s v="Green Bank Farm, land opposite Vilna House, Withy Lane/Old Coach Road, Broxton"/>
        <s v="Green Bank Farm Withy Lane Broxton Chester CH3 9JP"/>
        <s v="Adjacent The Cottage, Whitchurch Road, Milton Green"/>
        <s v="Milton Green Farm, Whitchurch Road, Milton Green, CH3 9DS"/>
        <s v="Flute Buildings, Waste Hill Road / land at School Lane / land at Harthill Road, Burwardsley, Cheshire"/>
        <s v="Beeston Cattle Auction site, Whitchurch Road, Beeston"/>
        <s v="Beeston Cattle Auction site, land off Sandford Road, Beeston"/>
        <s v="The Shippon, Mill Lane, Tilstone Fearnall, Chester, CH3 8AB"/>
        <s v="MILLBROOK MEADOWS - Land at Chester Road, Tattenhall"/>
        <s v="TATTENHALL VILLAGE - Gifford Lea (Phase Three), Frog Lane, Tattenhall, CH3 9DN"/>
        <s v="Gifford Lea Retirement Village Frog Lane Tattenhall Chester"/>
        <s v="Low Ridge, Burwardsley Road, Tattenhall, CH3 9QF (Oak Ridge Court)"/>
        <s v="Land to rear of 60-84 Castlefields, Tattenahll"/>
        <s v="Castle View Farm, Whitchurch Road, Beeston, CW6 9NN"/>
        <s v="Mickerloo Barn, Harthill Road, Burwardsley, Chester, CH3 9NU"/>
        <s v="Portico House, High Street, Tattenhall, CH3 9PX "/>
        <s v="Bridge Cottages, Milners Heath Lane, Waverton"/>
        <s v="Green Farm, Huxley Lane, Huxley, CH3 9BG"/>
        <s v="Broxton Hall Farm, Old Coach Road, Duckington, malpas, CH3 9HS"/>
        <s v="Former garage sites, Keysbrook Avenue, Tattenhall"/>
        <s v="1-3 Mount View Cottages, Hall Lane, Broxton, CH3 9JF"/>
        <s v="Withy Bank, Old Coach Road, Broxton, Chester, CH3 9JL"/>
        <s v="Land adjacent 1 Chapel Lane, Handley, CH3 9EE"/>
        <s v="The Chapel, Chapel Lane, Handley, CH3 9EE"/>
        <s v="BEESTON PARK-Wild Boar Hotel, Whitchurch Road, Beeston, CW6 9NW"/>
        <s v="Cobweb Cottage, Nantwich Road, Broxton, CH3 9JH"/>
        <s v="Silver Warren, Moss Lane, Tarporley, CW6 9HR"/>
        <s v="Land at Crimes Lane, Beeston, Chester"/>
        <s v="1 - 4 The Green, Harthill Lane, Harthill, Chester, CH3 9LH"/>
        <s v="The Chapel, Huxley Lane, Tiverton, CW6 9NB"/>
        <s v="Barn At Bridge Cottage Whitchurch Road Saighton Chester CH3 9AU"/>
        <s v="3 Weston Grove. Upton, Chester, CH2 1 QH"/>
        <s v="The Gamekeeper PH, Newhall Road, Upton, Chester, CH2 1TB"/>
        <s v="Wealstone Residential Home, Wealstone Lane, Upton, Chester, CH2 1HB"/>
        <s v="The Chester Clinic of Complementary Medicine, 68 Heath Road, Upton, Chester, CH2 1HX"/>
        <s v="Bonnie Cottage, Strawberry Lane, Acton Bridge, Northwich, CW8 3QF"/>
        <s v="Clemley Cottage, Burgess Lane, Northwich, WA6 8PA"/>
        <s v="Briar Lane garage court, Weaverham, Northwich"/>
        <s v="Weaverham Bank Farm, High Street, Weaverham, Northwich, CW8 3HA"/>
        <s v="Acton Bridge Garden Centre, Station Road, Acton Bridge, Northwich, CW8 3PZ"/>
        <s v="Greenacres, 7 Forest Road, Cuddington, Northwich, CW8 2EH"/>
        <s v="Oaklands Hotel, Millington Lane, Weaverham, Northwich CW8 2SU"/>
        <s v="Haulage Yard, High Street, Norley, Frodsham"/>
        <s v="Holly Bush Farm, Marsh Lane, Crowton, Northwich, CW8 2RL"/>
        <s v="BLACKBERRY BARN AND BRAMBLE BARN: Land &amp; building at Crewood, Common Road, Crowton, Northwich"/>
        <s v="Land at Low Farm, Post Office Lane, Norley, Northwich WA6 8NA"/>
        <s v="Weaverham Methodist Church, Forest Street, Weaverham, Northwich, CW8 8EY"/>
        <s v="Oaktree Farm, Bent Lane, Crowton Northwich, CW8 2RJ"/>
        <s v="Land off West View Road, Norley, Northwich, WA6 8NR"/>
        <s v="Ashdown, Sandy Lane, Weaverham, Northwich, CW8 3PX"/>
        <s v="The Hollies, Forest Road, Oakmere, Northwich, CW8 2DY"/>
        <s v="Leigh View Barns, Cuddington Lane, Cuddington, Northwich, CW8 2WD"/>
        <s v="Mondrem Farm, Hondslough Lane, Norley, Frodsham, WA6 6NA"/>
        <s v="Beech Farm, 144 Wallerscote Road, Weaverham, Northwich, CW8 3LZ"/>
        <s v="Hondslough Farm, Hondslough Lane, Norley, Frodsham, WA6 6ND"/>
        <s v="Forest Gate Farm Forest Lane Norley Northwich WA6 6NF"/>
        <s v="Rossfield Park Development (Sites 2C, 3 and 4), Jacks Wood Avenue, Rossfield Road, Ellesmere Port"/>
        <s v="Land at Myrtle Street, Ellesmere Port, CH65 2AX"/>
        <s v="Land at Crescent Road, off Meadow Lane, Ellesmere Port"/>
        <s v="ROSSFIELD PARK (Phase 5B) - Rossbank Road, Ellesmere Port"/>
        <s v="Land at Rosswood Road, Rossfield Road, Ellesmere Port"/>
        <s v="Meadow Lane (former Van Leer / Hansteen site), Ellesmere Port"/>
        <s v="Poole Centre, New Grosvenor Road, Ellesmere Port"/>
        <s v="Station Hotel, Station Road, Ellesmere Port, CH65 4BW"/>
        <s v="British Sub Aqua Club Ltd, Telfords Quay, South Pier Road, Ellesmere Port, CH65 4FL"/>
        <s v="7 Grace Road (Flat 1 and 2), Ellesmere Port, CH65 2BH"/>
        <s v="Rear of 250 Chester Road, Ellesmere Port"/>
        <s v="Land at Lloyd Drive, Ellesmere Port"/>
        <s v="Royal British Legion site, Stanney Lane, Whitby, Ellesmere Port"/>
        <s v="St Thomas House, Whitby Road, Ellesmere Port"/>
        <s v="29 Chester Road, Whitby, Ellesmere Port, CH65 9BE"/>
        <s v="231 Whitby Road Ellesmere Port CH65 6RT"/>
        <s v="Winsford Shopping Centre, Dene's Drive, Winsford"/>
        <s v="Land at Springbank Crescent, Winsford"/>
        <s v="Winsford Library and Dingle Recreation Centre, High Street, Winsford"/>
        <s v="Land at High Street / Dingle Lane, Winsford"/>
        <s v="Rear of Weaver Street, Winnington Street, Winsford"/>
        <s v="Former Drill Hall, Dingle Lane, Winsford, CW7 1AB"/>
        <s v="Land at 6 Gladstone Street, Winsford"/>
        <s v="Weaver Street Depot, Weaver Street, Winsford, CW7 4BD"/>
        <s v="Mill Farm, Coal Pit Lane, Stanthorne, Winsford, CW10 9JT"/>
        <s v="STATION QUARTER - Land at Rilshaw Lane, Winsford"/>
        <s v="Rilshaw Lane Phase 1, Caravan Park, Winsford"/>
        <s v="476 Rookery Rise, Station Road, Winsford"/>
        <s v="Rear of Brighton Belle PH, Station Road, Winsford"/>
        <s v="Land south-east of A54, Winsford by-pass, adjacent Winsford Railway Station, Winsford"/>
        <s v="South of Middlewich Road, adjacent Winsford Railway Station, Winsford"/>
        <s v="Winsford Station Quarter, land north and south of Rilshaw Lane, Winsford"/>
        <s v="Former coal yard site, Station Road, Winsford"/>
        <s v="Land north of Middlewich Road, Winsford"/>
        <s v="Land west of Clive Lane, south of 'Lyndene', Winsford"/>
        <s v="Winsford Station Quarter urban extension, land north and south of Rilshaw Lane, Winsford"/>
        <s v="2-4 Ribble Place, Winsford, CW7 3NA"/>
        <s v="376A High Street, Winsford. CW7 3DG"/>
        <s v="Wimboldsley Hall, Nantwich Road, Wimboldsley, Northwich, CW10 0LW"/>
        <s v="Land adjacent 16 Dierden Street, Winsford"/>
        <s v="167-169 Crook Lane, Winsford, CW7 3DR"/>
        <s v="Pool Head Farm, Woodford Lane, Winsford, CW7 4EQ"/>
        <s v="438 Swanlow Lane, Winsford, CW7 4BW"/>
        <s v="38 Moors Lane, Winsford, CW7 1JX"/>
        <s v="Heath Hey, Puddington Lane, Puddington, Neston, CH64 5SL"/>
        <s v="Gordale House and Oakroyd, Chester High Road, Neston, CH64 3RY"/>
        <s v="Rofton Works site: Valentine Street (Hooton Road), Hooton, Ellesmere Port, CH66 7PL"/>
        <s v="Land adjacent Roseneath Heath Lane, Willaston, Neston"/>
        <s v="Land adjoining Thorndale, Mudhouse Lane, Burton, Neston"/>
        <s v="Rear of 6-12 Heathlands Road, Little Sutton, Ellesmere Port"/>
        <s v="182 Chester Road, Childer Thornton, Ellesmere Port, CH66 1QW"/>
        <s v="Land at Hadlow Road, Willaston, Neston"/>
        <s v="Dovecote Nursery, Station Road, Burton, Neston, CH64 5SB"/>
        <s v="Brooklea Meadows, Little Sutton, Ellesmere Port"/>
        <s v="Tree Tops, Mill Lane, Willaston, Neston, CH64 1RF"/>
        <s v="Land adjacent Saddlewood Farm, Birkenhead Road, Willaston, Neston"/>
        <s v="Hesti, Mudhouse Lane, Burton, Neston, CH64 5TS"/>
        <s v="Saint Anthonys Park, Heath Lane, Childer Thornton, Ellesmere Port, CH66 _x000a_7AB"/>
        <s v="The Spinney Overdale Road Willaston Neston CH64 1SY"/>
        <s v="Land At 4 New School Lane Childer Thornton Ellesmere Port"/>
        <s v="Securicor Ltd, Wharton Road, Winsford, CW7 3AP"/>
        <s v="Land rear of 6 Wharton Green, Bostock Road, Bostock, Winsford"/>
        <s v="S Cooper and Sons Ltd, Warehouse One, Nat Lane, Winsford, CW7 3BS"/>
        <s v="Rear of West Drive / Reposessions UK Ltd, Wharton Road, Winsford, CW7 3BQ_x000a_Breck Homes Limited"/>
        <s v="Land to rear of Red Lion PH, High Street, Winsford"/>
        <s v="Meadow Island, Bradford Road, Winsford"/>
        <s v="Liquid Metering Instruments Ltd, West Dudley Street, Winsford, CW7 3AG"/>
        <s v="29 School Road Wharton Winsford CW7 3EE"/>
        <s v="Former Wing half PH, Alnwick Drive, Ellesmere Port"/>
        <s v="Land at Thornton Road, Ellesmere Port"/>
        <s v="10 Sandringham Gardens, Ellesmere Port, CH65 9EY"/>
        <s v="Land north of former Richmond Packaging site, New Road, Winsford"/>
        <s v="Land at Sadler Road, Winsford"/>
        <s v="North of Winsford Police Station, Sadler Close, Winsford"/>
        <s v="VERDIN - Playing fields off Grange Lane, Winsford"/>
        <s v="Land adjacent 14-60 New Road (north of former Richmond Packaging), Winsford"/>
        <s v="Church Street car park, Winsford"/>
        <s v="Land at Manchester House Carpets, 56 High Street, Winsford"/>
        <s v="Land at Wharton Road Roundabout, New Road (former Greedy Pig site), Winsford"/>
        <s v="Land adjacent 52 High Street, Winsford, CW7 2AD"/>
        <s v="Pimletts and adjacent car park, Church Street / High Street, Winsford"/>
        <s v="Land rear of Woodford Lane, Winsford CW7 2JS"/>
        <s v="Land at St John's Drive, Winsford"/>
        <s v="Winsford Gateway off Roehurst Lane, Winsford"/>
        <s v="148 High Street, Winsford, CW7 2AY"/>
        <s v="Harlebe, Whitby's Lane, Winsford, CW7 2LZ"/>
        <s v="Land adjacent 46 Delamere Street, Winsford, CW7 2LU"/>
        <s v="Liquid Lounge, New Road, Winsford, CW7 2NU"/>
        <s v="Littler House, Littler Lane, Winsford, CW7 2NF"/>
        <s v="Hunters Retreat, Cassia Green Farm, Cassia Green, Marton, Winsford, CW7 2PZ"/>
        <s v="158-160 High Street, Winsford, CW7 2AZ"/>
        <s v="25 Abbots Way, Winsford, CW7 2JQ"/>
        <s v="Spanns Garage, Dalefords Lane, Marton, Winsford, CW8 2BW"/>
        <s v="38-44 Cotswold House, Cotswold Way, Winsford, CW7 1QW"/>
        <s v="Land at Whitfield Court, Winsford"/>
        <s v="10 Radcliffe Road, Winsford, CW7 1RE"/>
        <s v="Brecon Way, Winsford, CW7 1QU"/>
        <s v="1 Cheviot Square (Winsford Neighbourhood Centre), Winsford, CW7 1QS"/>
        <s v="Land At Tarporley Road, Tarvin" u="1"/>
        <s v="The Moorings, Rowton Bridge Road, Christleton, CH3 7AE" u="1"/>
        <s v="The Hayloft, Marsh Lane, Dutton, Northwich" u="1"/>
        <s v="Chestnut Barn, Tarvin Road, Frodsham, WA6 6XN" u="1"/>
        <s v="241-243  Manchester Road, Northwich, CW9 7NE" u="1"/>
        <s v="Rofton Works site, Hooton Road [Valentine Street], Hooton, Ellesmere Port" u="1"/>
        <s v="20 Mayfield Road, Chester, CH1 5HZ" u="1"/>
        <s v="Wellington Road car park, rear of 89 - 109 Cambridge Road, Ellesmere Port" u="1"/>
        <s v="Rear of 3 Suffolk Avenue, Ellesmere Port, CH65 7DR" u="1"/>
        <s v="Land to north of Acorn Manor, 202 Pooltown Road, Whitby, Ellesmere Port" u="1"/>
        <s v="Saffron House, Flatt Lane, Ellesmere Port, CH65 8DN" u="1"/>
        <s v="Lantern House 39 Duke Street Chester CH1 1RP" u="1"/>
        <s v="7 Hunters Walk, Chester CH1 4EB" u="1"/>
        <s v="12 Nicholas Street Chester CH1 2NX" u="1"/>
        <s v="West Mount, Whitchurch Road, Waverton, CH3 7PB" u="1"/>
        <s v="8 Waverton Park, Guy Lane, Waverton, CH3 7NX" u="1"/>
        <s v="20 Walpole Street Chester CH1 4HG" u="1"/>
        <s v="Agricultural Building Rear To Elm Bank Whitchurch Road Rowton Chester" u="1"/>
        <s v="Land At London Road Davenham Northwich" u="1"/>
        <s v="Moulton Methodist Church, Main Road, Moulton, Winsford, CW9 8PL" u="1"/>
        <s v="Huntsmans House, Barton Road, Clutton, Chester, CH3 9EP" u="1"/>
        <s v="Windmill House, Carden Lane, Carden, Chester, SY14 7HP" u="1"/>
        <s v="Stable Cottage Aldersey Lane Chester CH3 9EH" u="1"/>
        <s v="Land Off Penkemans Lane Frodsham" u="1"/>
        <s v="Land at Mill Brook Farm, Ince Lane, Wimbolds Trafford " u="1"/>
        <s v="Land at Bridge Farm, Little Stanney Lane, Stoak, Chester, CH2 4HW" u="1"/>
        <s v="Four Trees, Station Lane, Barrow, Chester, CH3 7JW" u="1"/>
        <s v="2 Heath Lane, Barrow, CH3 7LL" u="1"/>
        <s v="Land to rear of 437 Chester Road, Hartford, Northwich" u="1"/>
        <s v="176 &amp; 178 Chester Road, Northwich, CW8 4AL" u="1"/>
        <s v="86 Hough Green, Chester, CH4 8JW" u="1"/>
        <s v="Badgers Barn, Helsby, Frodsham, WA6 9NN" u="1"/>
        <s v="Land adjacent Elm Cottage, Alvanley Road, Helsby, WA6 9PS" u="1"/>
        <s v="44 Elizabeth Crescent, Chester, CH4 7AZ" u="1"/>
        <s v="KINGS MOAT GARDEN VILLAGE _x000a_Wrexham Road, Chester (Taylor Wimpey)" u="1"/>
        <s v="KINGS MOAT GARDEN VILLAGE _x000a_Roman Green and Emperor Park, Wrexham Road, Chester (Redrow)" u="1"/>
        <s v="School House Farm, 301 Chester Road, Helsby, WA6 0PY" u="1"/>
        <s v="Land At Mill Rise Helsby Frodsham" u="1"/>
        <s v="Sandhole Farm (barn), Sandholes Lane, Agden, Malpas, SY13 4RE" u="1"/>
        <s v="Land and barns at Crabtree Farm, Crabtree Lane, Cuddington, Malpas SY14 7BG" u="1"/>
        <s v="LEDSHAM GARDEN VILLAGE-PHASES SIX TO ELEVEN_x000a_Sutton New Hall Farm, Ledsham Road, Little Sutton, Ellesmere Port, CH66 4QG" u="1"/>
        <s v="The Clock House, Whitchurch Road, Edge, Malpas, SY14 8LA " u="1"/>
        <s v="Higher Wych Methodist Church Chapel Lane Wigland Malpas SY14 7JS" u="1"/>
        <s v="Hill View, Hough Lane, Comberbach, Northwich, CW9 6AW" u="1"/>
        <s v="Land off Netherpool Road, Ellesmere Port" u="1"/>
        <s v="Lostock Works House, Works Lane, Northwich" u="1"/>
        <s v="Outbuilding to the west of Dones View Farm, Northwich Road, Dutton, WA4 4HD" u="1"/>
        <s v="97 Townfield Lane Barnton Northwich CW8 4QJ" u="1"/>
        <s v="Land to rear of 135 Chester Road, Northwich" u="1"/>
        <s v="Flats 1, 2 and 3 19 Shavington Avenue Chester CH2 3RD" u="1"/>
        <s v="Overdale, Hinderton Road, Neston, CH64 9PW" u="1"/>
        <s v="Land at Canal Walk, Rudheath, Northwich" u="1"/>
        <s v="Allostock Nurseries, Holmes Chapel Road, Allostock" u="1"/>
        <s v="Land at Sutton High School, Woodchurch Lane /Mill Lane, Ellesmere Port" u="1"/>
        <s v="Rear of Iddinshall Hall, High Street, Clotton" u="1"/>
        <s v="65 High Street, Tarporley, CW6 0DP" u="1"/>
        <s v="Station Farm, Station Road, Oakmere, Northwich, CW8 2JA" u="1"/>
        <s v="Winterford Farm barn, Winterford Lane, Tarporley, CW6 9AR" u="1"/>
        <s v="Land and buildings at Smithy Corner, Tattenhall Lane, Beeston" u="1"/>
        <s v="Greenlooms Farm, Martins Lane, Hargrave, Chester, CH3 7RX" u="1"/>
        <s v="Land at Back Lane, Chester Road, Kelsall" u="1"/>
        <s v="Fairview, Harthill Road, Burwardsley, Chester, CH3 9NU" u="1"/>
        <s v="Land at Cuddington Lane, Cuddington, Northwich" u="1"/>
        <s v="Maybeck House, 2 Gardenhurst, Tiverton, CW6 9NA" u="1"/>
        <s v="1 Upton Lane, Upton, Chester, CH2 1EB" u="1"/>
        <s v="Adjacent 123 Wharton Road, Winsford" u="1"/>
        <s v="Astbury House, New Road, Winsford" u="1"/>
        <s v="Winsford Gateway, Roehurst Lane / Hawkshead Way, Winsford" u="1"/>
        <s v="Land north of former Richmond Packaging, New Road, Winsford" u="1"/>
        <s v="Land At Springbank Crescent Winsford" u="1"/>
        <s v="Land at Heath Lane Willaston" u="1"/>
        <s v="Follyfield, Benty Heath Lane, Willaston, Neston, CH66 6AG" u="1"/>
        <s v="Rofton Works site, Hooton Road ,[Valentine Street], Hooton, Ellesmere Port" u="1"/>
        <s v="Land Adjoining Thorndale Mudhouse Lane Burton Neston" u="1"/>
        <s v="Poachers Pocket, Dalefords Lane, Marton, Winsford, CW8 2BN" u="1"/>
        <s v="84 Hillside Road, Chester, CH1 5NL" u="1"/>
        <s v="5 Rawson Road, Chester, CH1 5ND" u="1"/>
        <s v="BLR site_x000a_Agra Fort, 3-7 Cambridge Road, Ellesmere Port, CH65 4AE" u="1"/>
        <s v="43A Watergate Row South, Chester, CH1 2LE" u="1"/>
        <s v="2 Kaleyards, Chester, CH1 3JH" u="1"/>
        <s v="Centurion House, 77 Northgate Street, Chester, CH1 2HQ" u="1"/>
        <s v="Clovelly House, 7 Eversley Park, Chester, CH2 2AJ" u="1"/>
        <s v="26-27 Brook Lane, Chester" u="1"/>
        <s v="11 and 11A Grey Friars, Chester, CH1 2NW" u="1"/>
        <s v="Christleton Hall, Pepper Street, Christleton, CH3 7AB" u="1"/>
        <s v="Land at Lyndale Farm, Wrexham Road, Pulford, CH4 9DG" u="1"/>
        <s v="Former Farndon boarding kennels and cattery, Sibbersfield Lane, Farndon, CH3 6NN" u="1"/>
        <s v="Cross House Farm, Ince Lane, Elton, CH2 4LU" u="1"/>
        <s v="94 School Lane, Hartford, Northwich, CW8 1PN" u="1"/>
        <s v="1 Fir Tree Avenue, Chester, CH4 7QY" u="1"/>
        <s v="School Farm House, 301 Chester Road, Helsby, Frodsham, WA6 0PY" u="1"/>
        <s v="Land to front of 132 Chester Road, Helsby, Frodsham" u="1"/>
        <s v="9 Mount Farm Way, Great Sutton, Ellesmere Port, CH66 2HE" u="1"/>
        <s v="St Winefriedes Schoolhouse, 9 Burton Road, Little Neston, CH64 9RF" u="1"/>
        <s v="SANDSTONE GATE - Land at Chester Road, Malpas" u="1"/>
        <s v="Land at Pool Lane, Cuddington, Malpas, SY14 7AQ" u="1"/>
        <s v="The Oaklands, Sunnyside, Malpas, SY14 7AB" u="1"/>
        <s v="The Methodist Chapel, Chorlton Lane, Chorlton, Malpas, SY14 7ER" u="1"/>
        <s v="BROOK VIEW - Land at Wincham Urban Village, New Warrington Road, Wincham, Northwich" u="1"/>
        <s v="Land adj. Comberbach Sorting Office, 12 Senna Lane, Comberbach, Northwich, CW9 6BQ" u="1"/>
        <s v="The Horns Inn, Warrington Road, Little Leigh, Northwich, CW8 4QT" u="1"/>
        <s v="Crumleigh Heath Farm, Cogshall Lane, Little Leigh, Northwich, CW8 4RL" u="1"/>
        <s v="Bluegrass Kennels, Clatterwick Lane, Little Leigh, Northwich, CW8 4RJ" u="1"/>
        <s v="The Cottage, Runcorn Road, Little Leigh, Northwich, CW8 4RD" u="1"/>
        <s v="Iona, 10 Manor Avenue, Marston, Northwich, CW9 6DS" u="1"/>
        <s v="Land adjacent to 4 Stone Place, Hoole, Chester" u="1"/>
        <s v="Land at The Piper, Pipers Lane, Hoole, Chester" u="1"/>
        <s v="230 Hoole Lane, Chester, CH2 3EF" u="1"/>
        <s v="Capital Guest House, 32 Hoole Road, Chester, CH2 3NJ" u="1"/>
        <s v="Land at 18 Brook Street, Northwich, CW9 7NH" u="1"/>
        <s v="BLR site_x000a_WINNINGTON PLACE - Land at Winnington Business Park, Winnington Avenue, Northwich" u="1"/>
        <s v="Dyar Terrace / Solvay Road (land at), off Winnington Lane, Northwich" u="1"/>
        <s v="143 Chester Road, Northwich, CW8 4AD" u="1"/>
        <s v="Birchwood Farm, Welsh Road, Ledsham" u="1"/>
        <s v="Rio, Ledsham Lane, Ledsham, Chester, CH66 0NB" u="1"/>
        <s v="Birchdale Farm (outbuildings), Waterloo Lane, Kingsley, Frodsham, WA6 6JH" u="1"/>
        <s v="Trevene (outbuilding), Tarvin Road, Manley, Frodsham" u="1"/>
        <s v="Nutts Corner stables, Pingot Lane, Manley, Frodsham, WA6 9FA" u="1"/>
        <s v="Land west of Manley Road, Manley, Frodsham, WA6 9ED" u="1"/>
        <s v="Sandy Brow House, Tarporley Road, Delamere, CW6 9EG " u="1"/>
        <s v="Spruce Cottage, 2 Hockenhull Lane, Tarvin, CH3 8LA / Dream Cottage, 20A High Street, Tarvon, CH3 8ED" u="1"/>
        <s v="Green Meadows Stables, Chester Road, Kelsall, CW6 0RN" u="1"/>
        <s v="Land adjacent to Beech Road, Little Budworth, Tarporley" u="1"/>
        <s v="Beeston Animal Health, Whitchurch Road, Beeston, CW6 9NJ" u="1"/>
        <s v="The Firbobs, Nantwich Road, Tiverton, Chester, CW6 9HN" u="1"/>
        <s v="West Road Garage, 2 West Road, Weaverham, Northwich" u="1"/>
        <s v="Hidden Farm, Sandhole Lane, Crowton, Northwich, CW8 2FJ" u="1"/>
        <s v="Delamere Manor, Cuddington Lane, Cuddington, Northwich, CW8 2TE" u="1"/>
        <s v="Westwood, Norley Lane, Crowton, Northwich, WA6 8NJ" u="1"/>
        <s v="141 Chester Road, Whitby, Ellesmere Port, CH65 6SD" u="1"/>
        <s v="Land at Russell Road, Winsford" u="1"/>
        <s v="Agricultural building at Mole House Farm, Clive Back Lane, Winsford" u="1"/>
        <s v="Five Farm Oaks, Nantwich Road, Wimboldsley, Winsford, CW10 0ND" u="1"/>
        <s v="Rofton Works site, Hooton Road, Hooton, Ellesmere Port" u="1"/>
        <s v="BLR site_x000a_Hanns Hall Livery, Hanns Hall Road, Neston, CH64 2TQ" u="1"/>
        <s v="Hooton Meadows-Hooton Hotel, Hooton Road, Hooton, Ellesmere Port, CH66 7NL" u="1"/>
        <s v="24 Malvern Avenue, Ellesmere Pirt, CH65 5AD" u="1"/>
        <s v="SPRING CROFT P1- Rear of 51 - 103 Chester Road, Winsford" u="1"/>
        <s v="SPRING CROFT P2- Littler Lane / Chester Road, Winsford" u="1"/>
        <s v="99 Chester Road, Winsford, CW7 2NG" u="1"/>
        <s v="Abbots Way (land at), Winsford, CW7 2JQ" u="1"/>
        <s v="101A Chester Road, Winsford, CW7 2NG" u="1"/>
        <s v="Former RPV Trading, Coronation Road, Ellesmere Port, CH65 9AB" u="1"/>
        <s v="Land at Stanney Lane, Ellesmere Port" u="1"/>
        <s v="Land at McGarva Way / Coronation Road, former leisure centre car park, Stanney Lane, Ellesmere Port" u="1"/>
        <s v="Agra Fort, 3-7 Cambridge Road, Ellesmere Port, CH65 4AE" u="1"/>
        <s v="Land at St Anne Street, Chester" u="1"/>
        <s v="Land at 618 London Road, Davenham" u="1"/>
        <s v="WINNINGTON PLACE - Land at Winnington Business Park, Winnington Avenue, Northwich" u="1"/>
        <s v="WINNINGTON PLACE PHASE 2-Rear of Weir Engineering Services Ltd, Winnington Avenue, Northwich" u="1"/>
        <s v="Land at 41 By-Pass Road, Tarvin" u="1"/>
        <s v="Hanns Hall Livery, Hanns Hall Road, Neston, CH64 2TQ" u="1"/>
        <s v="Land at 5 Grange Lane, Winsford, CW7 2BP" u="1"/>
        <s v="Adjacent 257 Chester Road, Whitby, Ellesmere Port, CH66 2NZ" u="1"/>
        <s v="25 Eastgate Row North, Eastgate Street, Chester, CH1 1LQ" u="1"/>
        <s v="2 Hunters Walk, Chester, CH1 4EB" u="1"/>
        <s v="Crazy Town, Coronation Road, Ellesmere Port, CH65 9AB" u="1"/>
        <s v="Rear Of BSP House, Station Road, Chester" u="1"/>
        <s v="Land at St Anne Street / Black Diamond Street, Hoole Way, Chester" u="1"/>
        <s v="Land at St Georges Way, Northwich" u="1"/>
        <s v="Land at Chapelfields, Main Street, Frodsham" u="1"/>
        <s v="Mill Brook Farm, Ince Lane, Wimbolds Trafford " u="1"/>
        <s v="LEDSHAM GARDEN VILLAGE-PHASE ONE_x000a_Ledsham Road, Little Sutton, Ellesmere Port" u="1"/>
        <s v="LEDSHAM GARDEN VILLAGE-PHASE TWO_x000a_Sutton New Hall Farm, Ledsham Road, Little Sutton, Ellesmere Port, CH66 4QG" u="1"/>
        <s v="Rear Of Marshside, Marshlands Road, Little Neston" u="1"/>
        <s v="Land at Netherpool Road, Ellesmere Port" u="1"/>
        <s v="Land at Station Road, Northwich" u="1"/>
        <s v="North of Manchester Road, east of Cranage Lane, Northwich" u="1"/>
        <s v="Scout Hut, Crabmill Lane, Norley Northwich, WA6 8JN" u="1"/>
        <s v="14 - 20 Watergate Street, Chester, CH1 2LA (within boundary of CHC/0008/H)" u="1"/>
        <s v="Watergate Row North, Watergate Street, Chester" u="1"/>
        <s v="22 Bridge Street Row, 20 Bridge Street Row West, 10 Commonhall Street, Chester" u="1"/>
        <s v="17 Grosvenor Street, Chester, CH1 2DD" u="1"/>
        <s v="43 Watergate Row South, Chester, CH1 2LE" u="1"/>
        <s v="11 Grey Friars, Chester, CH1 2NW" u="1"/>
        <s v="Land at 44 Church Street, Shipbrook Road, Davenham" u="1"/>
        <s v="Rear of 56 and 58 Church Road, Northwich, CW9 5NY" u="1"/>
        <s v="Lynton Grange, Hollands Road, Kelsall, CW6 0QT" u="1"/>
        <s v="Land adjacent Duddon Hall, Tarporley Road, Tarvin" u="1"/>
        <s v="Rookery Farm, Flat Lane, Kelsall, CH6 0RH" u="1"/>
        <s v="Ford Farm, Newton Lane, Newton by Tattenhall, CH3 9NE" u="1"/>
        <s v="The Oakridge - Low Ridge, Burwardsley Road, Tattenhall, CH3 9QF" u="1"/>
        <s v="1 Chapel Lane, Handley, CH3 9EE" u="1"/>
        <s v="BEESTON PARK: Wild Boar Hotel, Whitchurch Road, Beeston, CW6 9NW" u="1"/>
        <s v="Rear of 32-40 Delamere Street, Winsford, CW7 2LU" u="1"/>
        <s v="Land at Wrexham Road, Chester (northern phase of Kings Moat Garden Village)" u="1"/>
        <s v="Gadbrook Mews (adjacent), Gadbrook Park, Rudheath, Northwich" u="1"/>
        <s v="Land at Cherry Orchard, Abbey Lane, Oakmere, Northwich, CW8 2HN  " u="1"/>
        <s v="The Coach House, Hadlow Road, Willaston, Neston, CH64 2UN" u="1"/>
        <s v="Turkey Oak Cottage, Bentleys Farm Lane, Whitley, Northwich, WA4 4QN" u="1"/>
        <s v="Land adjacent 40 Rhuddlan Road, Blacon, Chester" u="1"/>
        <s v="BT Building &amp; Newgate House, St John's Street, Chester" u="1"/>
        <s v="11 Chester Road, Huntington, Chester,  CH3 6BR" u="1"/>
        <s v="Mount Pleasant, 73 Hartford Road, Davenham, Northwich" u="1"/>
        <s v="Border House, High Street, Farndon, CH3 6PT" u="1"/>
        <s v="Millwood House, Stretton Mill Lane, Carden, Chester, SY14 7HS" u="1"/>
        <s v="Land to rear of 57 Church Street, Frodsham" u="1"/>
        <s v="Hill View House, 63 Main Street, Frodsham" u="1"/>
        <s v="123B Main Street, Frodsham, WA6 7AF" u="1"/>
        <s v="Lawrence House, Church Lane, Stoak, Chester, CH2 4HP" u="1"/>
        <s v="Land at Hill Farm, Picton Lane, Picton, CH2 4HE" u="1"/>
        <s v="Holme Farm, Plemstall Lane, Mickle Trafford, CH2 4EN" u="1"/>
        <s v="Land at 28 Private Walk, Great Boughton, Chester" u="1"/>
        <s v="37 College Green,Chester, CH4 7HG" u="1"/>
        <s v="11 Curzon Park North Chester CH4 8AP" u="1"/>
        <s v="Whitehall Business and Conference Centre, 75 School Lane, Hartford, Northwich, CW8 1PF" u="1"/>
        <s v="37 Ledsham Road, Little Sutton, Ellesmere Port, CH66 4QF" u="1"/>
        <s v="Shepherds Supermarket, Old Hall Street, Malpas, SY14 8NQ" u="1"/>
        <s v="57 Senna Lane, Comberbach, Northwich, CW9 6BQ" u="1"/>
        <s v="Ardtornish, Barbers Lane, Antrobus. Northwich. CW9 6JP" u="1"/>
        <s v="1 Station Road, Little Sutton, Ellesmere Port, CH66 1PH" u="1"/>
        <s v="Hamilton Court Hotel, 5-7 Hamilton Street, Chester, CH2 3JG" u="1"/>
        <s v="170 London Road, Northwich, CW9 8AA" u="1"/>
        <s v="92A Navigation Road, Northwich, CW8 1BE" u="1"/>
        <s v="St Jonhs Playing Fields, Griffiths Park, Middlewich Road, Rudheath, Northwich" u="1"/>
        <s v="Birchdale Farm, Waterloo Lane, Kingsley, Frodsham, WA6 6JH" u="1"/>
        <s v="P.D Hook Hatcheries Ltd, Newton Hollows Road, Kinglsey, Frodsham, WA6 6HY" u="1"/>
        <s v="Brownhayes Farm, Yatehouse Lane, Byley, Northwich, CW10 9NS" u="1"/>
        <s v="Land opposite Foxcovert Lane (site former W.I ), Middlewich Road, Nether Peover, WA16 9QW" u="1"/>
        <s v="Land adjoining Centurion Way and Byley Road, Sproston" u="1"/>
        <s v="The Croft Care Home, 59 Mill Lane, Great Sutton, Ellesmeer Port, CH66 3PE" u="1"/>
        <s v="12 Park Road, Oulton, Tarporley, CW6 0AN" u="1"/>
        <s v="Forrest Hill House, Yeld Lane, Delamere, CW6 0TE" u="1"/>
        <s v="Sandy Brow, Tarporley Road, Delamere, CW6 9EG " u="1"/>
        <s v="Arden, 12 Cliff Road, Acton Bridge, Northwich, CW8 3QY" u="1"/>
        <s v="The Greenings, Maddocks Hill, Norley, Northwich, WA6 8JT" u="1"/>
        <s v="26 Hooton Road, Willaston, Neston, CH64 1SJ" u="1"/>
        <s v="Site of former Civic Hall, High Street, Winsford" u="1"/>
        <s v="4 and 5 Vale Royal Courtyard, Vale Royal Drive, Whitegate, Winsford, CW8 2BA" u="1"/>
        <s v="The Old Stables, Foxwist Green, Winsford, CW8 2BJ " u="1"/>
        <s v="Swallows Nest (outbuildings to east), Foxwist Green, Winsford" u="1"/>
        <m u="1"/>
        <s v="46 Oakfield Road, Blacon, Chester, CH1 5AQ" u="1"/>
        <s v="Land adjacent Lorne Cottage, Louise Street, Chester" u="1"/>
        <s v="Land off Moss Bank, Chester" u="1"/>
        <s v="15-23 Frodsham Street, Chester" u="1"/>
        <s v="Orchard Lea, 9 Bouverie Street, Chester, CH1 4HF" u="1"/>
        <s v="Adjacent 20 The Heywoods, The Heywoods, Chester" u="1"/>
        <s v="20 Liverpool Road, Chester, CH2 1AE" u="1"/>
        <s v="7 Brook Lane, Chester" u="1"/>
        <s v="11-11A Grey Friars, Chester, CH1 2NW" u="1"/>
        <s v="Land at Wallets Farm, Straight Mile, Poulton, Chester CH64 9EQ" u="1"/>
        <s v="Lyndale Farm, Wrexham Road, Pulford, CH4 9DG" u="1"/>
        <s v="Old Hall Country Spa, Aldford Road, Huntington, Chester, CH3 6EA" u="1"/>
        <s v="Land to rear of Mount Pleasant, 73 Hartford Road, Davenham, Northwich" u="1"/>
        <s v="Land at Farmhouse Cottage, 21 Church Road, Tilston" u="1"/>
        <s v="Former gas storage site, OS Field 0048, Sibbersfield Lane, Farndon" u="1"/>
        <s v="Building adjacent Beechfield, Stretton Hall Lane, Stretton, Malpas" u="1"/>
        <s v="Barns at The Manor, Parr Green Lane, Church Shocklach, Malpas" u="1"/>
        <s v="Land at Churton Road, Farndon, CH3 6QR" u="1"/>
        <s v="Land off Barton Road, Barton, Malpas" u="1"/>
        <s v="Del Rio, Townfield Lane, Farndon, CH3 6QW" u="1"/>
        <s v="Rivercrest, Townfield Lane, Farndon, CH3 6QW" u="1"/>
        <s v="105 Main Street (first and second floor), Frodsham, WA6 7AB" u="1"/>
        <s v="8 Bellemonte Road, Frodsham, WA6 6BS" u="1"/>
        <s v="Thornton Green Farm (barns), Thornton Green Lane, Thornton Le Moors, CH2 4JQ" u="1"/>
        <s v="THE BARN - Hayes Farm, Mannings Lane, Hoole Village, Chester, CH2 4ES" u="1"/>
        <s v="1 School Lane, Mickle Trafford, CH2 4EF" u="1"/>
        <s v="Land at Hollowmoor Heath, Barrow" u="1"/>
        <s v="Building at Long Green Hall Farm, Long Green, Barrow, CH3 7JU" u="1"/>
        <s v="Whitegate Stables, Plemstall Lane, Mickle Trafford, CH2 4EN" u="1"/>
        <s v="Ince Manor, Marsh Lane, Ince, CH2 4NW" u="1"/>
        <s v="97A Christleton Road, Chester, CH3 5UQ" u="1"/>
        <s v="Land at Bachelors Lane, Great Boughton, Chester" u="1"/>
        <s v="Rear of 58 Whitchurch Road, Great Boughton, Chester, CH3 5QB" u="1"/>
        <s v="Rear of 40 Whitchurch Road, Great Boughton, Chester" u="1"/>
        <s v="Land adjacent 79 School Lane, Hartford, Northwich" u="1"/>
        <s v="BELGRAVE GARDEN MEWS_x000a_Land At Decoy Farm, Lache Lane, Marlston Cum Lache, Chester, CH4 9GH" u="1"/>
        <s v="ST. MICHAEL'S PARK - Land between Lache Lane, Lower Field Road and Rowcliff Avenue, Chester" u="1"/>
        <s v="Curzon Chambers, 1 Curzon Street, Chester, CH4 8BP" u="1"/>
        <s v="Land at 8 Old Chester Road, Helsby" u="1"/>
        <s v="Land off Longster Close, Helsby, Frodsham " u="1"/>
        <s v="Plots 1 and 2, 136B Chester Road, Helsby, Frodsham, WA6 0AT" u="1"/>
        <s v="215 Chester Road (Helsby Post Office), Helsby, WA6 0AB" u="1"/>
        <s v="4 Coronation Street, Chester, CH4 8BX" u="1"/>
        <s v="Nursery Cottage, Ledsham Lane, Ledsham, CH66 0NB" u="1"/>
        <s v="Land off Dunkirk Way (Phase 1)- west of Backford Cross, Backford" u="1"/>
        <s v="Land to north of Sunny View, Dunkirk Way, Backford, CH1 6LZ" u="1"/>
        <s v="Land adjacent Holly Farm, Bell O The Hill Road, Tushingham Cum Grindley, Malpas, SY13 4QS" u="1"/>
        <s v="Dog Lane Farm, Dog Lane, Oldcastle, Malpas, SY14 7BE" u="1"/>
        <s v="Old Hall Residential Home, Old Hall Street, Malpas, SY14 8NE" u="1"/>
        <s v="Larkton House, Coach Road, Duckington, Malpas, SY14 8JY" u="1"/>
        <s v="Former barn adjacent Noonday Cottage, Hall Lane, Edge, Malpas" u="1"/>
        <s v="The Tunnel, Top Northwich Road, Dutton, WA4 4JY" u="1"/>
        <s v="Meadow Farm, Marsh Lane, Dutton, Northwich, WA4 4EU " u="1"/>
        <s v="Land at Back Lane, Whitley, Cheshire" u="1"/>
        <s v="18B Lydett Lane, Barnton, Northwich, CW8 4JP" u="1"/>
        <s v="White Gables, Plas Newton Lane, Chester, CH2 1PR" u="1"/>
        <s v="The Limes Hotel, 12 Hoole Road, Chester, CH2 3NJ" u="1"/>
        <s v="Gittins Warehouse, Brook Street, Neston" u="1"/>
        <s v="Bushells Cottage, Hinderton Hall, Chester High Road, Neston CH64 7TS" u="1"/>
        <s v="Land at Flower Street, Northwich" u="1"/>
        <s v="Land at Dyar Terrace / Solvay Road, off Winnington Lane, Northwich" u="1"/>
        <s v="Land and buildings off Oldhams Hill / Verdin Avenue, Nortwhich" u="1"/>
        <s v="41 Castle Street, Northwich, CW8 1EY" u="1"/>
        <s v="Land adjacent 47 Park Street, Northwich, CW8 1HQ" u="1"/>
        <s v="Brockleigh, School Lane, Parkgate, Neston, CH64 6SR" u="1"/>
        <s v="Land at Brook Meadow, Church Lane, Neston" u="1"/>
        <s v="Adjacent 41 Beechways Drive, Neston" u="1"/>
        <s v="41 Beechways Drive, Neston, CH64 6TF" u="1"/>
        <s v="11 Brooklands Road, Parkgate CH64 6SN" u="1"/>
        <s v="Land at the Leightons, Neston" u="1"/>
        <s v="Land adjacent Gadbrook Mews, Gadbrook Park, Rudheath, Northwich" u="1"/>
        <s v="EC_site121_x000a_St Jonhs Playing Fields, Griffiths Park, Middlewich Road, Rudheath, Northwich" u="1"/>
        <s v="EC_site121_x000a_St Johns Playing Fields, Griffiths Park, Middlewich Road, Rudheath, Northwich" u="1"/>
        <s v="Mere Farm, Townfield Lane, Mollington" u="1"/>
        <s v="Quaint Farm, Welsh Road, Ledsham CH66 9PA" u="1"/>
        <s v="Land at Hey House, Fiddlers Lane, Saughall" u="1"/>
        <s v="Brookside Farm Cottage, Parkgate Road, Mollington, CH1 6JS" u="1"/>
        <s v="Land at Badgers Rake Farm, Badgers Rake Lane, Ledsham" u="1"/>
        <s v="Land at Long Lane, Saughall, CH1 6DN" u="1"/>
        <s v="Swinford Stables, Nortons Lane, Mouldsworth, CH3 7JZ" u="1"/>
        <s v="Land at Moor Lane, Hapsford, Chester" u="1"/>
        <s v="Jessamine Farm, Moor Lane, Hapsford, WA6 0JY" u="1"/>
        <s v="Rear of The Firs, Newton Hollows Road, Kingsley" u="1"/>
        <s v="Old Farm, Roddy Lane, Kingsley, Frodsham, WA6 8HQ" u="1"/>
        <s v="Kingsley Post Office, The Cross, Kingsley, WA6 8EE" u="1"/>
        <s v="Three Oaks, Kelsall Road, Chester, CH3 8NR" u="1"/>
        <s v="Churches View Fram, Kelsall Road, Chester, CH3 8BH" u="1"/>
        <s v="Goostrey Business Park, New Platt Lane, Allostock, Northwich, CW4 8NN" u="1"/>
        <s v="Land at Cheadle Lane, Nether Peover, Northwich WA16 9SN" u="1"/>
        <s v="395 Sutton Way, Great Sutton, Ellesmere Port, CH66 3LH" u="1"/>
        <s v="Crown Barn, Farm Road, Oakmere, CW8 2DF" u="1"/>
        <s v="Weetwood Grange (brewery building), Weetwood, Tarporley, CW6 0NQ " u="1"/>
        <s v="Manor Farm, Willington Road, Tarvin, CW6 0NG" u="1"/>
        <s v="Land at Long Acre, Broomheath Lane, Bruen Stapleford, Chester" u="1"/>
        <s v="Land at Green Lane Farm, Green Lane, Kelsall" u="1"/>
        <s v="Outbuilding at Cross Lanes Farm, Ryecroft Lane, Bruen Stapleford, Chester" u="1"/>
        <s v="12 New Road, Duddon, Chester, CW6 0HE" u="1"/>
        <s v="Spruce Cottage, 2 Hockenhull Lane, Tarvin, CH3 8LA" u="1"/>
        <s v="Land adjacent 6 Windsor Avenue, Tarporley, CW6 0BN" u="1"/>
        <s v="Oxheys Farm, Oxheys Lane, Rushton, Tarporley, CW6 9AT" u="1"/>
        <s v="Land adjacent to Bentley Cottage, John Street, Utkinton, Tarporley" u="1"/>
        <s v="Lower Farm Court, Dark Lane, Duckington, Malpas" u="1"/>
        <s v="Holywell, Holywell Lane, Clutton, Chester, CH3 9ET" u="1"/>
        <s v="Land and buildings at Huxley Lane Farm, Church Lane, Huxley CH3 9BH" u="1"/>
        <s v="Ferney Lees Farm (barn), Pudding Lane, Tiverton" u="1"/>
        <s v="Land at Millbank, Burwardsley Road, Tattenhall" u="1"/>
        <s v="Medway House, Church Bank, Tattenhall, CH3 9PX" u="1"/>
        <s v="Land at Tattenhall Lane, Tattenhall" u="1"/>
        <s v="Springfield Farm, Newton Lane, Tattenhall, CH3 9DN" u="1"/>
        <s v="1 Sandpits, Upton Lane, Upton, Chester, CH2 1ET" u="1"/>
        <s v="Land at Norley Road, Cuddington, Northwich" u="1"/>
        <s v="Land rear of Woodthorpe, 11 Warrington Road, Cuddington, Northwich" u="1"/>
        <s v="Former Delamere Forest School, Blakemere Lane, Norley, WA6 6NP" u="1"/>
        <s v="Land at Keepers Lane / Northwich Road, Weaverham, Northwich" u="1"/>
        <s v="Darley Meadows Farm, Norley Lane, Crowton, Northwich, CW8 2RR" u="1"/>
        <s v="Land at Newton House, Weaverham Road, Cuddington, Northwich" u="1"/>
        <s v="The Bungalow, 34A Well Street, Winsford, CW7 1HW" u="1"/>
        <s v="338 Station Road, Winsford, CW7 3DG" u="1"/>
        <s v="Smithy, Hanns Hall Road, Neston, CH64 7TG" u="1"/>
        <s v="Land adjacent Woodbridge, Beny Heath Lane, Willaston, CH64 1SD" u="1"/>
        <s v="Former RBL Club, Hooton Road, Willaston, Neston, CH64 1SJ" u="1"/>
        <s v="Adjacent Millmead, Mill Lane, Willaston, Neston, CH64 1RW" u="1"/>
        <s v="Burton Manor, The Village, Burton, Neston, CH64 5SH" u="1"/>
        <s v="Land at 8 Elm Road, Willaston, Neston" u="1"/>
        <s v="The Coach House, Heath Hey, Heath Lane, Willaston, CH66 7NN" u="1"/>
        <s v="2 Upholland, New Hey Lane, Willaston, Neston, CH64 2UU" u="1"/>
        <s v="Land to west of Welsh Road, Little Sutton, Ellesmere Port" u="1"/>
        <s v="Land at Wharton Green, Smokehall Lane / Deakins Road, off Bostock Road, Winsford" u="1"/>
        <s v="85-87 Station Road, Winsford, CW7 3DE" u="1"/>
        <s v="Land at Oakmere Road / Chester Road, Salterswell, Winsford" u="1"/>
        <s v="WOODFORD GRANGE - Land at Woodford Lodge, Woodford Lane West, Winsford" u="1"/>
        <s v="Totties Hall Farm, Clay Lane, Marton, Winsford, CW7 2QQ" u="1"/>
        <s v="Land at Grange Yard, Grange Lane, Winsford, CW7 2BP" u="1"/>
        <s v="Land at 148 High Street, Winsford, CW7 2AY" u="1"/>
        <s v="Gale Green Farm (Gooseberry Hollow Barn), Whitegate Road, Winsford, CW7 2PX" u="1"/>
        <s v="128A High Street, Winsford, CW7 2AP" u="1"/>
        <s v="Bawsgate Farm, Cinder Hill, Whitegate, Winsford, CW8 2BH" u="1"/>
        <s v="46 Delamere Street, Winsford, CW7 2LU" u="1"/>
        <s v="The Knot PH, Whitby Road, Ellesmere Port" u="1"/>
        <s v="Hoole Way Edge (Post Office srting office), Station Road, Chester" u="1"/>
        <s v="King Edward Buildings/ Bensons site and surrounding land, Christleton" u="1"/>
        <s v="North of Watling Street, Northwich" u="1"/>
        <s v="Land at Winnington Street, junction of Castle Street, Northwich" u="1"/>
        <s v="Land at Winnington Works (TATA), Northwich" u="1"/>
        <s v="Dene Street car park, Winsford" u="1"/>
        <s v="Land off Whiby Drive, Winnington Urban Village, Winnington, Northwich, CW8 4UD" u="1"/>
        <s v="Rear of West Drive / Reposessions UK Ltd, Wharton Road, Winsford, CW7 3BQ" u="1"/>
      </sharedItems>
    </cacheField>
    <cacheField name="Proposal" numFmtId="0">
      <sharedItems containsBlank="1" longText="1"/>
    </cacheField>
    <cacheField name="Residential proposed (app form)" numFmtId="0">
      <sharedItems containsBlank="1"/>
    </cacheField>
    <cacheField name="House Builder / Developer" numFmtId="0">
      <sharedItems containsBlank="1"/>
    </cacheField>
    <cacheField name="Registered Provider" numFmtId="0">
      <sharedItems containsBlank="1"/>
    </cacheField>
    <cacheField name="Applicant" numFmtId="0">
      <sharedItems containsBlank="1"/>
    </cacheField>
    <cacheField name="Agent" numFmtId="0">
      <sharedItems containsBlank="1"/>
    </cacheField>
    <cacheField name="DM case officer" numFmtId="0">
      <sharedItems containsBlank="1"/>
    </cacheField>
    <cacheField name="Forecasting contact" numFmtId="0">
      <sharedItems containsBlank="1"/>
    </cacheField>
    <cacheField name="PDL / Greenfield" numFmtId="0">
      <sharedItems containsBlank="1" count="11">
        <s v="GF"/>
        <s v="PDL"/>
        <s v="GBPDL"/>
        <s v="GBGF"/>
        <m/>
        <s v="GBMix"/>
        <s v="Mix"/>
        <s v="GFGB" u="1"/>
        <s v="PDLGB" u="1"/>
        <s v="?" u="1"/>
        <s v="Greenfield" u="1"/>
      </sharedItems>
    </cacheField>
    <cacheField name="Development Type" numFmtId="0">
      <sharedItems containsBlank="1" count="13">
        <s v="New build"/>
        <s v="Change of use"/>
        <s v="Demolition"/>
        <s v="Conversion"/>
        <s v="Replacement"/>
        <m/>
        <s v="New build / COU" u="1"/>
        <s v="COU" u="1"/>
        <s v="New builld" u="1"/>
        <s v="New buold" u="1"/>
        <s v="Change of use / New build" u="1"/>
        <s v="New build " u="1"/>
        <s v="Change of use " u="1"/>
      </sharedItems>
    </cacheField>
    <cacheField name="Residential type" numFmtId="0">
      <sharedItems count="21">
        <s v="C3 (self-contained)"/>
        <s v="C3 loss (self-contained)"/>
        <s v="Children (communal)"/>
        <s v="Care home (communal)"/>
        <s v="Car park (temp)"/>
        <s v="OP / Care (self-contained)"/>
        <s v="Self-build (self-contained)"/>
        <s v="OP / Care - loss (communal)"/>
        <s v="Rural/key worker"/>
        <s v="G&amp;T"/>
        <s v="Supported living (self-contained)"/>
        <s v="Self-build (replacement)"/>
        <s v="Rural/key worker (temp)"/>
        <s v="Care home-loss (communal)"/>
        <s v="Replacement"/>
        <s v="G&amp;T (Transit)"/>
        <s v="Self-contained (Loss)" u="1"/>
        <s v="Self-contained" u="1"/>
        <s v="Self-contained (SCHB)" u="1"/>
        <s v="Extra care (self-contained)" u="1"/>
        <s v="C3 (SCHB)" u="1"/>
      </sharedItems>
    </cacheField>
    <cacheField name="Garden land" numFmtId="0">
      <sharedItems containsBlank="1"/>
    </cacheField>
    <cacheField name="Includes self-build" numFmtId="0">
      <sharedItems containsBlank="1"/>
    </cacheField>
    <cacheField name="Self-build info (CIL/BNG/Plot marketed/PP)" numFmtId="0">
      <sharedItems containsBlank="1"/>
    </cacheField>
    <cacheField name="Agricultural buildings" numFmtId="0">
      <sharedItems containsBlank="1" count="3">
        <m/>
        <s v="Yes"/>
        <s v="Y"/>
      </sharedItems>
    </cacheField>
    <cacheField name="Office COU" numFmtId="0">
      <sharedItems containsBlank="1" count="5">
        <m/>
        <s v="Yes"/>
        <s v="Class E"/>
        <s v="Y"/>
        <s v=" "/>
      </sharedItems>
    </cacheField>
    <cacheField name="Retail/Restaurant etc COU/Loss" numFmtId="0">
      <sharedItems containsBlank="1" count="8">
        <m/>
        <s v="Yes"/>
        <s v="Retail"/>
        <s v="Class E"/>
        <s v="Restaurant"/>
        <s v="Y"/>
        <s v="Retail "/>
        <s v="Other"/>
      </sharedItems>
    </cacheField>
    <cacheField name="Open space" numFmtId="0">
      <sharedItems containsNonDate="0" containsString="0" containsBlank="1"/>
    </cacheField>
    <cacheField name="On BLR" numFmtId="0">
      <sharedItems/>
    </cacheField>
    <cacheField name="Source" numFmtId="0">
      <sharedItems containsMixedTypes="1" containsNumber="1" minValue="14.6" maxValue="14.6" count="21">
        <s v="BLR"/>
        <s v="PP - LAA"/>
        <s v="PP - Garden land"/>
        <s v="PP - Windfall"/>
        <s v="PP - BLR"/>
        <s v="Windfall"/>
        <s v="PP - PDO"/>
        <s v="LAA"/>
        <s v="PP - LP Regen"/>
        <s v="Allocation (LPP1)"/>
        <s v="PP - Development Plan"/>
        <s v="PP - Rural exception"/>
        <s v="PP - Allocation (NP)"/>
        <s v="PP - Replacement"/>
        <s v="PDO"/>
        <s v="PP - Allocation (LPP1)"/>
        <s v="PP - Allocation (LPP2)"/>
        <s v="Allocation (NP)"/>
        <s v="Allocation (LPP2)"/>
        <s v="Garden land"/>
        <n v="14.6" u="1"/>
      </sharedItems>
    </cacheField>
    <cacheField name="Site Area (Ha)" numFmtId="0">
      <sharedItems containsString="0" containsBlank="1" containsNumber="1" minValue="6.0000000000000001E-3" maxValue="58.55"/>
    </cacheField>
    <cacheField name="Density" numFmtId="0">
      <sharedItems containsBlank="1" containsMixedTypes="1" containsNumber="1" minValue="0" maxValue="454.5454545454545"/>
    </cacheField>
    <cacheField name="APPLICATION HISTORY and Expiry date" numFmtId="0">
      <sharedItems containsBlank="1" longText="1"/>
    </cacheField>
    <cacheField name="Current Permission" numFmtId="0">
      <sharedItems containsBlank="1"/>
    </cacheField>
    <cacheField name="Application status 31/03/2026" numFmtId="0">
      <sharedItems containsBlank="1"/>
    </cacheField>
    <cacheField name="Appeal ref" numFmtId="0">
      <sharedItems containsBlank="1" containsMixedTypes="1" containsNumber="1" containsInteger="1" minValue="2209026" maxValue="3374108"/>
    </cacheField>
    <cacheField name="Appeal status" numFmtId="0">
      <sharedItems containsBlank="1"/>
    </cacheField>
    <cacheField name="Date received" numFmtId="0">
      <sharedItems containsDate="1" containsBlank="1" containsMixedTypes="1" minDate="2001-09-04T00:00:00" maxDate="2026-05-12T00:00:00"/>
    </cacheField>
    <cacheField name="Decision Date" numFmtId="0">
      <sharedItems containsDate="1" containsBlank="1" containsMixedTypes="1" minDate="2002-04-25T00:00:00" maxDate="2026-04-01T00:00:00"/>
    </cacheField>
    <cacheField name="Expiry Date" numFmtId="0">
      <sharedItems containsDate="1" containsBlank="1" containsMixedTypes="1" minDate="2007-04-25T00:00:00" maxDate="2029-04-01T00:00:00"/>
    </cacheField>
    <cacheField name="GROSS DWELLINGS" numFmtId="0">
      <sharedItems containsString="0" containsBlank="1" containsNumber="1" containsInteger="1" minValue="0" maxValue="1550" count="159">
        <n v="7"/>
        <n v="142"/>
        <n v="1"/>
        <n v="2"/>
        <n v="0"/>
        <n v="51"/>
        <n v="29"/>
        <n v="12"/>
        <n v="48"/>
        <n v="27"/>
        <n v="6"/>
        <n v="20"/>
        <n v="22"/>
        <n v="15"/>
        <n v="14"/>
        <n v="28"/>
        <n v="4"/>
        <n v="8"/>
        <n v="66"/>
        <n v="11"/>
        <n v="31"/>
        <n v="18"/>
        <n v="63"/>
        <n v="3"/>
        <n v="5"/>
        <n v="133"/>
        <n v="56"/>
        <n v="400"/>
        <n v="32"/>
        <n v="10"/>
        <n v="176"/>
        <n v="155"/>
        <n v="37"/>
        <n v="36"/>
        <n v="19"/>
        <n v="258"/>
        <n v="108"/>
        <n v="25"/>
        <n v="235"/>
        <n v="115"/>
        <n v="141"/>
        <n v="188"/>
        <n v="200"/>
        <n v="283"/>
        <n v="54"/>
        <n v="9"/>
        <n v="241"/>
        <n v="118"/>
        <n v="49"/>
        <n v="17"/>
        <n v="256"/>
        <n v="149"/>
        <n v="168"/>
        <n v="215"/>
        <n v="433"/>
        <n v="90"/>
        <n v="267"/>
        <n v="100"/>
        <n v="61"/>
        <n v="13"/>
        <n v="23"/>
        <n v="50"/>
        <n v="47"/>
        <n v="30"/>
        <m/>
        <n v="227"/>
        <n v="35"/>
        <n v="16"/>
        <n v="69"/>
        <n v="34"/>
        <n v="26"/>
        <n v="95"/>
        <n v="55"/>
        <n v="102"/>
        <n v="380"/>
        <n v="180"/>
        <n v="40"/>
        <n v="311"/>
        <n v="331"/>
        <n v="421"/>
        <n v="24"/>
        <n v="68"/>
        <n v="83"/>
        <n v="1550"/>
        <n v="103"/>
        <n v="42"/>
        <n v="166"/>
        <n v="44"/>
        <n v="84"/>
        <n v="52"/>
        <n v="219"/>
        <n v="190"/>
        <n v="170"/>
        <n v="99"/>
        <n v="70"/>
        <n v="665"/>
        <n v="21"/>
        <n v="59"/>
        <n v="158"/>
        <n v="205"/>
        <n v="268"/>
        <n v="73"/>
        <n v="150" u="1"/>
        <n v="38" u="1"/>
        <n v="260" u="1"/>
        <n v="250" u="1"/>
        <n v="513" u="1"/>
        <n v="756" u="1"/>
        <n v="627" u="1"/>
        <n v="137" u="1"/>
        <n v="33" u="1"/>
        <n v="58" u="1"/>
        <n v="45" u="1"/>
        <n v="101" u="1"/>
        <n v="161" u="1"/>
        <n v="78" u="1"/>
        <n v="57" u="1"/>
        <n v="124" u="1"/>
        <n v="265" u="1"/>
        <n v="181" u="1"/>
        <n v="280" u="1"/>
        <n v="300" u="1"/>
        <n v="60" u="1"/>
        <n v="272" u="1"/>
        <n v="114" u="1"/>
        <n v="89" u="1"/>
        <n v="41" u="1"/>
        <n v="218" u="1"/>
        <n v="119" u="1"/>
        <n v="395" u="1"/>
        <n v="138" u="1"/>
        <n v="406" u="1"/>
        <n v="39" u="1"/>
        <n v="602" u="1"/>
        <n v="86" u="1"/>
        <n v="113" u="1"/>
        <n v="94" u="1"/>
        <n v="174" u="1"/>
        <n v="360" u="1"/>
        <n v="53" u="1"/>
        <n v="126" u="1"/>
        <n v="229" u="1"/>
        <n v="132" u="1"/>
        <n v="295" u="1"/>
        <n v="202" u="1"/>
        <n v="381" u="1"/>
        <n v="625" u="1"/>
        <n v="454" u="1"/>
        <n v="191" u="1"/>
        <n v="995" u="1"/>
        <n v="164" u="1"/>
        <n v="74" u="1"/>
        <n v="528" u="1"/>
        <n v="82" u="1"/>
        <n v="313" u="1"/>
        <n v="147" u="1"/>
        <n v="72" u="1"/>
        <n v="989" u="1"/>
        <n v="71" u="1"/>
      </sharedItems>
    </cacheField>
    <cacheField name="LOSS / DEMOLITION" numFmtId="0">
      <sharedItems containsString="0" containsBlank="1" containsNumber="1" containsInteger="1" minValue="0" maxValue="49"/>
    </cacheField>
    <cacheField name="NET DWELLINGS" numFmtId="0">
      <sharedItems containsString="0" containsBlank="1" containsNumber="1" containsInteger="1" minValue="-49" maxValue="1550"/>
    </cacheField>
    <cacheField name="Bedspaces / Annex (not sc)" numFmtId="0">
      <sharedItems containsString="0" containsBlank="1" containsNumber="1" containsInteger="1" minValue="-22" maxValue="75"/>
    </cacheField>
    <cacheField name="Affordable on site" numFmtId="0">
      <sharedItems containsString="0" containsBlank="1" containsNumber="1" containsInteger="1" minValue="0" maxValue="328"/>
    </cacheField>
    <cacheField name="Affordable off-site / contribution" numFmtId="0">
      <sharedItems containsNonDate="0" containsString="0" containsBlank="1"/>
    </cacheField>
    <cacheField name="Completions 2010 - 2011" numFmtId="0">
      <sharedItems containsNonDate="0" containsString="0" containsBlank="1"/>
    </cacheField>
    <cacheField name="Completions 2011 - 2012" numFmtId="0">
      <sharedItems containsNonDate="0" containsString="0" containsBlank="1"/>
    </cacheField>
    <cacheField name="Completions 2012 - 2013" numFmtId="0">
      <sharedItems containsNonDate="0" containsString="0" containsBlank="1"/>
    </cacheField>
    <cacheField name="Completions 2013 - 2014" numFmtId="0">
      <sharedItems containsString="0" containsBlank="1" containsNumber="1" containsInteger="1" minValue="4" maxValue="53"/>
    </cacheField>
    <cacheField name="Completions 2014 - 2015" numFmtId="0">
      <sharedItems containsString="0" containsBlank="1" containsNumber="1" containsInteger="1" minValue="32" maxValue="45"/>
    </cacheField>
    <cacheField name="Completions 2015-2016" numFmtId="0">
      <sharedItems containsString="0" containsBlank="1" containsNumber="1" containsInteger="1" minValue="1" maxValue="41"/>
    </cacheField>
    <cacheField name="Completions 2016 - 2017" numFmtId="0">
      <sharedItems containsString="0" containsBlank="1" containsNumber="1" containsInteger="1" minValue="23" maxValue="63"/>
    </cacheField>
    <cacheField name="Completions 2017-2018" numFmtId="0">
      <sharedItems containsString="0" containsBlank="1" containsNumber="1" containsInteger="1" minValue="1" maxValue="53"/>
    </cacheField>
    <cacheField name="Completions 2018-2019" numFmtId="0">
      <sharedItems containsString="0" containsBlank="1" containsNumber="1" containsInteger="1" minValue="0" maxValue="61"/>
    </cacheField>
    <cacheField name="Net completions 2018-2019" numFmtId="0">
      <sharedItems containsString="0" containsBlank="1" containsNumber="1" containsInteger="1" minValue="0" maxValue="61"/>
    </cacheField>
    <cacheField name="Net completions 2019-2020" numFmtId="0">
      <sharedItems containsString="0" containsBlank="1" containsNumber="1" containsInteger="1" minValue="0" maxValue="68"/>
    </cacheField>
    <cacheField name="Net completions 2020-2021" numFmtId="0">
      <sharedItems containsString="0" containsBlank="1" containsNumber="1" containsInteger="1" minValue="0" maxValue="55"/>
    </cacheField>
    <cacheField name="Net completions 2021-2022" numFmtId="0">
      <sharedItems containsString="0" containsBlank="1" containsNumber="1" containsInteger="1" minValue="-1" maxValue="89"/>
    </cacheField>
    <cacheField name="Gross completions 2022-2023" numFmtId="0">
      <sharedItems containsString="0" containsBlank="1" containsNumber="1" containsInteger="1" minValue="0" maxValue="112"/>
    </cacheField>
    <cacheField name="Demo/Losses 2022-2023" numFmtId="0">
      <sharedItems containsString="0" containsBlank="1" containsNumber="1" containsInteger="1" minValue="0" maxValue="0"/>
    </cacheField>
    <cacheField name="Net completions (2022-2023)" numFmtId="0">
      <sharedItems containsString="0" containsBlank="1" containsNumber="1" containsInteger="1" minValue="0" maxValue="112"/>
    </cacheField>
    <cacheField name="Under construction (1 April 2023)" numFmtId="0">
      <sharedItems containsString="0" containsBlank="1" containsNumber="1" containsInteger="1" minValue="0" maxValue="248"/>
    </cacheField>
    <cacheField name="Not started (1 April 2023)" numFmtId="0">
      <sharedItems containsString="0" containsBlank="1" containsNumber="1" containsInteger="1" minValue="-2" maxValue="995"/>
    </cacheField>
    <cacheField name="Net remaining with pp (1 April 2023)" numFmtId="0">
      <sharedItems containsString="0" containsBlank="1" containsNumber="1" containsInteger="1" minValue="-2" maxValue="995"/>
    </cacheField>
    <cacheField name="Net without pp (1 April 2023)" numFmtId="0">
      <sharedItems containsString="0" containsBlank="1" containsNumber="1" containsInteger="1" minValue="0" maxValue="1400"/>
    </cacheField>
    <cacheField name="Gross completions 2023-2024" numFmtId="0">
      <sharedItems containsString="0" containsBlank="1" containsNumber="1" containsInteger="1" minValue="0" maxValue="97"/>
    </cacheField>
    <cacheField name="Demo/loss 2023-2024" numFmtId="0">
      <sharedItems containsString="0" containsBlank="1" containsNumber="1" containsInteger="1" minValue="0" maxValue="3"/>
    </cacheField>
    <cacheField name="Net completions 2023-2024" numFmtId="0">
      <sharedItems containsString="0" containsBlank="1" containsNumber="1" containsInteger="1" minValue="-3" maxValue="97"/>
    </cacheField>
    <cacheField name="Under construction (1 April 2024)" numFmtId="0">
      <sharedItems containsString="0" containsBlank="1" containsNumber="1" containsInteger="1" minValue="0" maxValue="155"/>
    </cacheField>
    <cacheField name="Not started (1 April 2024)" numFmtId="0">
      <sharedItems containsString="0" containsBlank="1" containsNumber="1" containsInteger="1" minValue="-1" maxValue="627"/>
    </cacheField>
    <cacheField name="Net remaining with PP (1 April 2024)" numFmtId="0">
      <sharedItems containsString="0" containsBlank="1" containsNumber="1" containsInteger="1" minValue="-1" maxValue="627"/>
    </cacheField>
    <cacheField name="Net without PP (01/11/2025)" numFmtId="0">
      <sharedItems containsString="0" containsBlank="1" containsNumber="1" containsInteger="1" minValue="0" maxValue="1550"/>
    </cacheField>
    <cacheField name="Gross completions (01/04/2025)" numFmtId="0">
      <sharedItems containsString="0" containsBlank="1" containsNumber="1" containsInteger="1" minValue="0" maxValue="119"/>
    </cacheField>
    <cacheField name="Demo/loss (01/04/2025)" numFmtId="0">
      <sharedItems containsString="0" containsBlank="1" containsNumber="1" containsInteger="1" minValue="0" maxValue="4"/>
    </cacheField>
    <cacheField name="Net completions (01/04/2025)" numFmtId="0">
      <sharedItems containsString="0" containsBlank="1" containsNumber="1" containsInteger="1" minValue="-4" maxValue="119"/>
    </cacheField>
    <cacheField name="Under construction (01/04/2025)" numFmtId="0">
      <sharedItems containsString="0" containsBlank="1" containsNumber="1" containsInteger="1" minValue="0" maxValue="93"/>
    </cacheField>
    <cacheField name="Not started (01/04/2025)" numFmtId="0">
      <sharedItems containsString="0" containsBlank="1" containsNumber="1" containsInteger="1" minValue="-13" maxValue="627"/>
    </cacheField>
    <cacheField name="Net remaining with PP (01/04/2025)" numFmtId="0">
      <sharedItems containsString="0" containsBlank="1" containsNumber="1" containsInteger="1" minValue="-13" maxValue="627"/>
    </cacheField>
    <cacheField name="Net without PP (01/04/2025)" numFmtId="0">
      <sharedItems containsString="0" containsBlank="1" containsNumber="1" containsInteger="1" minValue="0" maxValue="1550"/>
    </cacheField>
    <cacheField name="Gross completions (01/04/2026)" numFmtId="0">
      <sharedItems containsSemiMixedTypes="0" containsString="0" containsNumber="1" containsInteger="1" minValue="0" maxValue="110"/>
    </cacheField>
    <cacheField name="Demo/loss (01/04/2026)" numFmtId="0">
      <sharedItems containsString="0" containsBlank="1" containsNumber="1" containsInteger="1" minValue="0" maxValue="22"/>
    </cacheField>
    <cacheField name="Net completions (01/04/2026)" numFmtId="0">
      <sharedItems containsSemiMixedTypes="0" containsString="0" containsNumber="1" containsInteger="1" minValue="-22" maxValue="110"/>
    </cacheField>
    <cacheField name="Under construction (01/04/2026)" numFmtId="0">
      <sharedItems containsSemiMixedTypes="0" containsString="0" containsNumber="1" containsInteger="1" minValue="0" maxValue="215"/>
    </cacheField>
    <cacheField name="Not started (01/04/2026)" numFmtId="0">
      <sharedItems containsSemiMixedTypes="0" containsString="0" containsNumber="1" containsInteger="1" minValue="-49" maxValue="433"/>
    </cacheField>
    <cacheField name="Net remaining with PP (01/04/2026)" numFmtId="0">
      <sharedItems containsSemiMixedTypes="0" containsString="0" containsNumber="1" containsInteger="1" minValue="-49" maxValue="433"/>
    </cacheField>
    <cacheField name="Net without PP (01/04/2026)" numFmtId="0">
      <sharedItems containsString="0" containsBlank="1" containsNumber="1" containsInteger="1" minValue="0" maxValue="1550"/>
    </cacheField>
    <cacheField name="Source data: Council Tax" numFmtId="0">
      <sharedItems containsBlank="1"/>
    </cacheField>
    <cacheField name="Source data: Street name and numbering" numFmtId="0">
      <sharedItems containsBlank="1"/>
    </cacheField>
    <cacheField name="Source data: Building control decision staus" numFmtId="0">
      <sharedItems containsBlank="1"/>
    </cacheField>
    <cacheField name="Source data: Building control records (start date)" numFmtId="0">
      <sharedItems containsNonDate="0" containsDate="1" containsString="0" containsBlank="1" minDate="2016-05-19T00:00:00" maxDate="2021-03-12T00:00:00"/>
    </cacheField>
    <cacheField name="Source data: Building control records (completed date)" numFmtId="0">
      <sharedItems containsNonDate="0" containsDate="1" containsString="0" containsBlank="1" minDate="2021-02-03T00:00:00" maxDate="2021-02-04T00:00:00"/>
    </cacheField>
    <cacheField name="Source data: CIL commenced" numFmtId="0">
      <sharedItems containsBlank="1"/>
    </cacheField>
    <cacheField name="Source data: CIL / C.Tax" numFmtId="0">
      <sharedItems containsNonDate="0" containsString="0" containsBlank="1"/>
    </cacheField>
    <cacheField name="Source: Agent / Developer comms" numFmtId="0">
      <sharedItems containsBlank="1"/>
    </cacheField>
    <cacheField name="Source data: Google mapping" numFmtId="0">
      <sharedItems containsNonDate="0" containsDate="1" containsString="0" containsBlank="1" minDate="2022-03-01T00:00:00" maxDate="2022-03-02T00:00:00"/>
    </cacheField>
    <cacheField name="Notes - officer use only" numFmtId="0">
      <sharedItems containsBlank="1" longText="1"/>
    </cacheField>
    <cacheField name="Discharge of conditions" numFmtId="0">
      <sharedItems containsBlank="1" longText="1"/>
    </cacheField>
    <cacheField name="Removal of AH condition" numFmtId="0">
      <sharedItems containsBlank="1"/>
    </cacheField>
    <cacheField name="Annual site visit status" numFmtId="0">
      <sharedItems containsBlank="1"/>
    </cacheField>
    <cacheField name="Development status (01/04/2025)" numFmtId="0">
      <sharedItems containsBlank="1" count="20">
        <m/>
        <s v="Under construction"/>
        <s v="Not started"/>
        <s v="Stalled"/>
        <s v="Development commenced"/>
        <s v="Awaiting decision"/>
        <s v="Not started (outline)"/>
        <s v="New permission"/>
        <s v="Not started-expired"/>
        <s v="Replacement - n/a"/>
        <s v="Complete"/>
        <s v="Pending decision"/>
        <s v="Phase complete"/>
        <s v="Not started - Expired"/>
        <s v="Not started - Expiring"/>
        <s v="Not started - new permission"/>
        <s v="Not started (Expired)"/>
        <s v="Not started (outline)-expired"/>
        <s v="BLR site" u="1"/>
        <s v="No started" u="1"/>
      </sharedItems>
    </cacheField>
    <cacheField name="Development status (01/04/2026)" numFmtId="0">
      <sharedItems containsBlank="1"/>
    </cacheField>
    <cacheField name="Deliverability" numFmtId="0">
      <sharedItems containsBlank="1"/>
    </cacheField>
    <cacheField name="Forecast review" numFmtId="0">
      <sharedItems containsBlank="1"/>
    </cacheField>
    <cacheField name="Rate &gt;OR&lt;_x000a_Timescale &gt;OR&lt;" numFmtId="0">
      <sharedItems containsBlank="1"/>
    </cacheField>
    <cacheField name="5yr Supply _x000a_2026-2031" numFmtId="0">
      <sharedItems containsString="0" containsBlank="1" containsNumber="1" containsInteger="1" minValue="-49" maxValue="241"/>
    </cacheField>
    <cacheField name="2018-2019" numFmtId="0">
      <sharedItems containsNonDate="0" containsString="0" containsBlank="1"/>
    </cacheField>
    <cacheField name="2019-2020" numFmtId="0">
      <sharedItems containsString="0" containsBlank="1" containsNumber="1" containsInteger="1" minValue="1" maxValue="1"/>
    </cacheField>
    <cacheField name="2020-2021" numFmtId="0">
      <sharedItems containsString="0" containsBlank="1" containsNumber="1" containsInteger="1" minValue="-1" maxValue="30"/>
    </cacheField>
    <cacheField name="2021-2022" numFmtId="0">
      <sharedItems containsString="0" containsBlank="1" containsNumber="1" containsInteger="1" minValue="-1" maxValue="46"/>
    </cacheField>
    <cacheField name="2022-2023" numFmtId="0">
      <sharedItems containsString="0" containsBlank="1" containsNumber="1" containsInteger="1" minValue="1" maxValue="30"/>
    </cacheField>
    <cacheField name="2023-2024" numFmtId="0">
      <sharedItems containsString="0" containsBlank="1" containsNumber="1" containsInteger="1" minValue="-1" maxValue="72"/>
    </cacheField>
    <cacheField name=" 2024/2025" numFmtId="0">
      <sharedItems containsString="0" containsBlank="1" containsNumber="1" containsInteger="1" minValue="-3" maxValue="111"/>
    </cacheField>
    <cacheField name="2025/2026" numFmtId="0">
      <sharedItems containsString="0" containsBlank="1" containsNumber="1" containsInteger="1" minValue="-1" maxValue="72"/>
    </cacheField>
    <cacheField name="Year One_x000a_2026/2027" numFmtId="0">
      <sharedItems containsString="0" containsBlank="1" containsNumber="1" containsInteger="1" minValue="-4" maxValue="100"/>
    </cacheField>
    <cacheField name="Year Two_x000a_2027/2028" numFmtId="0">
      <sharedItems containsString="0" containsBlank="1" containsNumber="1" containsInteger="1" minValue="-49" maxValue="115"/>
    </cacheField>
    <cacheField name="Year Three 2028/2029" numFmtId="0">
      <sharedItems containsString="0" containsBlank="1" containsNumber="1" containsInteger="1" minValue="1" maxValue="176"/>
    </cacheField>
    <cacheField name="Year Four_x000a_2029/2030" numFmtId="0">
      <sharedItems containsString="0" containsBlank="1" containsNumber="1" containsInteger="1" minValue="2" maxValue="48"/>
    </cacheField>
    <cacheField name="Year Five_x000a_2030-2031" numFmtId="0">
      <sharedItems containsString="0" containsBlank="1" containsNumber="1" containsInteger="1" minValue="0" maxValue="48"/>
    </cacheField>
    <cacheField name="2031+" numFmtId="0">
      <sharedItems containsString="0" containsBlank="1" containsNumber="1" containsInteger="1" minValue="0" maxValue="1550"/>
    </cacheField>
    <cacheField name="SUPPLY TO 2030 " numFmtId="0">
      <sharedItems containsString="0" containsBlank="1" containsNumber="1" containsInteger="1" minValue="-49" maxValue="283"/>
    </cacheField>
    <cacheField name="5-year supply" numFmtId="0">
      <sharedItems containsSemiMixedTypes="0" containsString="0" containsNumber="1" containsInteger="1" minValue="-49" maxValue="241"/>
    </cacheField>
    <cacheField name="SUPPLY TOTAL" numFmtId="0">
      <sharedItems containsString="0" containsBlank="1" containsNumber="1" containsInteger="1" minValue="-39" maxValue="1550"/>
    </cacheField>
    <cacheField name="1 BED HOUSE_x000a_(M)" numFmtId="0">
      <sharedItems containsString="0" containsBlank="1" containsNumber="1" containsInteger="1" minValue="1" maxValue="1"/>
    </cacheField>
    <cacheField name="2 BED HOUSE_x000a_(M)" numFmtId="0">
      <sharedItems containsString="0" containsBlank="1" containsNumber="1" containsInteger="1" minValue="1" maxValue="18"/>
    </cacheField>
    <cacheField name="3 BED HOUSE(M)" numFmtId="0">
      <sharedItems containsString="0" containsBlank="1" containsNumber="1" containsInteger="1" minValue="1" maxValue="49"/>
    </cacheField>
    <cacheField name="4 BED HOUSE_x000a_(M)" numFmtId="0">
      <sharedItems containsString="0" containsBlank="1" containsNumber="1" containsInteger="1" minValue="1" maxValue="43"/>
    </cacheField>
    <cacheField name="5 BED HOUSE_x000a_ (M)" numFmtId="0">
      <sharedItems containsString="0" containsBlank="1" containsNumber="1" containsInteger="1" minValue="1" maxValue="8"/>
    </cacheField>
    <cacheField name="1 BED BUNGALOW_x000a_(M)" numFmtId="0">
      <sharedItems containsString="0" containsBlank="1" containsNumber="1" containsInteger="1" minValue="1" maxValue="1"/>
    </cacheField>
    <cacheField name="2 BED BUNGALOW_x000a_(M)" numFmtId="0">
      <sharedItems containsString="0" containsBlank="1" containsNumber="1" containsInteger="1" minValue="1" maxValue="1"/>
    </cacheField>
    <cacheField name="3 BED BUNGALOW_x000a_(M)" numFmtId="0">
      <sharedItems containsString="0" containsBlank="1" containsNumber="1" containsInteger="1" minValue="1" maxValue="4"/>
    </cacheField>
    <cacheField name="4 BED BUNGALOW_x000a_(M)" numFmtId="0">
      <sharedItems containsString="0" containsBlank="1" containsNumber="1" containsInteger="1" minValue="1" maxValue="1"/>
    </cacheField>
    <cacheField name="1 BED FLAT_x000a_(M)" numFmtId="0">
      <sharedItems containsString="0" containsBlank="1" containsNumber="1" containsInteger="1" minValue="1" maxValue="14"/>
    </cacheField>
    <cacheField name="2 BED FLAT_x000a_(M)" numFmtId="0">
      <sharedItems containsString="0" containsBlank="1" containsNumber="1" containsInteger="1" minValue="1" maxValue="46"/>
    </cacheField>
    <cacheField name="3 BED FLAT_x000a_(M)" numFmtId="0">
      <sharedItems containsString="0" containsBlank="1" containsNumber="1" containsInteger="1" minValue="1" maxValue="1"/>
    </cacheField>
    <cacheField name="4 BED FLAT_x000a_(M)" numFmtId="0">
      <sharedItems containsNonDate="0" containsString="0" containsBlank="1"/>
    </cacheField>
    <cacheField name="1 BED HOUSE_x000a_(A)" numFmtId="0">
      <sharedItems containsNonDate="0" containsString="0" containsBlank="1"/>
    </cacheField>
    <cacheField name="2 BED HOUSE_x000a_(A)" numFmtId="0">
      <sharedItems containsString="0" containsBlank="1" containsNumber="1" containsInteger="1" minValue="1" maxValue="26"/>
    </cacheField>
    <cacheField name="3 BED HOUSE_x000a_(A)" numFmtId="0">
      <sharedItems containsString="0" containsBlank="1" containsNumber="1" containsInteger="1" minValue="1" maxValue="39"/>
    </cacheField>
    <cacheField name="4 BED HOUSE_x000a_(A)" numFmtId="0">
      <sharedItems containsString="0" containsBlank="1" containsNumber="1" containsInteger="1" minValue="1" maxValue="6"/>
    </cacheField>
    <cacheField name="1 BED BUNGALOW_x000a_(A)" numFmtId="0">
      <sharedItems containsString="0" containsBlank="1" containsNumber="1" containsInteger="1" minValue="4" maxValue="15"/>
    </cacheField>
    <cacheField name="2 BED BUNGALOW_x000a_(A)" numFmtId="0">
      <sharedItems containsString="0" containsBlank="1" containsNumber="1" containsInteger="1" minValue="4" maxValue="4"/>
    </cacheField>
    <cacheField name="3 BED BUNGALOW_x000a_(A)" numFmtId="0">
      <sharedItems containsNonDate="0" containsString="0" containsBlank="1"/>
    </cacheField>
    <cacheField name="1 BED FLAT_x000a_(A)" numFmtId="0">
      <sharedItems containsString="0" containsBlank="1" containsNumber="1" containsInteger="1" minValue="1" maxValue="43"/>
    </cacheField>
    <cacheField name="2 BED FLAT_x000a_(A)" numFmtId="0">
      <sharedItems containsString="0" containsBlank="1" containsNumber="1" containsInteger="1" minValue="2" maxValue="36"/>
    </cacheField>
    <cacheField name="3 BED FLAT_x000a_(A)" numFmtId="0">
      <sharedItems containsNonDate="0" containsString="0" containsBlank="1"/>
    </cacheField>
    <cacheField name="4 BED FLAT_x000a_(A)" numFmtId="0">
      <sharedItems containsNonDate="0" containsString="0" containsBlank="1"/>
    </cacheField>
    <cacheField name="Student Accommodation _x000a_(studio/sc)" numFmtId="0">
      <sharedItems containsNonDate="0" containsString="0" containsBlank="1"/>
    </cacheField>
    <cacheField name="G&amp;T pitches_x000a_(permanent)" numFmtId="0">
      <sharedItems containsString="0" containsBlank="1" containsNumber="1" containsInteger="1" minValue="1" maxValue="2"/>
    </cacheField>
    <cacheField name="G&amp; T Transit" numFmtId="0">
      <sharedItems containsNonDate="0" containsString="0" containsBlank="1"/>
    </cacheField>
    <cacheField name="G&amp;T pitches _x000a_(temporary)" numFmtId="0">
      <sharedItems containsNonDate="0" containsString="0" containsBlank="1"/>
    </cacheField>
    <cacheField name="Annex" numFmtId="0">
      <sharedItems containsNonDate="0" containsString="0" containsBlank="1"/>
    </cacheField>
    <cacheField name="Temporary agri/caravan" numFmtId="0">
      <sharedItems containsNonDate="0" containsString="0" containsBlank="1"/>
    </cacheField>
    <cacheField name="C4 (HMO)" numFmtId="0">
      <sharedItems containsNonDate="0" containsString="0" containsBlank="1"/>
    </cacheField>
    <cacheField name="C2 UNITS / BEDSPACES" numFmtId="0">
      <sharedItems containsString="0" containsBlank="1" containsNumber="1" containsInteger="1" minValue="2" maxValue="4"/>
    </cacheField>
    <cacheField name="Student Accommodation (com:bedspaces)" numFmtId="0">
      <sharedItems containsNonDate="0" containsString="0" containsBlank="1"/>
    </cacheField>
    <cacheField name="Self Build Plots" numFmtId="0">
      <sharedItems containsString="0" containsBlank="1" containsNumber="1" containsInteger="1" minValue="3" maxValue="3"/>
    </cacheField>
    <cacheField name="CHECK (self-contained)" numFmtId="0">
      <sharedItems containsSemiMixedTypes="0" containsString="0" containsNumber="1" containsInteger="1" minValue="0" maxValue="11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81">
  <r>
    <b v="1"/>
    <b v="1"/>
    <b v="0"/>
    <n v="1171"/>
    <x v="0"/>
    <x v="0"/>
    <s v="Chester (unparished)"/>
    <x v="0"/>
    <m/>
    <x v="0"/>
    <s v="BLR site"/>
    <m/>
    <m/>
    <m/>
    <m/>
    <m/>
    <m/>
    <m/>
    <x v="0"/>
    <x v="0"/>
    <x v="0"/>
    <m/>
    <m/>
    <m/>
    <x v="0"/>
    <x v="0"/>
    <x v="0"/>
    <m/>
    <s v="Yes"/>
    <x v="0"/>
    <n v="0.17299999999999999"/>
    <m/>
    <m/>
    <m/>
    <m/>
    <m/>
    <m/>
    <m/>
    <m/>
    <m/>
    <x v="0"/>
    <n v="0"/>
    <n v="7"/>
    <m/>
    <m/>
    <m/>
    <m/>
    <m/>
    <m/>
    <m/>
    <m/>
    <m/>
    <m/>
    <m/>
    <m/>
    <n v="0"/>
    <n v="0"/>
    <n v="0"/>
    <n v="0"/>
    <n v="0"/>
    <n v="0"/>
    <n v="0"/>
    <n v="0"/>
    <n v="0"/>
    <n v="0"/>
    <n v="5"/>
    <n v="0"/>
    <n v="0"/>
    <n v="0"/>
    <n v="0"/>
    <n v="0"/>
    <n v="0"/>
    <n v="5"/>
    <n v="0"/>
    <n v="0"/>
    <n v="0"/>
    <n v="0"/>
    <n v="0"/>
    <n v="0"/>
    <n v="6"/>
    <n v="0"/>
    <n v="0"/>
    <n v="0"/>
    <n v="0"/>
    <n v="0"/>
    <n v="0"/>
    <n v="7"/>
    <m/>
    <m/>
    <m/>
    <m/>
    <m/>
    <m/>
    <m/>
    <m/>
    <m/>
    <m/>
    <m/>
    <m/>
    <s v="N/A "/>
    <x v="0"/>
    <m/>
    <s v="Forecast reviewed and unchanged (BLR site)"/>
    <s v="="/>
    <s v="Not included in 2025 deliverable supply"/>
    <n v="0"/>
    <m/>
    <m/>
    <m/>
    <m/>
    <m/>
    <m/>
    <m/>
    <m/>
    <m/>
    <m/>
    <m/>
    <m/>
    <m/>
    <n v="7"/>
    <n v="0"/>
    <n v="0"/>
    <n v="7"/>
    <m/>
    <m/>
    <m/>
    <m/>
    <m/>
    <m/>
    <m/>
    <m/>
    <m/>
    <m/>
    <m/>
    <m/>
    <m/>
    <m/>
    <m/>
    <m/>
    <m/>
    <m/>
    <m/>
    <m/>
    <m/>
    <m/>
    <m/>
    <m/>
    <m/>
    <m/>
    <m/>
    <m/>
    <m/>
    <m/>
    <m/>
    <m/>
    <m/>
    <m/>
    <n v="0"/>
  </r>
  <r>
    <b v="1"/>
    <b v="1"/>
    <b v="1"/>
    <n v="1104"/>
    <x v="1"/>
    <x v="0"/>
    <s v="Chester (unparished)"/>
    <x v="0"/>
    <m/>
    <x v="1"/>
    <s v="Erection of 142 dwellings, landscaping, public open space, internal access roads, garages, car parking, pumping stations and associated infrastructure."/>
    <s v="Market housing"/>
    <s v="Anwyl"/>
    <m/>
    <s v="BDW Trading Ltd (operating as Barratt Homes) &amp; Satnam Planning Services - Nicole Clarke_x000a_Bark Street Investments Limited"/>
    <s v="Satnam Planning Services-Mr Colin Griffiths colin@satnam.co.uk"/>
    <s v="Paul Friston"/>
    <m/>
    <x v="0"/>
    <x v="0"/>
    <x v="0"/>
    <m/>
    <m/>
    <m/>
    <x v="0"/>
    <x v="0"/>
    <x v="0"/>
    <m/>
    <s v="No (GF)"/>
    <x v="1"/>
    <n v="5.4"/>
    <n v="26.296296296296294"/>
    <s v="13/03615/OUT (27/02/2021)_x000a_24/00819/NMA NEAP amendment"/>
    <s v="20/04152/REM"/>
    <s v="Reserved matters"/>
    <n v="3013622"/>
    <s v="Allowed"/>
    <d v="2020-11-06T00:00:00"/>
    <d v="2021-04-16T00:00:00"/>
    <d v="2024-04-16T00:00:00"/>
    <x v="1"/>
    <n v="0"/>
    <n v="142"/>
    <m/>
    <n v="21"/>
    <m/>
    <m/>
    <m/>
    <m/>
    <m/>
    <m/>
    <m/>
    <m/>
    <m/>
    <m/>
    <n v="0"/>
    <n v="0"/>
    <n v="0"/>
    <n v="0"/>
    <n v="19"/>
    <n v="0"/>
    <n v="19"/>
    <n v="10"/>
    <n v="113"/>
    <n v="123"/>
    <m/>
    <n v="30"/>
    <n v="0"/>
    <n v="30"/>
    <n v="22"/>
    <n v="71"/>
    <n v="93"/>
    <m/>
    <n v="38"/>
    <n v="0"/>
    <n v="38"/>
    <n v="39"/>
    <n v="16"/>
    <n v="55"/>
    <m/>
    <n v="26"/>
    <n v="0"/>
    <n v="26"/>
    <n v="28"/>
    <n v="0"/>
    <n v="28"/>
    <m/>
    <m/>
    <m/>
    <m/>
    <m/>
    <m/>
    <m/>
    <m/>
    <m/>
    <m/>
    <s v="Appeal ref 3013622.Decision issued 27 February 2018_x000a_18/03953/PREAPP Barrat Homes (142 dwellings - joint REM by Satnam and Barratt expected by end 2018)"/>
    <s v="2019 Feb (10) 18/04401/DIS_x000a_2021 Nov (12) 20/04153/DIS_x000a_2021 Nov (12-19.22.24.25) 20/04395/DIS_x000a_2022 June (9) 22/00225/DIS"/>
    <m/>
    <s v="2022: Development commenced_x000a_2023-2024: Under construction"/>
    <x v="1"/>
    <s v="Under construction"/>
    <s v="Forecast reviewed and unchanged based on development progress"/>
    <s v="="/>
    <m/>
    <n v="28"/>
    <m/>
    <m/>
    <m/>
    <m/>
    <m/>
    <m/>
    <m/>
    <m/>
    <n v="28"/>
    <m/>
    <m/>
    <m/>
    <m/>
    <m/>
    <n v="28"/>
    <n v="28"/>
    <n v="28"/>
    <m/>
    <m/>
    <n v="7"/>
    <n v="16"/>
    <m/>
    <m/>
    <m/>
    <m/>
    <m/>
    <m/>
    <m/>
    <m/>
    <m/>
    <m/>
    <n v="1"/>
    <m/>
    <m/>
    <m/>
    <m/>
    <m/>
    <n v="2"/>
    <m/>
    <m/>
    <m/>
    <m/>
    <m/>
    <m/>
    <m/>
    <m/>
    <m/>
    <m/>
    <m/>
    <m/>
    <m/>
    <n v="26"/>
  </r>
  <r>
    <b v="1"/>
    <b v="1"/>
    <b v="0"/>
    <n v="1154"/>
    <x v="2"/>
    <x v="0"/>
    <s v="Chester (unparished)"/>
    <x v="0"/>
    <m/>
    <x v="2"/>
    <s v="Construction of one detached dwelling to rear gardan, alteration to existing dwelling and new vehicle access (3-bed)"/>
    <s v="Market housing"/>
    <m/>
    <m/>
    <m/>
    <m/>
    <s v="Coco Sheung"/>
    <m/>
    <x v="0"/>
    <x v="0"/>
    <x v="0"/>
    <s v="YES"/>
    <m/>
    <m/>
    <x v="0"/>
    <x v="0"/>
    <x v="0"/>
    <m/>
    <s v="No (GF)"/>
    <x v="2"/>
    <n v="0.127"/>
    <m/>
    <s v="20/04335/FUL (19/7/2024)"/>
    <s v="25/00817/FUL"/>
    <s v="Full"/>
    <m/>
    <m/>
    <d v="2025-04-15T00:00:00"/>
    <d v="2025-10-20T00:00:00"/>
    <d v="2028-10-20T00:00:00"/>
    <x v="2"/>
    <n v="0"/>
    <n v="1"/>
    <m/>
    <m/>
    <m/>
    <m/>
    <m/>
    <m/>
    <m/>
    <m/>
    <m/>
    <m/>
    <m/>
    <m/>
    <m/>
    <m/>
    <n v="0"/>
    <n v="0"/>
    <n v="0"/>
    <n v="0"/>
    <n v="0"/>
    <n v="0"/>
    <n v="1"/>
    <n v="1"/>
    <m/>
    <n v="0"/>
    <n v="0"/>
    <n v="0"/>
    <n v="0"/>
    <n v="1"/>
    <n v="1"/>
    <m/>
    <n v="0"/>
    <n v="0"/>
    <n v="0"/>
    <n v="0"/>
    <n v="1"/>
    <n v="0"/>
    <m/>
    <n v="0"/>
    <n v="0"/>
    <n v="0"/>
    <n v="0"/>
    <n v="1"/>
    <n v="1"/>
    <m/>
    <m/>
    <m/>
    <m/>
    <m/>
    <m/>
    <m/>
    <m/>
    <m/>
    <m/>
    <m/>
    <m/>
    <m/>
    <s v="2022-2024: Not started"/>
    <x v="0"/>
    <s v="Not started"/>
    <s v="New permission - Forecast based on planning status and delivery assumptions"/>
    <s v="n/a"/>
    <m/>
    <n v="1"/>
    <m/>
    <m/>
    <m/>
    <m/>
    <m/>
    <m/>
    <m/>
    <m/>
    <m/>
    <n v="1"/>
    <m/>
    <m/>
    <m/>
    <m/>
    <n v="1"/>
    <n v="1"/>
    <n v="1"/>
    <m/>
    <m/>
    <m/>
    <m/>
    <m/>
    <m/>
    <m/>
    <m/>
    <m/>
    <m/>
    <m/>
    <m/>
    <m/>
    <m/>
    <m/>
    <m/>
    <m/>
    <m/>
    <m/>
    <m/>
    <m/>
    <m/>
    <m/>
    <m/>
    <m/>
    <m/>
    <m/>
    <m/>
    <m/>
    <m/>
    <m/>
    <m/>
    <m/>
    <m/>
    <n v="0"/>
  </r>
  <r>
    <b v="1"/>
    <b v="1"/>
    <b v="0"/>
    <n v="2610"/>
    <x v="3"/>
    <x v="0"/>
    <s v="Chester (unparished)"/>
    <x v="0"/>
    <m/>
    <x v="3"/>
    <s v="Erection of a pair of semi-detached houses following demolition of existing bungalow"/>
    <m/>
    <m/>
    <m/>
    <m/>
    <m/>
    <m/>
    <m/>
    <x v="1"/>
    <x v="0"/>
    <x v="0"/>
    <m/>
    <m/>
    <m/>
    <x v="0"/>
    <x v="0"/>
    <x v="0"/>
    <m/>
    <s v="No (size)"/>
    <x v="3"/>
    <m/>
    <m/>
    <m/>
    <s v="21/03584/FUL"/>
    <s v="Full"/>
    <m/>
    <m/>
    <m/>
    <m/>
    <d v="2024-11-02T00:00:00"/>
    <x v="3"/>
    <n v="1"/>
    <n v="1"/>
    <m/>
    <m/>
    <m/>
    <m/>
    <m/>
    <m/>
    <m/>
    <m/>
    <m/>
    <m/>
    <m/>
    <m/>
    <m/>
    <m/>
    <m/>
    <m/>
    <m/>
    <m/>
    <m/>
    <m/>
    <m/>
    <m/>
    <m/>
    <m/>
    <m/>
    <m/>
    <m/>
    <m/>
    <m/>
    <m/>
    <m/>
    <m/>
    <m/>
    <m/>
    <m/>
    <m/>
    <m/>
    <n v="0"/>
    <m/>
    <n v="0"/>
    <n v="0"/>
    <n v="1"/>
    <n v="1"/>
    <m/>
    <m/>
    <m/>
    <m/>
    <m/>
    <m/>
    <m/>
    <m/>
    <m/>
    <m/>
    <m/>
    <s v="2025 May (5.8) 25/00016/DIS"/>
    <m/>
    <m/>
    <x v="0"/>
    <s v="Stalled"/>
    <s v="Forecast reviewed and updtaed based on planning status"/>
    <s v="+"/>
    <s v="Not included in 2025 deliverable supply"/>
    <m/>
    <m/>
    <m/>
    <m/>
    <m/>
    <m/>
    <m/>
    <m/>
    <m/>
    <n v="-1"/>
    <n v="2"/>
    <m/>
    <m/>
    <m/>
    <m/>
    <m/>
    <n v="1"/>
    <m/>
    <m/>
    <m/>
    <m/>
    <m/>
    <m/>
    <m/>
    <m/>
    <m/>
    <m/>
    <m/>
    <m/>
    <m/>
    <m/>
    <m/>
    <m/>
    <m/>
    <m/>
    <m/>
    <m/>
    <m/>
    <m/>
    <m/>
    <m/>
    <m/>
    <m/>
    <m/>
    <m/>
    <m/>
    <m/>
    <m/>
    <m/>
    <m/>
    <m/>
    <m/>
    <n v="0"/>
  </r>
  <r>
    <b v="1"/>
    <b v="1"/>
    <b v="0"/>
    <n v="1194"/>
    <x v="4"/>
    <x v="0"/>
    <s v="Chester (unparished)"/>
    <x v="0"/>
    <m/>
    <x v="4"/>
    <s v="Two-storey building containing 1no dwelling_x000a_"/>
    <s v="Market housing"/>
    <m/>
    <m/>
    <m/>
    <m/>
    <s v="Rob Lester"/>
    <m/>
    <x v="1"/>
    <x v="0"/>
    <x v="0"/>
    <m/>
    <m/>
    <m/>
    <x v="0"/>
    <x v="0"/>
    <x v="0"/>
    <m/>
    <s v="No (size)"/>
    <x v="3"/>
    <m/>
    <m/>
    <m/>
    <s v="22/04670/FUL"/>
    <s v="Full"/>
    <m/>
    <m/>
    <d v="2022-12-20T00:00:00"/>
    <d v="2024-04-22T00:00:00"/>
    <d v="2027-04-22T00:00:00"/>
    <x v="2"/>
    <n v="0"/>
    <n v="1"/>
    <m/>
    <m/>
    <m/>
    <m/>
    <m/>
    <m/>
    <m/>
    <m/>
    <m/>
    <m/>
    <m/>
    <m/>
    <m/>
    <m/>
    <m/>
    <m/>
    <m/>
    <m/>
    <m/>
    <m/>
    <m/>
    <m/>
    <m/>
    <m/>
    <m/>
    <m/>
    <m/>
    <m/>
    <m/>
    <m/>
    <n v="0"/>
    <n v="0"/>
    <n v="0"/>
    <n v="0"/>
    <n v="1"/>
    <n v="1"/>
    <m/>
    <n v="0"/>
    <n v="0"/>
    <n v="0"/>
    <n v="0"/>
    <n v="1"/>
    <n v="1"/>
    <m/>
    <m/>
    <m/>
    <m/>
    <m/>
    <m/>
    <m/>
    <m/>
    <m/>
    <m/>
    <m/>
    <m/>
    <m/>
    <m/>
    <x v="2"/>
    <s v="Not started"/>
    <s v="Forecast reviewed and unchanged based on planning status"/>
    <s v="="/>
    <m/>
    <n v="1"/>
    <m/>
    <m/>
    <m/>
    <m/>
    <m/>
    <m/>
    <m/>
    <m/>
    <m/>
    <n v="1"/>
    <m/>
    <m/>
    <m/>
    <m/>
    <n v="1"/>
    <n v="1"/>
    <n v="1"/>
    <m/>
    <m/>
    <m/>
    <m/>
    <m/>
    <m/>
    <m/>
    <m/>
    <m/>
    <m/>
    <m/>
    <m/>
    <m/>
    <m/>
    <m/>
    <m/>
    <m/>
    <m/>
    <m/>
    <m/>
    <m/>
    <m/>
    <m/>
    <m/>
    <m/>
    <m/>
    <m/>
    <m/>
    <m/>
    <m/>
    <m/>
    <m/>
    <m/>
    <m/>
    <n v="0"/>
  </r>
  <r>
    <b v="1"/>
    <b v="1"/>
    <b v="1"/>
    <n v="2608"/>
    <x v="5"/>
    <x v="0"/>
    <s v="Chester (unparished)"/>
    <x v="0"/>
    <m/>
    <x v="5"/>
    <s v="Certificate of Lawful Use for proposed change of use from dwelling (C3) to Children's Home (C2)"/>
    <m/>
    <m/>
    <m/>
    <s v="Mr Carl Aldred"/>
    <s v="Mr Chris Cockwill_x000a_11 Oakworth Bank Park Road Southport PR9 9NZ"/>
    <s v="Ed Maddern"/>
    <m/>
    <x v="1"/>
    <x v="1"/>
    <x v="1"/>
    <m/>
    <m/>
    <s v="n/a"/>
    <x v="0"/>
    <x v="0"/>
    <x v="0"/>
    <m/>
    <s v="No (size)"/>
    <x v="3"/>
    <m/>
    <m/>
    <m/>
    <s v="25/01975/LDC"/>
    <s v="Lawful development certificate"/>
    <m/>
    <m/>
    <d v="2025-06-26T00:00:00"/>
    <d v="2025-08-19T00:00:00"/>
    <d v="2028-08-19T00:00:00"/>
    <x v="4"/>
    <n v="1"/>
    <n v="-1"/>
    <m/>
    <m/>
    <m/>
    <m/>
    <m/>
    <m/>
    <m/>
    <m/>
    <m/>
    <m/>
    <m/>
    <m/>
    <m/>
    <m/>
    <m/>
    <m/>
    <m/>
    <m/>
    <m/>
    <m/>
    <m/>
    <m/>
    <m/>
    <m/>
    <m/>
    <m/>
    <m/>
    <m/>
    <m/>
    <m/>
    <m/>
    <m/>
    <m/>
    <m/>
    <m/>
    <m/>
    <m/>
    <n v="0"/>
    <n v="1"/>
    <n v="-1"/>
    <n v="0"/>
    <n v="0"/>
    <n v="0"/>
    <m/>
    <m/>
    <m/>
    <m/>
    <m/>
    <m/>
    <m/>
    <m/>
    <m/>
    <m/>
    <m/>
    <m/>
    <m/>
    <m/>
    <x v="0"/>
    <s v="Complete"/>
    <s v="New permission - complete"/>
    <s v="New"/>
    <s v="New permission"/>
    <n v="0"/>
    <m/>
    <m/>
    <m/>
    <m/>
    <m/>
    <m/>
    <m/>
    <m/>
    <m/>
    <m/>
    <m/>
    <m/>
    <m/>
    <m/>
    <n v="0"/>
    <n v="0"/>
    <n v="0"/>
    <m/>
    <m/>
    <m/>
    <m/>
    <m/>
    <m/>
    <m/>
    <m/>
    <m/>
    <m/>
    <m/>
    <m/>
    <m/>
    <m/>
    <m/>
    <m/>
    <m/>
    <m/>
    <m/>
    <m/>
    <m/>
    <m/>
    <m/>
    <m/>
    <m/>
    <m/>
    <m/>
    <m/>
    <m/>
    <m/>
    <m/>
    <m/>
    <m/>
    <m/>
    <n v="0"/>
  </r>
  <r>
    <b v="1"/>
    <b v="1"/>
    <b v="1"/>
    <n v="2608"/>
    <x v="5"/>
    <x v="0"/>
    <s v="Chester (unparished)"/>
    <x v="0"/>
    <m/>
    <x v="5"/>
    <s v="Certificate of Lawful Use for proposed change of use from dwelling (C3) to Children's Home (C2)"/>
    <m/>
    <m/>
    <m/>
    <s v="Mr Carl Aldred"/>
    <s v="Mr Chris Cockwill_x000a_11 Oakworth Bank Park Road Southport PR9 9NZ"/>
    <s v="Ed Maddern"/>
    <m/>
    <x v="1"/>
    <x v="1"/>
    <x v="2"/>
    <m/>
    <m/>
    <s v="n/a"/>
    <x v="0"/>
    <x v="0"/>
    <x v="0"/>
    <m/>
    <s v="No (size)"/>
    <x v="3"/>
    <m/>
    <m/>
    <m/>
    <s v="25/01975/LDC"/>
    <s v="Lawful development certificate"/>
    <m/>
    <m/>
    <d v="2025-06-26T00:00:00"/>
    <d v="2025-08-19T00:00:00"/>
    <d v="2028-08-19T00:00:00"/>
    <x v="4"/>
    <n v="0"/>
    <n v="0"/>
    <n v="2"/>
    <m/>
    <m/>
    <m/>
    <m/>
    <m/>
    <m/>
    <m/>
    <m/>
    <m/>
    <m/>
    <m/>
    <m/>
    <m/>
    <m/>
    <m/>
    <m/>
    <m/>
    <m/>
    <m/>
    <m/>
    <m/>
    <m/>
    <m/>
    <m/>
    <m/>
    <m/>
    <m/>
    <m/>
    <m/>
    <m/>
    <m/>
    <m/>
    <m/>
    <m/>
    <m/>
    <m/>
    <n v="2"/>
    <n v="0"/>
    <n v="2"/>
    <n v="0"/>
    <n v="0"/>
    <n v="0"/>
    <m/>
    <m/>
    <m/>
    <m/>
    <m/>
    <m/>
    <m/>
    <m/>
    <m/>
    <m/>
    <m/>
    <m/>
    <m/>
    <m/>
    <x v="0"/>
    <s v="Complete"/>
    <s v="New permission - complete"/>
    <s v="New"/>
    <s v="New permission"/>
    <n v="0"/>
    <m/>
    <m/>
    <m/>
    <m/>
    <m/>
    <m/>
    <m/>
    <m/>
    <m/>
    <m/>
    <m/>
    <m/>
    <m/>
    <m/>
    <n v="0"/>
    <n v="0"/>
    <n v="0"/>
    <m/>
    <m/>
    <m/>
    <m/>
    <m/>
    <m/>
    <m/>
    <m/>
    <m/>
    <m/>
    <m/>
    <m/>
    <m/>
    <m/>
    <m/>
    <m/>
    <m/>
    <m/>
    <m/>
    <m/>
    <m/>
    <m/>
    <m/>
    <m/>
    <m/>
    <m/>
    <m/>
    <m/>
    <m/>
    <m/>
    <m/>
    <n v="2"/>
    <m/>
    <m/>
    <n v="0"/>
  </r>
  <r>
    <b v="1"/>
    <b v="1"/>
    <b v="0"/>
    <n v="952"/>
    <x v="6"/>
    <x v="1"/>
    <s v="Ellesmere Port (unparished)"/>
    <x v="1"/>
    <m/>
    <x v="6"/>
    <s v="BLR site"/>
    <m/>
    <m/>
    <m/>
    <m/>
    <m/>
    <m/>
    <m/>
    <x v="1"/>
    <x v="1"/>
    <x v="0"/>
    <m/>
    <m/>
    <m/>
    <x v="0"/>
    <x v="0"/>
    <x v="0"/>
    <m/>
    <s v="Yes"/>
    <x v="0"/>
    <n v="1.17"/>
    <n v="43.589743589743591"/>
    <m/>
    <m/>
    <m/>
    <m/>
    <m/>
    <m/>
    <m/>
    <m/>
    <x v="5"/>
    <m/>
    <n v="51"/>
    <m/>
    <m/>
    <m/>
    <m/>
    <m/>
    <m/>
    <m/>
    <m/>
    <m/>
    <m/>
    <m/>
    <m/>
    <n v="0"/>
    <n v="0"/>
    <n v="0"/>
    <n v="0"/>
    <n v="0"/>
    <n v="0"/>
    <n v="0"/>
    <n v="0"/>
    <n v="0"/>
    <n v="0"/>
    <n v="37"/>
    <n v="0"/>
    <n v="0"/>
    <n v="0"/>
    <n v="0"/>
    <n v="0"/>
    <n v="0"/>
    <n v="33"/>
    <n v="0"/>
    <n v="0"/>
    <n v="0"/>
    <n v="0"/>
    <n v="0"/>
    <n v="0"/>
    <n v="38"/>
    <n v="0"/>
    <n v="0"/>
    <n v="0"/>
    <n v="0"/>
    <n v="0"/>
    <n v="0"/>
    <n v="51"/>
    <m/>
    <m/>
    <m/>
    <m/>
    <m/>
    <m/>
    <m/>
    <m/>
    <m/>
    <m/>
    <m/>
    <m/>
    <s v="N/A "/>
    <x v="0"/>
    <m/>
    <s v="Forecast reviewed and unchanged (BLR site)"/>
    <s v="="/>
    <s v="Not included in 2025 deliverable supply"/>
    <n v="0"/>
    <m/>
    <m/>
    <m/>
    <m/>
    <m/>
    <m/>
    <m/>
    <m/>
    <m/>
    <m/>
    <m/>
    <m/>
    <m/>
    <n v="51"/>
    <n v="0"/>
    <n v="0"/>
    <n v="51"/>
    <m/>
    <m/>
    <m/>
    <m/>
    <m/>
    <m/>
    <m/>
    <m/>
    <m/>
    <m/>
    <m/>
    <m/>
    <m/>
    <m/>
    <m/>
    <m/>
    <m/>
    <m/>
    <m/>
    <m/>
    <m/>
    <m/>
    <m/>
    <m/>
    <m/>
    <m/>
    <m/>
    <m/>
    <m/>
    <m/>
    <m/>
    <m/>
    <m/>
    <m/>
    <n v="0"/>
  </r>
  <r>
    <b v="1"/>
    <b v="1"/>
    <b v="0"/>
    <n v="954"/>
    <x v="7"/>
    <x v="1"/>
    <s v="Ellesmere Port (unparished)"/>
    <x v="1"/>
    <m/>
    <x v="7"/>
    <s v="BLR site"/>
    <m/>
    <m/>
    <m/>
    <m/>
    <m/>
    <m/>
    <m/>
    <x v="1"/>
    <x v="0"/>
    <x v="0"/>
    <m/>
    <m/>
    <m/>
    <x v="0"/>
    <x v="0"/>
    <x v="0"/>
    <m/>
    <s v="Yes"/>
    <x v="0"/>
    <n v="0.82"/>
    <n v="35.365853658536587"/>
    <m/>
    <m/>
    <m/>
    <m/>
    <m/>
    <m/>
    <m/>
    <m/>
    <x v="6"/>
    <m/>
    <n v="29"/>
    <m/>
    <m/>
    <m/>
    <m/>
    <m/>
    <m/>
    <m/>
    <m/>
    <m/>
    <m/>
    <m/>
    <m/>
    <n v="0"/>
    <n v="0"/>
    <n v="0"/>
    <n v="0"/>
    <n v="0"/>
    <n v="0"/>
    <n v="0"/>
    <n v="0"/>
    <n v="0"/>
    <n v="0"/>
    <n v="30"/>
    <n v="0"/>
    <n v="0"/>
    <n v="0"/>
    <n v="0"/>
    <n v="0"/>
    <n v="0"/>
    <n v="26"/>
    <n v="0"/>
    <n v="0"/>
    <n v="0"/>
    <n v="0"/>
    <n v="0"/>
    <n v="0"/>
    <n v="29"/>
    <n v="0"/>
    <n v="0"/>
    <n v="0"/>
    <n v="0"/>
    <n v="0"/>
    <n v="0"/>
    <n v="29"/>
    <m/>
    <m/>
    <m/>
    <m/>
    <m/>
    <m/>
    <m/>
    <m/>
    <m/>
    <m/>
    <m/>
    <m/>
    <s v="N/A "/>
    <x v="0"/>
    <m/>
    <s v="Forecast reviewed and unchanged (BLR site)"/>
    <s v="="/>
    <s v="Not included in 2025 deliverable supply"/>
    <n v="0"/>
    <m/>
    <m/>
    <m/>
    <m/>
    <m/>
    <m/>
    <m/>
    <m/>
    <m/>
    <m/>
    <m/>
    <m/>
    <m/>
    <n v="29"/>
    <n v="0"/>
    <n v="0"/>
    <n v="29"/>
    <m/>
    <m/>
    <m/>
    <m/>
    <m/>
    <m/>
    <m/>
    <m/>
    <m/>
    <m/>
    <m/>
    <m/>
    <m/>
    <m/>
    <m/>
    <m/>
    <m/>
    <m/>
    <m/>
    <m/>
    <m/>
    <m/>
    <m/>
    <m/>
    <m/>
    <m/>
    <m/>
    <m/>
    <m/>
    <m/>
    <m/>
    <m/>
    <m/>
    <m/>
    <n v="0"/>
  </r>
  <r>
    <b v="1"/>
    <b v="1"/>
    <b v="0"/>
    <n v="955"/>
    <x v="8"/>
    <x v="1"/>
    <s v="Ellesmere Port (unparished)"/>
    <x v="1"/>
    <m/>
    <x v="8"/>
    <s v="Brain injury rehabilitation service comprising erection of care home building (Class C2) and supported living apartment building (Class C3) with ground floor commercial use (Class E) (12 x 1 bed affordable self-contained units / 948.7 sqm C2 residential floorspace = 16 bedspaces) (2392 sqm)"/>
    <s v="n/a"/>
    <s v="Voyage Care"/>
    <m/>
    <m/>
    <m/>
    <s v="Brian Leonard"/>
    <m/>
    <x v="1"/>
    <x v="0"/>
    <x v="3"/>
    <m/>
    <m/>
    <s v="n/a"/>
    <x v="0"/>
    <x v="0"/>
    <x v="0"/>
    <m/>
    <s v="Yes"/>
    <x v="4"/>
    <n v="0.2392"/>
    <m/>
    <m/>
    <s v="21/02530/FUL"/>
    <s v="Full"/>
    <m/>
    <m/>
    <d v="2021-06-11T00:00:00"/>
    <d v="2022-09-01T00:00:00"/>
    <d v="2025-09-01T00:00:00"/>
    <x v="4"/>
    <n v="0"/>
    <n v="0"/>
    <n v="16"/>
    <m/>
    <m/>
    <m/>
    <m/>
    <m/>
    <m/>
    <m/>
    <m/>
    <m/>
    <m/>
    <m/>
    <m/>
    <m/>
    <n v="0"/>
    <n v="0"/>
    <n v="0"/>
    <n v="0"/>
    <n v="0"/>
    <n v="0"/>
    <n v="16"/>
    <n v="16"/>
    <m/>
    <n v="0"/>
    <n v="0"/>
    <n v="0"/>
    <n v="0"/>
    <n v="16"/>
    <n v="16"/>
    <m/>
    <n v="0"/>
    <n v="0"/>
    <n v="0"/>
    <n v="16"/>
    <n v="0"/>
    <n v="16"/>
    <m/>
    <n v="0"/>
    <n v="0"/>
    <n v="0"/>
    <n v="16"/>
    <n v="0"/>
    <n v="16"/>
    <m/>
    <m/>
    <m/>
    <m/>
    <m/>
    <m/>
    <m/>
    <m/>
    <m/>
    <m/>
    <m/>
    <s v="Pending (3-6.8.10.12.13.18.22.23.26) 23/00319/DIS_x000a_2023 Sept (17.19.24) 23/00958/DIS"/>
    <m/>
    <s v="2023: Not started_x000a_2024: Development commenced"/>
    <x v="1"/>
    <s v="Under construction"/>
    <s v="Forecast reviewed and updated based on development progress"/>
    <s v="-"/>
    <s v="Delivery timescale &gt;"/>
    <n v="16"/>
    <m/>
    <m/>
    <m/>
    <m/>
    <m/>
    <m/>
    <m/>
    <n v="16"/>
    <n v="16"/>
    <m/>
    <m/>
    <m/>
    <m/>
    <m/>
    <n v="16"/>
    <n v="16"/>
    <n v="16"/>
    <m/>
    <m/>
    <m/>
    <m/>
    <m/>
    <m/>
    <m/>
    <m/>
    <m/>
    <m/>
    <m/>
    <m/>
    <m/>
    <m/>
    <m/>
    <m/>
    <m/>
    <m/>
    <m/>
    <m/>
    <m/>
    <m/>
    <m/>
    <m/>
    <m/>
    <m/>
    <m/>
    <m/>
    <m/>
    <m/>
    <m/>
    <m/>
    <m/>
    <m/>
    <n v="0"/>
  </r>
  <r>
    <b v="1"/>
    <b v="1"/>
    <b v="0"/>
    <n v="955"/>
    <x v="8"/>
    <x v="1"/>
    <s v="Ellesmere Port (unparished)"/>
    <x v="1"/>
    <m/>
    <x v="8"/>
    <s v="Brain injury rehabilitation service comprising erection of care home building (Class C2) and supported living apartment building (Class C3) with ground floor commercial use (Class E) (12 x 1 bed affordable self-contained units / 948.7 sqm C2 residential floorspace = 16 bedspaces) (2392 sqm)"/>
    <s v="n/a"/>
    <s v="Voyage Care"/>
    <m/>
    <m/>
    <m/>
    <s v="Brian Leonard"/>
    <m/>
    <x v="1"/>
    <x v="0"/>
    <x v="0"/>
    <m/>
    <m/>
    <m/>
    <x v="0"/>
    <x v="0"/>
    <x v="0"/>
    <m/>
    <s v="Yes"/>
    <x v="4"/>
    <n v="0.2392"/>
    <m/>
    <s v="24/03359/S73 (Condition 25 - use of building)"/>
    <s v="21/02530/FUL"/>
    <s v="Full"/>
    <m/>
    <m/>
    <d v="2021-06-11T00:00:00"/>
    <d v="2022-09-01T00:00:00"/>
    <d v="2025-09-01T00:00:00"/>
    <x v="7"/>
    <n v="0"/>
    <n v="12"/>
    <m/>
    <m/>
    <m/>
    <m/>
    <m/>
    <m/>
    <m/>
    <m/>
    <m/>
    <m/>
    <m/>
    <m/>
    <m/>
    <m/>
    <n v="0"/>
    <n v="0"/>
    <n v="0"/>
    <n v="0"/>
    <n v="0"/>
    <n v="0"/>
    <n v="12"/>
    <n v="12"/>
    <m/>
    <n v="0"/>
    <n v="0"/>
    <n v="0"/>
    <n v="0"/>
    <n v="12"/>
    <n v="12"/>
    <m/>
    <n v="0"/>
    <n v="0"/>
    <n v="0"/>
    <n v="12"/>
    <n v="0"/>
    <n v="12"/>
    <m/>
    <n v="0"/>
    <n v="0"/>
    <n v="0"/>
    <n v="12"/>
    <n v="0"/>
    <n v="12"/>
    <m/>
    <m/>
    <m/>
    <m/>
    <m/>
    <m/>
    <m/>
    <m/>
    <m/>
    <m/>
    <m/>
    <s v="2023 July (3-6.8.10.12.13.18.22.23.26) 23/00319/DIS_x000a_2023 Sept (17.19.24) 23/00958/DIS_x000a_2023 Dec (4) 23/03702/DIS_x000a_2025 May 25/01314/DIS 17 and 18 (contaminated land)"/>
    <m/>
    <s v="2023: Not started_x000a_2024: Development commenced"/>
    <x v="1"/>
    <s v="Under construction"/>
    <s v="Forecast reviewed and updated based on development progress"/>
    <s v="-"/>
    <s v="Delivery timescale &gt;"/>
    <n v="12"/>
    <m/>
    <m/>
    <m/>
    <m/>
    <m/>
    <m/>
    <m/>
    <n v="12"/>
    <n v="12"/>
    <m/>
    <m/>
    <m/>
    <m/>
    <m/>
    <n v="12"/>
    <n v="12"/>
    <n v="12"/>
    <m/>
    <m/>
    <m/>
    <m/>
    <m/>
    <m/>
    <m/>
    <m/>
    <m/>
    <m/>
    <m/>
    <m/>
    <m/>
    <m/>
    <m/>
    <m/>
    <m/>
    <m/>
    <m/>
    <m/>
    <m/>
    <m/>
    <m/>
    <m/>
    <m/>
    <m/>
    <m/>
    <m/>
    <m/>
    <m/>
    <m/>
    <m/>
    <m/>
    <m/>
    <n v="0"/>
  </r>
  <r>
    <b v="1"/>
    <b v="1"/>
    <b v="0"/>
    <n v="1054"/>
    <x v="9"/>
    <x v="1"/>
    <s v="Ellesmere Port (unparished)"/>
    <x v="1"/>
    <m/>
    <x v="9"/>
    <s v="BLR site"/>
    <m/>
    <m/>
    <m/>
    <m/>
    <m/>
    <m/>
    <m/>
    <x v="1"/>
    <x v="0"/>
    <x v="0"/>
    <m/>
    <m/>
    <m/>
    <x v="0"/>
    <x v="0"/>
    <x v="0"/>
    <m/>
    <s v="Yes"/>
    <x v="0"/>
    <n v="1.7549999999999999"/>
    <n v="27.350427350427353"/>
    <m/>
    <m/>
    <m/>
    <m/>
    <m/>
    <m/>
    <m/>
    <m/>
    <x v="8"/>
    <m/>
    <n v="48"/>
    <m/>
    <m/>
    <m/>
    <m/>
    <m/>
    <m/>
    <m/>
    <m/>
    <m/>
    <m/>
    <m/>
    <m/>
    <n v="0"/>
    <n v="0"/>
    <n v="0"/>
    <n v="0"/>
    <n v="0"/>
    <n v="0"/>
    <n v="0"/>
    <n v="0"/>
    <n v="0"/>
    <n v="0"/>
    <n v="56"/>
    <n v="0"/>
    <n v="0"/>
    <n v="0"/>
    <n v="0"/>
    <n v="0"/>
    <n v="0"/>
    <n v="30"/>
    <n v="0"/>
    <n v="0"/>
    <n v="0"/>
    <n v="0"/>
    <n v="0"/>
    <n v="0"/>
    <n v="40"/>
    <n v="0"/>
    <n v="0"/>
    <n v="0"/>
    <n v="0"/>
    <n v="0"/>
    <n v="0"/>
    <n v="48"/>
    <m/>
    <m/>
    <m/>
    <m/>
    <m/>
    <m/>
    <m/>
    <m/>
    <m/>
    <m/>
    <m/>
    <m/>
    <s v="N/A "/>
    <x v="0"/>
    <m/>
    <s v="Forecast reviewed and unchanged (BLR site)"/>
    <s v="="/>
    <s v="Not included in 2025 deliverable supply"/>
    <n v="0"/>
    <m/>
    <m/>
    <m/>
    <m/>
    <m/>
    <m/>
    <m/>
    <m/>
    <m/>
    <m/>
    <m/>
    <m/>
    <m/>
    <n v="48"/>
    <n v="0"/>
    <n v="0"/>
    <n v="48"/>
    <m/>
    <m/>
    <m/>
    <m/>
    <m/>
    <m/>
    <m/>
    <m/>
    <m/>
    <m/>
    <m/>
    <m/>
    <m/>
    <m/>
    <m/>
    <m/>
    <m/>
    <m/>
    <m/>
    <m/>
    <m/>
    <m/>
    <m/>
    <m/>
    <m/>
    <m/>
    <m/>
    <m/>
    <m/>
    <m/>
    <m/>
    <m/>
    <m/>
    <m/>
    <n v="0"/>
  </r>
  <r>
    <b v="1"/>
    <b v="1"/>
    <b v="0"/>
    <n v="1052"/>
    <x v="10"/>
    <x v="1"/>
    <s v="Ellesmere Port (unparished)"/>
    <x v="1"/>
    <m/>
    <x v="10"/>
    <s v="BLR site_x000a_*Hydrogen experince centre - applicatiion 22/01838/FUL"/>
    <m/>
    <m/>
    <m/>
    <m/>
    <m/>
    <m/>
    <m/>
    <x v="1"/>
    <x v="0"/>
    <x v="0"/>
    <m/>
    <m/>
    <m/>
    <x v="0"/>
    <x v="0"/>
    <x v="0"/>
    <m/>
    <s v="Yes"/>
    <x v="0"/>
    <n v="1.7549999999999999"/>
    <n v="15.384615384615385"/>
    <m/>
    <m/>
    <m/>
    <m/>
    <m/>
    <m/>
    <m/>
    <m/>
    <x v="9"/>
    <m/>
    <n v="27"/>
    <m/>
    <m/>
    <m/>
    <m/>
    <m/>
    <m/>
    <m/>
    <m/>
    <m/>
    <m/>
    <m/>
    <m/>
    <n v="0"/>
    <n v="0"/>
    <n v="0"/>
    <n v="0"/>
    <n v="0"/>
    <n v="0"/>
    <n v="0"/>
    <n v="0"/>
    <n v="0"/>
    <n v="0"/>
    <m/>
    <n v="0"/>
    <n v="0"/>
    <n v="0"/>
    <n v="0"/>
    <n v="0"/>
    <n v="0"/>
    <n v="30"/>
    <n v="0"/>
    <n v="0"/>
    <n v="0"/>
    <n v="0"/>
    <n v="0"/>
    <n v="0"/>
    <n v="22"/>
    <n v="0"/>
    <n v="0"/>
    <n v="0"/>
    <n v="0"/>
    <n v="0"/>
    <n v="0"/>
    <n v="27"/>
    <m/>
    <m/>
    <m/>
    <m/>
    <m/>
    <m/>
    <m/>
    <m/>
    <m/>
    <m/>
    <m/>
    <m/>
    <m/>
    <x v="0"/>
    <m/>
    <s v="Forecast reviewed and unchanged (BLR site)"/>
    <s v="="/>
    <s v="Not included in 2025 deliverable supply"/>
    <n v="0"/>
    <m/>
    <m/>
    <m/>
    <m/>
    <m/>
    <m/>
    <m/>
    <m/>
    <m/>
    <m/>
    <m/>
    <m/>
    <m/>
    <n v="27"/>
    <n v="0"/>
    <n v="0"/>
    <n v="27"/>
    <m/>
    <m/>
    <m/>
    <m/>
    <m/>
    <m/>
    <m/>
    <m/>
    <m/>
    <m/>
    <m/>
    <m/>
    <m/>
    <m/>
    <m/>
    <m/>
    <m/>
    <m/>
    <m/>
    <m/>
    <m/>
    <m/>
    <m/>
    <m/>
    <m/>
    <m/>
    <m/>
    <m/>
    <m/>
    <m/>
    <m/>
    <m/>
    <m/>
    <m/>
    <n v="0"/>
  </r>
  <r>
    <b v="1"/>
    <b v="1"/>
    <b v="0"/>
    <s v="1001"/>
    <x v="11"/>
    <x v="1"/>
    <s v="Ellesmere Port (unparished)"/>
    <x v="1"/>
    <m/>
    <x v="11"/>
    <s v="BLR site_x000a_Demolition of former warehouse (24/02260/DEM)_x000a_Demolition of existing commercial unit and redevelopment of the site to provide 17 apartments with residents lounge and associated car parking and landscaping (Withdrawn Feb 2025)"/>
    <m/>
    <m/>
    <m/>
    <m/>
    <m/>
    <s v="Rob Lester"/>
    <m/>
    <x v="1"/>
    <x v="0"/>
    <x v="0"/>
    <m/>
    <m/>
    <m/>
    <x v="0"/>
    <x v="0"/>
    <x v="0"/>
    <m/>
    <s v="Yes"/>
    <x v="0"/>
    <n v="0.20899999999999999"/>
    <m/>
    <s v="24/00274/DEM (approved Sept 2024)_x000a_21/04741/FUL (Demolition)"/>
    <m/>
    <m/>
    <m/>
    <m/>
    <m/>
    <m/>
    <m/>
    <x v="10"/>
    <n v="0"/>
    <n v="6"/>
    <m/>
    <m/>
    <m/>
    <m/>
    <m/>
    <m/>
    <m/>
    <m/>
    <m/>
    <m/>
    <m/>
    <m/>
    <m/>
    <m/>
    <n v="0"/>
    <n v="0"/>
    <n v="0"/>
    <n v="0"/>
    <n v="0"/>
    <n v="0"/>
    <n v="0"/>
    <n v="0"/>
    <n v="17"/>
    <n v="0"/>
    <n v="0"/>
    <n v="0"/>
    <n v="0"/>
    <n v="0"/>
    <n v="0"/>
    <n v="17"/>
    <n v="0"/>
    <n v="0"/>
    <n v="0"/>
    <n v="0"/>
    <n v="0"/>
    <n v="0"/>
    <n v="17"/>
    <n v="0"/>
    <n v="0"/>
    <n v="0"/>
    <n v="0"/>
    <n v="0"/>
    <n v="0"/>
    <n v="6"/>
    <m/>
    <m/>
    <m/>
    <m/>
    <m/>
    <m/>
    <m/>
    <m/>
    <m/>
    <m/>
    <m/>
    <m/>
    <s v="N/A Awaiting legal agreement"/>
    <x v="0"/>
    <m/>
    <s v="Forecast reviewed and unchanged (BLR site)"/>
    <s v="="/>
    <s v="Not included in 2025 deliverable supply"/>
    <n v="0"/>
    <m/>
    <m/>
    <m/>
    <m/>
    <m/>
    <m/>
    <m/>
    <m/>
    <m/>
    <m/>
    <m/>
    <m/>
    <m/>
    <n v="6"/>
    <n v="0"/>
    <n v="0"/>
    <n v="6"/>
    <m/>
    <m/>
    <m/>
    <m/>
    <m/>
    <m/>
    <m/>
    <m/>
    <m/>
    <m/>
    <m/>
    <m/>
    <m/>
    <m/>
    <m/>
    <m/>
    <m/>
    <m/>
    <m/>
    <m/>
    <m/>
    <m/>
    <m/>
    <m/>
    <m/>
    <m/>
    <m/>
    <m/>
    <m/>
    <m/>
    <m/>
    <m/>
    <m/>
    <m/>
    <n v="0"/>
  </r>
  <r>
    <b v="1"/>
    <b v="1"/>
    <b v="0"/>
    <n v="1053"/>
    <x v="12"/>
    <x v="1"/>
    <s v="Ellesmere Port (unparished)"/>
    <x v="1"/>
    <m/>
    <x v="12"/>
    <s v="BLR site"/>
    <m/>
    <m/>
    <m/>
    <m/>
    <m/>
    <m/>
    <m/>
    <x v="1"/>
    <x v="0"/>
    <x v="0"/>
    <m/>
    <m/>
    <m/>
    <x v="0"/>
    <x v="0"/>
    <x v="0"/>
    <m/>
    <s v="Yes"/>
    <x v="0"/>
    <n v="1.7549999999999999"/>
    <n v="11.396011396011398"/>
    <m/>
    <m/>
    <m/>
    <m/>
    <m/>
    <m/>
    <m/>
    <m/>
    <x v="11"/>
    <m/>
    <n v="20"/>
    <m/>
    <m/>
    <m/>
    <m/>
    <m/>
    <m/>
    <m/>
    <m/>
    <m/>
    <m/>
    <m/>
    <m/>
    <n v="0"/>
    <n v="0"/>
    <n v="0"/>
    <n v="0"/>
    <n v="0"/>
    <n v="0"/>
    <n v="0"/>
    <n v="0"/>
    <n v="0"/>
    <n v="0"/>
    <n v="56"/>
    <n v="0"/>
    <n v="0"/>
    <n v="0"/>
    <n v="0"/>
    <n v="0"/>
    <n v="0"/>
    <n v="30"/>
    <n v="0"/>
    <n v="0"/>
    <n v="0"/>
    <n v="0"/>
    <n v="0"/>
    <n v="0"/>
    <n v="17"/>
    <n v="0"/>
    <n v="0"/>
    <n v="0"/>
    <n v="0"/>
    <n v="0"/>
    <n v="0"/>
    <n v="20"/>
    <m/>
    <m/>
    <m/>
    <m/>
    <m/>
    <m/>
    <m/>
    <m/>
    <m/>
    <m/>
    <m/>
    <m/>
    <s v="N/A "/>
    <x v="0"/>
    <m/>
    <s v="Forecast reviewed and unchanged (BLR site)"/>
    <s v="="/>
    <s v="Not included in 2025 deliverable supply"/>
    <n v="0"/>
    <m/>
    <m/>
    <m/>
    <m/>
    <m/>
    <m/>
    <m/>
    <m/>
    <m/>
    <m/>
    <m/>
    <m/>
    <m/>
    <n v="20"/>
    <n v="0"/>
    <n v="0"/>
    <n v="20"/>
    <m/>
    <m/>
    <m/>
    <m/>
    <m/>
    <m/>
    <m/>
    <m/>
    <m/>
    <m/>
    <m/>
    <m/>
    <m/>
    <m/>
    <m/>
    <m/>
    <m/>
    <m/>
    <m/>
    <m/>
    <m/>
    <m/>
    <m/>
    <m/>
    <m/>
    <m/>
    <m/>
    <m/>
    <m/>
    <m/>
    <m/>
    <m/>
    <m/>
    <m/>
    <n v="0"/>
  </r>
  <r>
    <b v="1"/>
    <b v="1"/>
    <b v="0"/>
    <n v="1992"/>
    <x v="13"/>
    <x v="1"/>
    <s v="Ellesmere Port (unparished)"/>
    <x v="1"/>
    <m/>
    <x v="13"/>
    <s v="Demolition of former Crazy Town indoor play centre"/>
    <m/>
    <m/>
    <m/>
    <m/>
    <m/>
    <m/>
    <m/>
    <x v="1"/>
    <x v="2"/>
    <x v="0"/>
    <m/>
    <m/>
    <m/>
    <x v="0"/>
    <x v="0"/>
    <x v="0"/>
    <m/>
    <s v="Yes"/>
    <x v="0"/>
    <m/>
    <m/>
    <m/>
    <s v="23/03078/DEM"/>
    <s v="Demolition"/>
    <m/>
    <m/>
    <d v="2023-09-28T00:00:00"/>
    <d v="2023-10-20T00:00:00"/>
    <d v="2026-10-20T00:00:00"/>
    <x v="12"/>
    <n v="0"/>
    <n v="22"/>
    <m/>
    <m/>
    <m/>
    <m/>
    <m/>
    <m/>
    <m/>
    <m/>
    <m/>
    <m/>
    <m/>
    <m/>
    <m/>
    <m/>
    <n v="0"/>
    <n v="0"/>
    <m/>
    <m/>
    <n v="0"/>
    <m/>
    <m/>
    <m/>
    <m/>
    <n v="0"/>
    <n v="0"/>
    <n v="0"/>
    <n v="0"/>
    <n v="0"/>
    <n v="0"/>
    <n v="5"/>
    <n v="0"/>
    <n v="0"/>
    <n v="0"/>
    <n v="0"/>
    <n v="0"/>
    <n v="0"/>
    <n v="22"/>
    <n v="0"/>
    <n v="0"/>
    <n v="0"/>
    <n v="0"/>
    <n v="0"/>
    <n v="0"/>
    <n v="22"/>
    <m/>
    <m/>
    <m/>
    <m/>
    <m/>
    <m/>
    <m/>
    <m/>
    <m/>
    <m/>
    <m/>
    <m/>
    <m/>
    <x v="0"/>
    <m/>
    <s v="Forecast reviewed and unchanged (BLR site)"/>
    <s v="="/>
    <s v="Not included in 2025 deliverable supply"/>
    <n v="0"/>
    <m/>
    <m/>
    <m/>
    <m/>
    <m/>
    <m/>
    <m/>
    <m/>
    <m/>
    <m/>
    <m/>
    <m/>
    <m/>
    <n v="22"/>
    <n v="0"/>
    <n v="0"/>
    <n v="22"/>
    <m/>
    <m/>
    <m/>
    <m/>
    <m/>
    <m/>
    <m/>
    <m/>
    <m/>
    <m/>
    <m/>
    <m/>
    <m/>
    <m/>
    <m/>
    <m/>
    <m/>
    <m/>
    <m/>
    <m/>
    <m/>
    <m/>
    <m/>
    <m/>
    <m/>
    <m/>
    <m/>
    <m/>
    <m/>
    <m/>
    <m/>
    <m/>
    <m/>
    <m/>
    <n v="0"/>
  </r>
  <r>
    <b v="1"/>
    <b v="1"/>
    <b v="1"/>
    <n v="937"/>
    <x v="14"/>
    <x v="1"/>
    <s v="Ellesmere Port (unparished)"/>
    <x v="1"/>
    <m/>
    <x v="14"/>
    <s v="Erection of 29 dwellings including all associated infrastructure, parking and private/communal amenity space_x000a_(15*2-bed, 10*3-bed social, afffordable or intermediate rent)"/>
    <s v="Social affordable or inrermediate rent"/>
    <s v="Muir Group (Homes England)"/>
    <s v="Muir Group Housing Association"/>
    <m/>
    <m/>
    <s v="Jill Stephens"/>
    <m/>
    <x v="1"/>
    <x v="0"/>
    <x v="0"/>
    <m/>
    <m/>
    <m/>
    <x v="0"/>
    <x v="0"/>
    <x v="0"/>
    <m/>
    <s v="Yes"/>
    <x v="4"/>
    <n v="0.85899999999999999"/>
    <m/>
    <s v="22/02585/NMA road alignment"/>
    <s v="20/04060/FUL"/>
    <s v="Full"/>
    <m/>
    <m/>
    <d v="2020-10-30T00:00:00"/>
    <d v="2022-06-17T00:00:00"/>
    <d v="2025-06-17T00:00:00"/>
    <x v="6"/>
    <n v="0"/>
    <n v="29"/>
    <m/>
    <m/>
    <m/>
    <m/>
    <m/>
    <m/>
    <m/>
    <m/>
    <m/>
    <m/>
    <m/>
    <m/>
    <m/>
    <m/>
    <n v="0"/>
    <n v="0"/>
    <n v="0"/>
    <n v="0"/>
    <n v="0"/>
    <n v="6"/>
    <n v="23"/>
    <n v="29"/>
    <m/>
    <n v="0"/>
    <n v="0"/>
    <n v="0"/>
    <n v="29"/>
    <n v="0"/>
    <n v="29"/>
    <m/>
    <n v="0"/>
    <n v="0"/>
    <n v="0"/>
    <n v="29"/>
    <n v="0"/>
    <n v="29"/>
    <m/>
    <n v="17"/>
    <n v="0"/>
    <n v="17"/>
    <n v="12"/>
    <n v="0"/>
    <n v="12"/>
    <m/>
    <m/>
    <m/>
    <m/>
    <m/>
    <m/>
    <m/>
    <m/>
    <m/>
    <m/>
    <m/>
    <s v="2022 Sept (3) 22/02334/DIS_x000a_2022 Oct (20-AH.17) 22/02333/DIS_x000a_2022 Oct (9) 22/03505/DIS_x000a_2023 April (4.6.11) 22/03636/DIS_x000a_2023 Oct (13) 22/03869/DIS_x000a_2025 May (19) 24/03274/DIS_x000a_2025 May 12 (EV charging), 24 home user guide_x000a_2025 July (25/01616/DIS) 17 (remediation strategy)"/>
    <m/>
    <s v="2023: Under construction_x000a_2024: Stalled"/>
    <x v="1"/>
    <s v="Under construction"/>
    <s v="Forecast reviewed and updated based on development progress"/>
    <s v="+"/>
    <s v="Delivery rate &gt;_x000a_Delivery timescale &lt;"/>
    <n v="12"/>
    <m/>
    <m/>
    <m/>
    <m/>
    <m/>
    <m/>
    <m/>
    <m/>
    <n v="12"/>
    <m/>
    <m/>
    <m/>
    <m/>
    <m/>
    <n v="12"/>
    <n v="12"/>
    <n v="12"/>
    <m/>
    <m/>
    <m/>
    <m/>
    <m/>
    <m/>
    <m/>
    <m/>
    <m/>
    <m/>
    <m/>
    <m/>
    <m/>
    <m/>
    <n v="12"/>
    <n v="5"/>
    <m/>
    <m/>
    <m/>
    <m/>
    <m/>
    <m/>
    <m/>
    <m/>
    <m/>
    <m/>
    <m/>
    <m/>
    <m/>
    <m/>
    <m/>
    <m/>
    <m/>
    <m/>
    <n v="17"/>
  </r>
  <r>
    <b v="1"/>
    <b v="1"/>
    <b v="0"/>
    <n v="961"/>
    <x v="15"/>
    <x v="1"/>
    <s v="Ellesmere Port (unparished)"/>
    <x v="1"/>
    <m/>
    <x v="15"/>
    <s v="BLR site"/>
    <m/>
    <m/>
    <m/>
    <m/>
    <m/>
    <m/>
    <m/>
    <x v="1"/>
    <x v="0"/>
    <x v="0"/>
    <m/>
    <m/>
    <m/>
    <x v="0"/>
    <x v="0"/>
    <x v="0"/>
    <m/>
    <s v="Yes"/>
    <x v="0"/>
    <n v="0.4"/>
    <n v="37.5"/>
    <s v="17/04425/FUL (withdrawn)"/>
    <m/>
    <m/>
    <m/>
    <m/>
    <m/>
    <m/>
    <m/>
    <x v="13"/>
    <m/>
    <n v="15"/>
    <m/>
    <m/>
    <m/>
    <m/>
    <m/>
    <m/>
    <m/>
    <m/>
    <m/>
    <m/>
    <m/>
    <m/>
    <n v="0"/>
    <n v="0"/>
    <n v="0"/>
    <n v="0"/>
    <n v="0"/>
    <n v="0"/>
    <n v="0"/>
    <n v="0"/>
    <n v="0"/>
    <n v="0"/>
    <n v="40"/>
    <n v="0"/>
    <n v="0"/>
    <n v="0"/>
    <n v="0"/>
    <n v="0"/>
    <n v="0"/>
    <n v="40"/>
    <n v="0"/>
    <n v="0"/>
    <n v="0"/>
    <n v="0"/>
    <n v="0"/>
    <n v="0"/>
    <n v="15"/>
    <n v="0"/>
    <n v="0"/>
    <n v="0"/>
    <n v="0"/>
    <n v="0"/>
    <n v="0"/>
    <n v="15"/>
    <m/>
    <m/>
    <m/>
    <m/>
    <m/>
    <m/>
    <m/>
    <m/>
    <m/>
    <m/>
    <m/>
    <m/>
    <s v="N/A "/>
    <x v="0"/>
    <m/>
    <s v="Forecast reviewed and unchanged (BLR site)"/>
    <s v="="/>
    <s v="Not included in 2025 deliverable supply"/>
    <n v="0"/>
    <m/>
    <m/>
    <m/>
    <m/>
    <m/>
    <m/>
    <m/>
    <m/>
    <m/>
    <m/>
    <m/>
    <m/>
    <m/>
    <n v="15"/>
    <n v="0"/>
    <n v="0"/>
    <n v="15"/>
    <m/>
    <m/>
    <m/>
    <m/>
    <m/>
    <m/>
    <m/>
    <m/>
    <m/>
    <m/>
    <m/>
    <m/>
    <m/>
    <m/>
    <m/>
    <m/>
    <m/>
    <m/>
    <m/>
    <m/>
    <m/>
    <m/>
    <m/>
    <m/>
    <m/>
    <m/>
    <m/>
    <m/>
    <m/>
    <m/>
    <m/>
    <m/>
    <m/>
    <m/>
    <n v="0"/>
  </r>
  <r>
    <b v="1"/>
    <b v="1"/>
    <b v="0"/>
    <n v="951"/>
    <x v="16"/>
    <x v="1"/>
    <s v="Ellesmere Port (unparished)"/>
    <x v="1"/>
    <m/>
    <x v="16"/>
    <s v="BLR site"/>
    <m/>
    <m/>
    <m/>
    <m/>
    <m/>
    <m/>
    <m/>
    <x v="1"/>
    <x v="0"/>
    <x v="0"/>
    <m/>
    <m/>
    <m/>
    <x v="0"/>
    <x v="0"/>
    <x v="0"/>
    <m/>
    <s v="Yes"/>
    <x v="0"/>
    <n v="0.38"/>
    <n v="0.379"/>
    <m/>
    <m/>
    <m/>
    <m/>
    <m/>
    <m/>
    <m/>
    <m/>
    <x v="14"/>
    <m/>
    <n v="14"/>
    <m/>
    <m/>
    <m/>
    <m/>
    <m/>
    <m/>
    <m/>
    <m/>
    <m/>
    <m/>
    <m/>
    <m/>
    <n v="0"/>
    <n v="0"/>
    <n v="0"/>
    <n v="0"/>
    <n v="0"/>
    <n v="0"/>
    <n v="0"/>
    <n v="0"/>
    <n v="0"/>
    <n v="0"/>
    <n v="14"/>
    <n v="0"/>
    <n v="0"/>
    <n v="0"/>
    <n v="0"/>
    <n v="0"/>
    <n v="0"/>
    <n v="12"/>
    <n v="0"/>
    <n v="0"/>
    <n v="0"/>
    <n v="0"/>
    <n v="0"/>
    <n v="0"/>
    <n v="17"/>
    <n v="0"/>
    <n v="0"/>
    <n v="0"/>
    <n v="0"/>
    <n v="0"/>
    <n v="0"/>
    <n v="14"/>
    <m/>
    <m/>
    <m/>
    <m/>
    <m/>
    <m/>
    <m/>
    <m/>
    <m/>
    <m/>
    <m/>
    <m/>
    <s v="N/A "/>
    <x v="0"/>
    <m/>
    <s v="Forecast reviewed and unchanged (BLR site)"/>
    <s v="="/>
    <s v="Not included in 2025 deliverable supply"/>
    <n v="0"/>
    <m/>
    <m/>
    <m/>
    <m/>
    <m/>
    <m/>
    <m/>
    <m/>
    <m/>
    <m/>
    <m/>
    <m/>
    <m/>
    <n v="14"/>
    <n v="0"/>
    <n v="0"/>
    <n v="14"/>
    <m/>
    <m/>
    <m/>
    <m/>
    <m/>
    <m/>
    <m/>
    <m/>
    <m/>
    <m/>
    <m/>
    <m/>
    <m/>
    <m/>
    <m/>
    <m/>
    <m/>
    <m/>
    <m/>
    <m/>
    <m/>
    <m/>
    <m/>
    <m/>
    <m/>
    <m/>
    <m/>
    <m/>
    <m/>
    <m/>
    <m/>
    <m/>
    <m/>
    <m/>
    <n v="0"/>
  </r>
  <r>
    <b v="1"/>
    <b v="1"/>
    <b v="0"/>
    <n v="1042"/>
    <x v="17"/>
    <x v="1"/>
    <s v="Ellesmere Port (unparished)"/>
    <x v="1"/>
    <m/>
    <x v="17"/>
    <s v="Change of use of first floor from residential to staff training and storage facilities"/>
    <m/>
    <m/>
    <m/>
    <m/>
    <m/>
    <s v="Helen Jameson"/>
    <m/>
    <x v="1"/>
    <x v="1"/>
    <x v="1"/>
    <m/>
    <m/>
    <s v="n/a"/>
    <x v="0"/>
    <x v="0"/>
    <x v="0"/>
    <m/>
    <s v="No (size)"/>
    <x v="5"/>
    <n v="0.11"/>
    <m/>
    <m/>
    <s v="21/04786/FUL (17/06/2025)"/>
    <s v="Expired"/>
    <m/>
    <m/>
    <m/>
    <m/>
    <m/>
    <x v="4"/>
    <n v="1"/>
    <n v="-1"/>
    <m/>
    <m/>
    <m/>
    <m/>
    <m/>
    <m/>
    <m/>
    <m/>
    <m/>
    <m/>
    <m/>
    <m/>
    <m/>
    <m/>
    <n v="0"/>
    <n v="0"/>
    <n v="0"/>
    <n v="0"/>
    <n v="0"/>
    <n v="0"/>
    <n v="-1"/>
    <n v="-1"/>
    <m/>
    <n v="0"/>
    <n v="0"/>
    <n v="0"/>
    <n v="0"/>
    <n v="-1"/>
    <n v="-1"/>
    <m/>
    <n v="0"/>
    <n v="0"/>
    <n v="0"/>
    <n v="0"/>
    <n v="-1"/>
    <n v="-1"/>
    <m/>
    <n v="0"/>
    <n v="0"/>
    <n v="0"/>
    <n v="0"/>
    <n v="0"/>
    <n v="0"/>
    <m/>
    <m/>
    <m/>
    <m/>
    <m/>
    <m/>
    <m/>
    <m/>
    <m/>
    <m/>
    <m/>
    <m/>
    <m/>
    <s v="2023-2024: Not started"/>
    <x v="2"/>
    <s v="Not started"/>
    <s v="Expired - Forecast reviewed and unchanged based on planning status"/>
    <s v="="/>
    <s v="Not included in 2025 supply"/>
    <n v="0"/>
    <m/>
    <m/>
    <m/>
    <m/>
    <m/>
    <m/>
    <m/>
    <m/>
    <m/>
    <m/>
    <m/>
    <m/>
    <m/>
    <m/>
    <n v="0"/>
    <n v="0"/>
    <n v="0"/>
    <m/>
    <m/>
    <m/>
    <m/>
    <m/>
    <m/>
    <m/>
    <m/>
    <m/>
    <m/>
    <m/>
    <m/>
    <m/>
    <m/>
    <m/>
    <m/>
    <m/>
    <m/>
    <m/>
    <m/>
    <m/>
    <m/>
    <m/>
    <m/>
    <m/>
    <m/>
    <m/>
    <m/>
    <m/>
    <m/>
    <m/>
    <m/>
    <m/>
    <m/>
    <n v="0"/>
  </r>
  <r>
    <b v="1"/>
    <b v="1"/>
    <b v="0"/>
    <n v="1043"/>
    <x v="18"/>
    <x v="1"/>
    <s v="Ellesmere Port (unparished)"/>
    <x v="1"/>
    <m/>
    <x v="18"/>
    <s v="Change of use from estate agents and offices at first floor to taxi office and residential flat to first floor"/>
    <m/>
    <m/>
    <m/>
    <m/>
    <m/>
    <s v="Rob Lester"/>
    <m/>
    <x v="1"/>
    <x v="1"/>
    <x v="0"/>
    <m/>
    <m/>
    <m/>
    <x v="0"/>
    <x v="1"/>
    <x v="1"/>
    <m/>
    <s v="No (size)"/>
    <x v="3"/>
    <n v="2.4E-2"/>
    <m/>
    <m/>
    <s v="22/00468/FUL"/>
    <s v="Full"/>
    <m/>
    <m/>
    <d v="2022-02-09T00:00:00"/>
    <d v="2022-07-06T00:00:00"/>
    <d v="2025-07-06T00:00:00"/>
    <x v="2"/>
    <n v="0"/>
    <n v="1"/>
    <m/>
    <m/>
    <m/>
    <m/>
    <m/>
    <m/>
    <m/>
    <m/>
    <m/>
    <m/>
    <m/>
    <m/>
    <m/>
    <m/>
    <n v="0"/>
    <n v="0"/>
    <n v="0"/>
    <n v="0"/>
    <n v="0"/>
    <n v="1"/>
    <n v="0"/>
    <n v="1"/>
    <m/>
    <n v="0"/>
    <n v="0"/>
    <n v="0"/>
    <n v="1"/>
    <n v="0"/>
    <n v="1"/>
    <m/>
    <n v="0"/>
    <n v="0"/>
    <n v="0"/>
    <n v="1"/>
    <n v="0"/>
    <n v="1"/>
    <m/>
    <n v="0"/>
    <n v="0"/>
    <n v="0"/>
    <n v="1"/>
    <n v="0"/>
    <n v="1"/>
    <m/>
    <m/>
    <m/>
    <m/>
    <m/>
    <m/>
    <m/>
    <m/>
    <m/>
    <m/>
    <m/>
    <m/>
    <m/>
    <s v="2023-2024: Under construction"/>
    <x v="3"/>
    <s v="Stalled"/>
    <s v="Forecast reviewed and unchanged based on development progress"/>
    <s v="="/>
    <s v="Not included in 2025 deliverable supply"/>
    <n v="0"/>
    <m/>
    <m/>
    <m/>
    <m/>
    <m/>
    <m/>
    <m/>
    <m/>
    <m/>
    <m/>
    <m/>
    <m/>
    <m/>
    <n v="1"/>
    <n v="0"/>
    <n v="0"/>
    <n v="1"/>
    <m/>
    <m/>
    <m/>
    <m/>
    <m/>
    <m/>
    <m/>
    <m/>
    <m/>
    <m/>
    <m/>
    <m/>
    <m/>
    <m/>
    <m/>
    <m/>
    <m/>
    <m/>
    <m/>
    <m/>
    <m/>
    <m/>
    <m/>
    <m/>
    <m/>
    <m/>
    <m/>
    <m/>
    <m/>
    <m/>
    <m/>
    <m/>
    <m/>
    <m/>
    <n v="0"/>
  </r>
  <r>
    <b v="1"/>
    <b v="1"/>
    <b v="0"/>
    <n v="2038"/>
    <x v="19"/>
    <x v="1"/>
    <s v="Ellesmere Port (unparished)"/>
    <x v="1"/>
    <m/>
    <x v="19"/>
    <s v="Erection of detached dwelling on land adjacent 12 Belgrave Drive and single storey rear extension with removal of garage from existing dwelling"/>
    <m/>
    <m/>
    <m/>
    <m/>
    <m/>
    <s v="Craig White"/>
    <m/>
    <x v="0"/>
    <x v="0"/>
    <x v="0"/>
    <s v="YES"/>
    <m/>
    <m/>
    <x v="0"/>
    <x v="0"/>
    <x v="0"/>
    <m/>
    <s v="No (GF)"/>
    <x v="2"/>
    <m/>
    <m/>
    <m/>
    <s v="23/02309/FUL"/>
    <s v="Full"/>
    <m/>
    <m/>
    <d v="2023-07-19T00:00:00"/>
    <d v="2024-01-26T00:00:00"/>
    <d v="2027-01-26T00:00:00"/>
    <x v="2"/>
    <n v="0"/>
    <n v="1"/>
    <m/>
    <m/>
    <m/>
    <m/>
    <m/>
    <m/>
    <m/>
    <m/>
    <m/>
    <m/>
    <m/>
    <m/>
    <m/>
    <m/>
    <n v="0"/>
    <n v="0"/>
    <m/>
    <m/>
    <n v="0"/>
    <m/>
    <m/>
    <m/>
    <m/>
    <n v="0"/>
    <n v="0"/>
    <n v="0"/>
    <n v="0"/>
    <n v="1"/>
    <n v="1"/>
    <m/>
    <n v="0"/>
    <n v="0"/>
    <n v="0"/>
    <n v="0"/>
    <n v="1"/>
    <n v="1"/>
    <m/>
    <n v="0"/>
    <n v="0"/>
    <n v="0"/>
    <n v="1"/>
    <n v="0"/>
    <n v="1"/>
    <m/>
    <m/>
    <m/>
    <m/>
    <m/>
    <m/>
    <m/>
    <m/>
    <m/>
    <m/>
    <m/>
    <m/>
    <m/>
    <s v="2024: Not started"/>
    <x v="2"/>
    <s v="Under construction"/>
    <s v="Forecast reviewed and unchanged based on development progress"/>
    <s v="="/>
    <s v="No change"/>
    <n v="1"/>
    <m/>
    <m/>
    <m/>
    <m/>
    <m/>
    <m/>
    <m/>
    <m/>
    <n v="1"/>
    <m/>
    <m/>
    <m/>
    <m/>
    <m/>
    <n v="1"/>
    <n v="1"/>
    <n v="1"/>
    <m/>
    <m/>
    <m/>
    <m/>
    <m/>
    <m/>
    <m/>
    <m/>
    <m/>
    <m/>
    <m/>
    <m/>
    <m/>
    <m/>
    <m/>
    <m/>
    <m/>
    <m/>
    <m/>
    <m/>
    <m/>
    <m/>
    <m/>
    <m/>
    <m/>
    <m/>
    <m/>
    <m/>
    <m/>
    <m/>
    <m/>
    <m/>
    <m/>
    <m/>
    <n v="0"/>
  </r>
  <r>
    <b v="1"/>
    <b v="1"/>
    <b v="0"/>
    <n v="1026"/>
    <x v="20"/>
    <x v="1"/>
    <s v="Ellesmere Port (unparished)"/>
    <x v="1"/>
    <m/>
    <x v="20"/>
    <s v="BLR site_x000a_Demolition of existing council offices building, removal of underground bunker, remediation works and engineering"/>
    <m/>
    <m/>
    <m/>
    <m/>
    <m/>
    <s v="Emily Yates"/>
    <m/>
    <x v="1"/>
    <x v="2"/>
    <x v="0"/>
    <m/>
    <m/>
    <m/>
    <x v="0"/>
    <x v="0"/>
    <x v="0"/>
    <m/>
    <s v="Yes"/>
    <x v="0"/>
    <m/>
    <m/>
    <s v="23/02580/FUL (14/02/2027)"/>
    <m/>
    <m/>
    <m/>
    <m/>
    <m/>
    <m/>
    <m/>
    <x v="15"/>
    <n v="0"/>
    <n v="28"/>
    <m/>
    <m/>
    <m/>
    <m/>
    <m/>
    <m/>
    <m/>
    <m/>
    <m/>
    <m/>
    <m/>
    <m/>
    <m/>
    <m/>
    <n v="0"/>
    <n v="0"/>
    <m/>
    <m/>
    <n v="0"/>
    <m/>
    <m/>
    <m/>
    <m/>
    <n v="0"/>
    <n v="0"/>
    <n v="0"/>
    <n v="0"/>
    <n v="0"/>
    <n v="0"/>
    <n v="20"/>
    <n v="0"/>
    <n v="0"/>
    <n v="0"/>
    <n v="0"/>
    <n v="0"/>
    <n v="0"/>
    <n v="28"/>
    <n v="0"/>
    <n v="0"/>
    <n v="0"/>
    <n v="0"/>
    <n v="0"/>
    <n v="0"/>
    <n v="28"/>
    <m/>
    <m/>
    <m/>
    <m/>
    <m/>
    <m/>
    <m/>
    <m/>
    <m/>
    <m/>
    <m/>
    <m/>
    <m/>
    <x v="0"/>
    <m/>
    <s v="Forecast reviewed and unchanged (BLR site)"/>
    <s v="="/>
    <s v="Not included in 2025 deliverable supply"/>
    <n v="0"/>
    <m/>
    <m/>
    <m/>
    <m/>
    <m/>
    <m/>
    <m/>
    <m/>
    <m/>
    <m/>
    <m/>
    <m/>
    <m/>
    <n v="28"/>
    <n v="0"/>
    <n v="0"/>
    <n v="28"/>
    <m/>
    <m/>
    <m/>
    <m/>
    <m/>
    <m/>
    <m/>
    <m/>
    <m/>
    <m/>
    <m/>
    <m/>
    <m/>
    <m/>
    <m/>
    <m/>
    <m/>
    <m/>
    <m/>
    <m/>
    <m/>
    <m/>
    <m/>
    <m/>
    <m/>
    <m/>
    <m/>
    <m/>
    <m/>
    <m/>
    <m/>
    <m/>
    <m/>
    <m/>
    <n v="0"/>
  </r>
  <r>
    <b v="1"/>
    <b v="1"/>
    <b v="0"/>
    <n v="2217"/>
    <x v="21"/>
    <x v="1"/>
    <s v="Ellesmere Port (unparished)"/>
    <x v="1"/>
    <m/>
    <x v="21"/>
    <s v="Change of use of existing shop into 4 self-contained flats, demolition of garage and construction of new boundary wall and front gardens"/>
    <m/>
    <m/>
    <m/>
    <m/>
    <m/>
    <s v="Mel Louw"/>
    <m/>
    <x v="1"/>
    <x v="1"/>
    <x v="0"/>
    <m/>
    <m/>
    <m/>
    <x v="0"/>
    <x v="0"/>
    <x v="2"/>
    <m/>
    <s v="No (size)"/>
    <x v="3"/>
    <m/>
    <m/>
    <m/>
    <s v="23/02335/FUL"/>
    <s v="Full"/>
    <m/>
    <m/>
    <d v="2023-07-21T00:00:00"/>
    <d v="2024-05-09T00:00:00"/>
    <d v="2027-05-09T00:00:00"/>
    <x v="16"/>
    <n v="0"/>
    <n v="4"/>
    <m/>
    <m/>
    <m/>
    <m/>
    <m/>
    <m/>
    <m/>
    <m/>
    <m/>
    <m/>
    <m/>
    <m/>
    <m/>
    <m/>
    <n v="0"/>
    <n v="0"/>
    <m/>
    <m/>
    <n v="0"/>
    <m/>
    <m/>
    <m/>
    <m/>
    <n v="0"/>
    <n v="0"/>
    <n v="0"/>
    <n v="0"/>
    <n v="0"/>
    <n v="0"/>
    <n v="4"/>
    <n v="0"/>
    <n v="0"/>
    <n v="0"/>
    <n v="4"/>
    <n v="0"/>
    <n v="4"/>
    <m/>
    <n v="0"/>
    <n v="0"/>
    <n v="0"/>
    <n v="4"/>
    <n v="0"/>
    <n v="4"/>
    <m/>
    <m/>
    <m/>
    <m/>
    <m/>
    <m/>
    <m/>
    <m/>
    <m/>
    <m/>
    <m/>
    <m/>
    <m/>
    <m/>
    <x v="1"/>
    <s v="Under construction"/>
    <s v="Forecast reviewed and unchanged based on development progress"/>
    <s v="="/>
    <m/>
    <n v="4"/>
    <m/>
    <m/>
    <m/>
    <m/>
    <m/>
    <m/>
    <m/>
    <m/>
    <n v="4"/>
    <m/>
    <m/>
    <m/>
    <m/>
    <m/>
    <n v="4"/>
    <n v="4"/>
    <n v="4"/>
    <m/>
    <m/>
    <m/>
    <m/>
    <m/>
    <m/>
    <m/>
    <m/>
    <m/>
    <m/>
    <m/>
    <m/>
    <m/>
    <m/>
    <m/>
    <m/>
    <m/>
    <m/>
    <m/>
    <m/>
    <m/>
    <m/>
    <m/>
    <m/>
    <m/>
    <m/>
    <m/>
    <m/>
    <m/>
    <m/>
    <m/>
    <m/>
    <m/>
    <m/>
    <n v="0"/>
  </r>
  <r>
    <b v="1"/>
    <b v="1"/>
    <b v="0"/>
    <n v="2224"/>
    <x v="22"/>
    <x v="1"/>
    <s v="Ellesmere Port (unparished)"/>
    <x v="1"/>
    <m/>
    <x v="22"/>
    <s v="Change of use of ground floor to residential and alterations to upper floors to provide 6 self-contained single person apartments"/>
    <m/>
    <m/>
    <m/>
    <m/>
    <m/>
    <s v="Coco Sheung"/>
    <m/>
    <x v="1"/>
    <x v="1"/>
    <x v="0"/>
    <m/>
    <m/>
    <m/>
    <x v="0"/>
    <x v="0"/>
    <x v="0"/>
    <m/>
    <s v="Yes"/>
    <x v="3"/>
    <m/>
    <m/>
    <m/>
    <s v="23/02777/FUL"/>
    <s v="Full"/>
    <m/>
    <m/>
    <d v="2023-09-04T00:00:00"/>
    <d v="2024-05-28T00:00:00"/>
    <d v="2027-05-28T00:00:00"/>
    <x v="10"/>
    <n v="1"/>
    <n v="5"/>
    <m/>
    <m/>
    <m/>
    <m/>
    <m/>
    <m/>
    <m/>
    <m/>
    <m/>
    <m/>
    <m/>
    <m/>
    <m/>
    <m/>
    <m/>
    <m/>
    <m/>
    <m/>
    <m/>
    <m/>
    <m/>
    <m/>
    <m/>
    <m/>
    <m/>
    <m/>
    <m/>
    <m/>
    <m/>
    <m/>
    <n v="0"/>
    <n v="0"/>
    <n v="0"/>
    <n v="0"/>
    <n v="5"/>
    <n v="5"/>
    <m/>
    <n v="0"/>
    <n v="0"/>
    <n v="0"/>
    <n v="0"/>
    <n v="5"/>
    <n v="5"/>
    <m/>
    <m/>
    <m/>
    <m/>
    <m/>
    <m/>
    <m/>
    <m/>
    <m/>
    <m/>
    <m/>
    <m/>
    <m/>
    <m/>
    <x v="2"/>
    <s v="Not started"/>
    <s v="Forecast reviewed and updated based on planning status"/>
    <s v="-"/>
    <s v="Delivery timescale &gt;"/>
    <n v="5"/>
    <m/>
    <m/>
    <m/>
    <m/>
    <m/>
    <m/>
    <m/>
    <m/>
    <n v="-1"/>
    <m/>
    <n v="6"/>
    <m/>
    <m/>
    <m/>
    <n v="5"/>
    <n v="5"/>
    <n v="5"/>
    <m/>
    <m/>
    <m/>
    <m/>
    <m/>
    <m/>
    <m/>
    <m/>
    <m/>
    <m/>
    <m/>
    <m/>
    <m/>
    <m/>
    <m/>
    <m/>
    <m/>
    <m/>
    <m/>
    <m/>
    <m/>
    <m/>
    <m/>
    <m/>
    <m/>
    <m/>
    <m/>
    <m/>
    <m/>
    <m/>
    <m/>
    <m/>
    <m/>
    <m/>
    <n v="0"/>
  </r>
  <r>
    <b v="1"/>
    <b v="1"/>
    <b v="0"/>
    <n v="2236"/>
    <x v="23"/>
    <x v="1"/>
    <s v="Ellesmere Port (unparished)"/>
    <x v="1"/>
    <m/>
    <x v="23"/>
    <s v="Replacement shop front, alterations to allow for addition of one self-contained flat"/>
    <m/>
    <m/>
    <m/>
    <m/>
    <m/>
    <s v="Aisling Monaghan"/>
    <m/>
    <x v="1"/>
    <x v="1"/>
    <x v="0"/>
    <m/>
    <m/>
    <m/>
    <x v="0"/>
    <x v="0"/>
    <x v="2"/>
    <m/>
    <s v="No (size)"/>
    <x v="3"/>
    <m/>
    <m/>
    <m/>
    <s v="23/03587/FUL"/>
    <s v="Full"/>
    <m/>
    <m/>
    <d v="2023-11-13T00:00:00"/>
    <d v="2024-08-19T00:00:00"/>
    <d v="2027-08-19T00:00:00"/>
    <x v="2"/>
    <n v="0"/>
    <n v="1"/>
    <m/>
    <m/>
    <m/>
    <m/>
    <m/>
    <m/>
    <m/>
    <m/>
    <m/>
    <m/>
    <m/>
    <m/>
    <m/>
    <m/>
    <m/>
    <m/>
    <m/>
    <m/>
    <m/>
    <m/>
    <m/>
    <m/>
    <m/>
    <m/>
    <m/>
    <m/>
    <m/>
    <m/>
    <m/>
    <m/>
    <n v="0"/>
    <n v="0"/>
    <n v="0"/>
    <n v="0"/>
    <n v="1"/>
    <n v="1"/>
    <m/>
    <n v="0"/>
    <n v="0"/>
    <n v="0"/>
    <n v="0"/>
    <n v="1"/>
    <n v="1"/>
    <m/>
    <m/>
    <m/>
    <m/>
    <m/>
    <m/>
    <m/>
    <m/>
    <m/>
    <m/>
    <m/>
    <m/>
    <m/>
    <m/>
    <x v="2"/>
    <s v="Not started"/>
    <s v="Forecast reviewed and updated based on planning status"/>
    <s v="-"/>
    <s v="Delivery timescale &gt;"/>
    <n v="1"/>
    <m/>
    <m/>
    <m/>
    <m/>
    <m/>
    <m/>
    <m/>
    <m/>
    <m/>
    <n v="1"/>
    <m/>
    <m/>
    <m/>
    <m/>
    <n v="1"/>
    <n v="1"/>
    <n v="1"/>
    <m/>
    <m/>
    <m/>
    <m/>
    <m/>
    <m/>
    <m/>
    <m/>
    <m/>
    <m/>
    <m/>
    <m/>
    <m/>
    <m/>
    <m/>
    <m/>
    <m/>
    <m/>
    <m/>
    <m/>
    <m/>
    <m/>
    <m/>
    <m/>
    <m/>
    <m/>
    <m/>
    <m/>
    <m/>
    <m/>
    <m/>
    <m/>
    <m/>
    <m/>
    <n v="0"/>
  </r>
  <r>
    <b v="1"/>
    <b v="1"/>
    <b v="0"/>
    <n v="2284"/>
    <x v="24"/>
    <x v="1"/>
    <s v="Ellesmere Port (unparished)"/>
    <x v="1"/>
    <m/>
    <x v="24"/>
    <s v="Change of use of ground floor Class E premises to 1no self-contained flat"/>
    <m/>
    <m/>
    <m/>
    <m/>
    <m/>
    <s v="Mel Louw"/>
    <m/>
    <x v="1"/>
    <x v="1"/>
    <x v="0"/>
    <m/>
    <m/>
    <m/>
    <x v="0"/>
    <x v="0"/>
    <x v="3"/>
    <m/>
    <s v="No (size)"/>
    <x v="3"/>
    <m/>
    <m/>
    <m/>
    <s v="24/01452/PMA"/>
    <s v="PMA"/>
    <m/>
    <m/>
    <d v="2024-05-21T00:00:00"/>
    <d v="2024-07-10T00:00:00"/>
    <d v="2027-07-10T00:00:00"/>
    <x v="2"/>
    <n v="0"/>
    <n v="1"/>
    <m/>
    <m/>
    <m/>
    <m/>
    <m/>
    <m/>
    <m/>
    <m/>
    <m/>
    <m/>
    <m/>
    <m/>
    <m/>
    <m/>
    <m/>
    <m/>
    <m/>
    <m/>
    <m/>
    <m/>
    <m/>
    <m/>
    <m/>
    <m/>
    <m/>
    <m/>
    <m/>
    <m/>
    <m/>
    <m/>
    <n v="0"/>
    <n v="0"/>
    <n v="0"/>
    <n v="0"/>
    <n v="1"/>
    <n v="1"/>
    <m/>
    <n v="0"/>
    <n v="0"/>
    <n v="0"/>
    <n v="0"/>
    <n v="1"/>
    <n v="1"/>
    <m/>
    <m/>
    <m/>
    <m/>
    <m/>
    <m/>
    <m/>
    <m/>
    <m/>
    <m/>
    <m/>
    <m/>
    <m/>
    <m/>
    <x v="2"/>
    <s v="Not started"/>
    <s v="Forecast reviewed and updated based on planning status"/>
    <s v="-"/>
    <s v="Delivery timescale &gt;"/>
    <n v="1"/>
    <m/>
    <m/>
    <m/>
    <m/>
    <m/>
    <m/>
    <m/>
    <m/>
    <m/>
    <n v="1"/>
    <m/>
    <m/>
    <m/>
    <m/>
    <n v="1"/>
    <n v="1"/>
    <n v="1"/>
    <m/>
    <m/>
    <m/>
    <m/>
    <m/>
    <m/>
    <m/>
    <m/>
    <m/>
    <m/>
    <m/>
    <m/>
    <m/>
    <m/>
    <m/>
    <m/>
    <m/>
    <m/>
    <m/>
    <m/>
    <m/>
    <m/>
    <m/>
    <m/>
    <m/>
    <m/>
    <m/>
    <m/>
    <m/>
    <m/>
    <m/>
    <m/>
    <m/>
    <m/>
    <n v="0"/>
  </r>
  <r>
    <b v="1"/>
    <b v="1"/>
    <b v="0"/>
    <n v="2607"/>
    <x v="25"/>
    <x v="1"/>
    <s v="Ellesmere Port (unparished)"/>
    <x v="1"/>
    <m/>
    <x v="25"/>
    <s v="Change of use to four flats"/>
    <m/>
    <m/>
    <m/>
    <m/>
    <m/>
    <s v="Hannah Lucas"/>
    <m/>
    <x v="1"/>
    <x v="1"/>
    <x v="0"/>
    <m/>
    <m/>
    <m/>
    <x v="0"/>
    <x v="0"/>
    <x v="0"/>
    <m/>
    <s v="No (size)"/>
    <x v="3"/>
    <m/>
    <m/>
    <m/>
    <s v="25/01027/PMA"/>
    <s v="PMA"/>
    <m/>
    <m/>
    <d v="2025-03-28T00:00:00"/>
    <d v="2025-05-14T00:00:00"/>
    <d v="2028-05-14T00:00:00"/>
    <x v="16"/>
    <n v="0"/>
    <n v="4"/>
    <m/>
    <m/>
    <m/>
    <m/>
    <m/>
    <m/>
    <m/>
    <m/>
    <m/>
    <m/>
    <m/>
    <m/>
    <m/>
    <m/>
    <m/>
    <m/>
    <m/>
    <m/>
    <m/>
    <m/>
    <m/>
    <m/>
    <m/>
    <m/>
    <m/>
    <m/>
    <m/>
    <m/>
    <m/>
    <m/>
    <m/>
    <m/>
    <m/>
    <m/>
    <m/>
    <m/>
    <m/>
    <n v="0"/>
    <n v="0"/>
    <n v="0"/>
    <n v="4"/>
    <n v="0"/>
    <n v="4"/>
    <m/>
    <m/>
    <m/>
    <m/>
    <m/>
    <m/>
    <m/>
    <m/>
    <m/>
    <m/>
    <m/>
    <m/>
    <m/>
    <m/>
    <x v="0"/>
    <s v="Under construction"/>
    <s v="New permission - Forecast based on development progress"/>
    <s v="New"/>
    <s v="New permission"/>
    <n v="4"/>
    <m/>
    <m/>
    <m/>
    <m/>
    <m/>
    <m/>
    <m/>
    <m/>
    <n v="4"/>
    <m/>
    <m/>
    <m/>
    <m/>
    <m/>
    <n v="4"/>
    <n v="4"/>
    <n v="4"/>
    <m/>
    <m/>
    <m/>
    <m/>
    <m/>
    <m/>
    <m/>
    <m/>
    <m/>
    <m/>
    <m/>
    <m/>
    <m/>
    <m/>
    <m/>
    <m/>
    <m/>
    <m/>
    <m/>
    <m/>
    <m/>
    <m/>
    <m/>
    <m/>
    <m/>
    <m/>
    <m/>
    <m/>
    <m/>
    <m/>
    <m/>
    <m/>
    <m/>
    <m/>
    <n v="0"/>
  </r>
  <r>
    <b v="1"/>
    <b v="1"/>
    <b v="0"/>
    <n v="2606"/>
    <x v="26"/>
    <x v="1"/>
    <m/>
    <x v="1"/>
    <m/>
    <x v="26"/>
    <s v="Change of use of existing commercial property (Class E office use) to dwelling (Class C3 residential use)_x000a_Change of use fron Class E to Class C1 (pending)"/>
    <m/>
    <m/>
    <m/>
    <s v="Corazon Living Limited"/>
    <s v="Mr David Storrie, _x000a_Unit 55 Waterham Business Park Waterham ME13 9EJ"/>
    <s v="Hannah Lucas"/>
    <m/>
    <x v="1"/>
    <x v="1"/>
    <x v="0"/>
    <m/>
    <m/>
    <m/>
    <x v="0"/>
    <x v="1"/>
    <x v="0"/>
    <m/>
    <s v="No (size)"/>
    <x v="6"/>
    <m/>
    <m/>
    <s v="26/00210/FUL (p)"/>
    <s v="25/03448/PMA"/>
    <s v="Prior Approval not required"/>
    <m/>
    <m/>
    <d v="2025-11-03T00:00:00"/>
    <d v="2025-12-03T00:00:00"/>
    <d v="2028-12-03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0"/>
    <m/>
    <m/>
    <m/>
    <m/>
    <m/>
    <m/>
    <m/>
    <m/>
    <m/>
    <m/>
    <m/>
    <m/>
    <m/>
    <m/>
    <n v="0"/>
    <n v="0"/>
    <n v="0"/>
    <m/>
    <m/>
    <m/>
    <m/>
    <m/>
    <m/>
    <m/>
    <m/>
    <m/>
    <m/>
    <m/>
    <m/>
    <m/>
    <m/>
    <m/>
    <m/>
    <m/>
    <m/>
    <m/>
    <m/>
    <m/>
    <m/>
    <m/>
    <m/>
    <m/>
    <m/>
    <m/>
    <m/>
    <m/>
    <m/>
    <m/>
    <m/>
    <m/>
    <m/>
    <n v="0"/>
  </r>
  <r>
    <b v="1"/>
    <b v="1"/>
    <b v="0"/>
    <n v="2605"/>
    <x v="27"/>
    <x v="1"/>
    <m/>
    <x v="1"/>
    <m/>
    <x v="27"/>
    <s v="Change of use to childrens care home"/>
    <m/>
    <m/>
    <m/>
    <s v="Eifion Burke The Portal Wellington Road Ellesmere Port CH65 0BZ"/>
    <m/>
    <s v="Edward Shepherd"/>
    <m/>
    <x v="1"/>
    <x v="1"/>
    <x v="1"/>
    <m/>
    <m/>
    <m/>
    <x v="0"/>
    <x v="0"/>
    <x v="0"/>
    <m/>
    <s v="No (size)"/>
    <x v="3"/>
    <m/>
    <m/>
    <m/>
    <s v="25/03866/FUL"/>
    <s v="Full"/>
    <m/>
    <m/>
    <d v="2025-12-04T00:00:00"/>
    <d v="2026-02-11T00:00:00"/>
    <d v="2029-02-11T00:00:00"/>
    <x v="4"/>
    <n v="1"/>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n v="-1"/>
    <m/>
    <m/>
    <m/>
    <m/>
    <m/>
    <n v="-1"/>
    <n v="-1"/>
    <n v="-1"/>
    <m/>
    <m/>
    <m/>
    <m/>
    <m/>
    <m/>
    <m/>
    <m/>
    <m/>
    <m/>
    <m/>
    <m/>
    <m/>
    <m/>
    <m/>
    <m/>
    <m/>
    <m/>
    <m/>
    <m/>
    <m/>
    <m/>
    <m/>
    <m/>
    <m/>
    <m/>
    <m/>
    <m/>
    <m/>
    <m/>
    <m/>
    <m/>
    <m/>
    <m/>
    <n v="0"/>
  </r>
  <r>
    <b v="1"/>
    <b v="1"/>
    <b v="0"/>
    <n v="2605"/>
    <x v="27"/>
    <x v="1"/>
    <m/>
    <x v="1"/>
    <m/>
    <x v="27"/>
    <s v="Change of use to childrens care home"/>
    <m/>
    <m/>
    <m/>
    <s v="Eifion Burke The Portal Wellington Road Ellesmere Port CH65 0BZ"/>
    <m/>
    <s v="Edward Shepherd"/>
    <m/>
    <x v="1"/>
    <x v="1"/>
    <x v="2"/>
    <m/>
    <m/>
    <m/>
    <x v="0"/>
    <x v="0"/>
    <x v="0"/>
    <m/>
    <s v="No (size)"/>
    <x v="3"/>
    <m/>
    <m/>
    <m/>
    <s v="25/03866/FUL"/>
    <s v="Full"/>
    <m/>
    <m/>
    <d v="2025-12-04T00:00:00"/>
    <d v="2026-02-11T00:00:00"/>
    <d v="2029-02-11T00:00:00"/>
    <x v="4"/>
    <n v="0"/>
    <n v="0"/>
    <n v="1"/>
    <m/>
    <m/>
    <m/>
    <m/>
    <m/>
    <m/>
    <m/>
    <m/>
    <m/>
    <m/>
    <m/>
    <m/>
    <m/>
    <m/>
    <m/>
    <m/>
    <m/>
    <m/>
    <m/>
    <m/>
    <m/>
    <m/>
    <m/>
    <m/>
    <m/>
    <m/>
    <m/>
    <m/>
    <m/>
    <m/>
    <m/>
    <m/>
    <m/>
    <m/>
    <m/>
    <m/>
    <n v="0"/>
    <n v="0"/>
    <n v="0"/>
    <n v="0"/>
    <n v="1"/>
    <n v="1"/>
    <m/>
    <m/>
    <m/>
    <m/>
    <m/>
    <m/>
    <m/>
    <m/>
    <m/>
    <m/>
    <m/>
    <m/>
    <m/>
    <m/>
    <x v="0"/>
    <s v="Not started"/>
    <s v="New permission - Forecast based on planning status and delivery assumptions"/>
    <s v="New"/>
    <s v="New permission"/>
    <n v="1"/>
    <m/>
    <m/>
    <m/>
    <m/>
    <m/>
    <m/>
    <m/>
    <m/>
    <n v="1"/>
    <m/>
    <m/>
    <m/>
    <m/>
    <m/>
    <n v="1"/>
    <n v="1"/>
    <n v="1"/>
    <m/>
    <m/>
    <m/>
    <m/>
    <m/>
    <m/>
    <m/>
    <m/>
    <m/>
    <m/>
    <m/>
    <m/>
    <m/>
    <m/>
    <m/>
    <m/>
    <m/>
    <m/>
    <m/>
    <m/>
    <m/>
    <m/>
    <m/>
    <m/>
    <m/>
    <m/>
    <m/>
    <m/>
    <m/>
    <m/>
    <m/>
    <m/>
    <m/>
    <m/>
    <n v="0"/>
  </r>
  <r>
    <b v="1"/>
    <b v="1"/>
    <b v="1"/>
    <n v="1195"/>
    <x v="28"/>
    <x v="2"/>
    <s v="Chester (unparished)"/>
    <x v="0"/>
    <m/>
    <x v="28"/>
    <s v="Erection of a triple garage with first floor apartment"/>
    <s v="Market housing"/>
    <m/>
    <m/>
    <m/>
    <s v="Miss Claire Parker_x000a_Cassidy + Ashton Group Ltd. 7 East Cliff Preston PR1 3JE"/>
    <s v="Jo Redmond"/>
    <m/>
    <x v="1"/>
    <x v="0"/>
    <x v="0"/>
    <m/>
    <m/>
    <m/>
    <x v="0"/>
    <x v="0"/>
    <x v="0"/>
    <m/>
    <s v="No (size)"/>
    <x v="3"/>
    <m/>
    <m/>
    <m/>
    <s v="25/00529/FUL"/>
    <s v="Full"/>
    <m/>
    <m/>
    <d v="2025-02-21T00:00:00"/>
    <d v="2025-09-08T00:00:00"/>
    <d v="2028-09-08T00:00:00"/>
    <x v="2"/>
    <n v="0"/>
    <n v="1"/>
    <m/>
    <m/>
    <m/>
    <m/>
    <m/>
    <m/>
    <m/>
    <m/>
    <m/>
    <m/>
    <m/>
    <m/>
    <m/>
    <m/>
    <m/>
    <m/>
    <m/>
    <m/>
    <m/>
    <m/>
    <m/>
    <m/>
    <m/>
    <m/>
    <m/>
    <m/>
    <m/>
    <m/>
    <m/>
    <m/>
    <m/>
    <m/>
    <m/>
    <m/>
    <m/>
    <m/>
    <m/>
    <n v="1"/>
    <n v="0"/>
    <n v="1"/>
    <n v="0"/>
    <n v="0"/>
    <n v="0"/>
    <m/>
    <m/>
    <m/>
    <m/>
    <m/>
    <m/>
    <m/>
    <m/>
    <m/>
    <m/>
    <m/>
    <m/>
    <m/>
    <m/>
    <x v="0"/>
    <s v="Complete"/>
    <s v="New permission - complete"/>
    <s v="New"/>
    <s v="New permission"/>
    <n v="0"/>
    <m/>
    <m/>
    <m/>
    <m/>
    <m/>
    <m/>
    <m/>
    <m/>
    <m/>
    <m/>
    <m/>
    <m/>
    <m/>
    <m/>
    <n v="0"/>
    <n v="0"/>
    <n v="0"/>
    <m/>
    <m/>
    <m/>
    <m/>
    <m/>
    <m/>
    <m/>
    <m/>
    <m/>
    <n v="1"/>
    <m/>
    <m/>
    <m/>
    <m/>
    <m/>
    <m/>
    <m/>
    <m/>
    <m/>
    <m/>
    <m/>
    <m/>
    <m/>
    <m/>
    <m/>
    <m/>
    <m/>
    <m/>
    <m/>
    <m/>
    <m/>
    <m/>
    <m/>
    <m/>
    <n v="1"/>
  </r>
  <r>
    <b v="1"/>
    <b v="1"/>
    <b v="1"/>
    <n v="1127"/>
    <x v="29"/>
    <x v="2"/>
    <s v="Chester (unparished)"/>
    <x v="0"/>
    <m/>
    <x v="29"/>
    <s v="Change of use of building from B1 to 8 apartments / Alterations and extensions to existing building and change of use from offices to eight apartments with parking"/>
    <m/>
    <s v="Vivio Developments Ltd"/>
    <m/>
    <s v="Vivio Developments Ltd"/>
    <s v="Steve Goodwin"/>
    <s v="Karl Spilsbury"/>
    <m/>
    <x v="1"/>
    <x v="1"/>
    <x v="0"/>
    <m/>
    <m/>
    <m/>
    <x v="0"/>
    <x v="1"/>
    <x v="0"/>
    <m/>
    <s v="Yes"/>
    <x v="4"/>
    <n v="7.0000000000000007E-2"/>
    <m/>
    <s v="17/04633/PDO"/>
    <s v="18/01720/FUL"/>
    <s v="Full"/>
    <m/>
    <m/>
    <d v="2018-05-04T00:00:00"/>
    <d v="2018-11-08T00:00:00"/>
    <d v="2021-11-08T00:00:00"/>
    <x v="17"/>
    <n v="0"/>
    <n v="8"/>
    <m/>
    <m/>
    <m/>
    <m/>
    <m/>
    <m/>
    <m/>
    <m/>
    <m/>
    <m/>
    <m/>
    <m/>
    <n v="0"/>
    <n v="0"/>
    <n v="0"/>
    <n v="0"/>
    <n v="0"/>
    <n v="0"/>
    <n v="0"/>
    <n v="8"/>
    <n v="0"/>
    <n v="8"/>
    <m/>
    <n v="0"/>
    <n v="0"/>
    <n v="0"/>
    <n v="8"/>
    <n v="0"/>
    <n v="8"/>
    <m/>
    <n v="0"/>
    <n v="0"/>
    <n v="0"/>
    <n v="8"/>
    <n v="0"/>
    <n v="8"/>
    <m/>
    <n v="8"/>
    <n v="0"/>
    <n v="8"/>
    <n v="0"/>
    <n v="0"/>
    <n v="0"/>
    <m/>
    <m/>
    <m/>
    <m/>
    <m/>
    <m/>
    <m/>
    <m/>
    <m/>
    <m/>
    <m/>
    <s v="2022 Sept (3-6) 19/04062/DIS"/>
    <m/>
    <s v="2018-2019: Not started_x000a_2020-2022: Under construction_x000a_2023-2024: Stalled"/>
    <x v="3"/>
    <s v="Complete"/>
    <s v="Complete - Forecast exceeded"/>
    <s v="+"/>
    <s v="Not included in 2025 deliverable supply"/>
    <n v="0"/>
    <m/>
    <m/>
    <n v="8"/>
    <n v="8"/>
    <m/>
    <m/>
    <m/>
    <m/>
    <m/>
    <m/>
    <m/>
    <m/>
    <m/>
    <m/>
    <n v="0"/>
    <n v="0"/>
    <n v="0"/>
    <m/>
    <m/>
    <m/>
    <m/>
    <m/>
    <m/>
    <m/>
    <m/>
    <m/>
    <n v="4"/>
    <n v="4"/>
    <m/>
    <m/>
    <m/>
    <m/>
    <m/>
    <m/>
    <m/>
    <m/>
    <m/>
    <m/>
    <m/>
    <m/>
    <m/>
    <m/>
    <m/>
    <m/>
    <m/>
    <m/>
    <m/>
    <m/>
    <m/>
    <m/>
    <m/>
    <n v="8"/>
  </r>
  <r>
    <b v="1"/>
    <b v="1"/>
    <b v="0"/>
    <n v="1109"/>
    <x v="30"/>
    <x v="2"/>
    <s v="Chester (unparished)"/>
    <x v="0"/>
    <m/>
    <x v="30"/>
    <s v="BLR site_x000a_Temp car park - use extended to 31 Dec 2027_x000a_21/04882/FUL Permanent use of land as car park (awaiting decision)"/>
    <m/>
    <m/>
    <m/>
    <m/>
    <s v="Young and Gaullt: Gillian Shields (g.shields@youngandgault.co.uk)_x000a_Stephenson Group: Brendan O'Keeffe brendan@stephenson-ssc.co.uk"/>
    <s v="Karl Spilsbury"/>
    <m/>
    <x v="1"/>
    <x v="0"/>
    <x v="4"/>
    <m/>
    <m/>
    <m/>
    <x v="0"/>
    <x v="0"/>
    <x v="0"/>
    <m/>
    <s v="Yes"/>
    <x v="0"/>
    <n v="0.74"/>
    <n v="89.189189189189193"/>
    <s v="21/04882/FUL (car park) (21/12/2027)"/>
    <m/>
    <m/>
    <m/>
    <m/>
    <m/>
    <m/>
    <m/>
    <x v="18"/>
    <n v="0"/>
    <n v="66"/>
    <m/>
    <m/>
    <m/>
    <m/>
    <m/>
    <m/>
    <m/>
    <m/>
    <m/>
    <m/>
    <m/>
    <m/>
    <n v="0"/>
    <n v="0"/>
    <n v="0"/>
    <n v="0"/>
    <n v="0"/>
    <n v="0"/>
    <n v="0"/>
    <n v="0"/>
    <n v="0"/>
    <n v="0"/>
    <m/>
    <n v="0"/>
    <n v="0"/>
    <n v="0"/>
    <n v="0"/>
    <n v="0"/>
    <n v="0"/>
    <n v="50"/>
    <n v="0"/>
    <n v="0"/>
    <n v="0"/>
    <n v="0"/>
    <n v="0"/>
    <n v="0"/>
    <n v="40"/>
    <n v="0"/>
    <n v="0"/>
    <n v="0"/>
    <n v="0"/>
    <n v="0"/>
    <n v="0"/>
    <n v="66"/>
    <m/>
    <m/>
    <m/>
    <m/>
    <m/>
    <m/>
    <m/>
    <m/>
    <m/>
    <s v="Extant permission for C3 residential development. Contact - Chris Clayton / Judith Gordon. Email received from Gillian Shields (Young and Gault)_x000a_Email 28.04.2015 Gillian Shields (Young and Gault)_x000a_15/04268/DIS - ground works, archaelogy, drainage and noise_x000a_17/02029/COU - use as car park_x000a_18/03962/FUL - car park 2023"/>
    <s v="Pending (6.15-17.19) 15/04268/DIS_x000a_Pending (20.21) 15/05079/DIS"/>
    <m/>
    <s v="2016-2018: Not started_x000a_2019-2022: Stalled_x000a_2023: New permission"/>
    <x v="0"/>
    <m/>
    <s v="Forecast reviewed and unchanged (BLR site)"/>
    <s v="="/>
    <s v="Not included in 2025 deliverable supply"/>
    <n v="0"/>
    <m/>
    <m/>
    <m/>
    <m/>
    <m/>
    <m/>
    <m/>
    <m/>
    <m/>
    <m/>
    <m/>
    <m/>
    <m/>
    <n v="66"/>
    <n v="0"/>
    <n v="0"/>
    <n v="66"/>
    <m/>
    <m/>
    <m/>
    <m/>
    <m/>
    <m/>
    <m/>
    <m/>
    <m/>
    <m/>
    <m/>
    <m/>
    <m/>
    <m/>
    <m/>
    <m/>
    <m/>
    <m/>
    <m/>
    <m/>
    <m/>
    <m/>
    <m/>
    <m/>
    <m/>
    <m/>
    <m/>
    <m/>
    <m/>
    <m/>
    <m/>
    <m/>
    <m/>
    <m/>
    <n v="0"/>
  </r>
  <r>
    <b v="1"/>
    <b v="1"/>
    <b v="0"/>
    <n v="1178"/>
    <x v="31"/>
    <x v="2"/>
    <s v="Chester (unparished)"/>
    <x v="0"/>
    <m/>
    <x v="31"/>
    <s v="BLR site"/>
    <m/>
    <m/>
    <m/>
    <s v="PJ Properties (Chester) Ltd and Morbaine Limited-Mr Ben Roberts"/>
    <s v="Knigh Frank LLP-David Staniland david.staniland@knightfrank.com_x000a_Morbaine Limited - Mr Keith Nutter keithnutter@morbain.co.uk"/>
    <s v="Cheryl Parker"/>
    <m/>
    <x v="1"/>
    <x v="0"/>
    <x v="0"/>
    <m/>
    <m/>
    <m/>
    <x v="0"/>
    <x v="0"/>
    <x v="0"/>
    <m/>
    <s v="Yes"/>
    <x v="0"/>
    <n v="0.28999999999999998"/>
    <m/>
    <s v="16/05458/FUL (27/12/2020)_x000a_19/00184/FUL_x000a_APP/A0665/W/17/3178946"/>
    <m/>
    <m/>
    <m/>
    <m/>
    <m/>
    <m/>
    <m/>
    <x v="9"/>
    <m/>
    <n v="27"/>
    <m/>
    <n v="0"/>
    <m/>
    <m/>
    <m/>
    <m/>
    <m/>
    <m/>
    <m/>
    <m/>
    <m/>
    <m/>
    <n v="0"/>
    <n v="0"/>
    <n v="0"/>
    <n v="0"/>
    <n v="0"/>
    <n v="0"/>
    <n v="0"/>
    <n v="0"/>
    <n v="0"/>
    <n v="0"/>
    <n v="20"/>
    <n v="0"/>
    <n v="0"/>
    <n v="0"/>
    <n v="0"/>
    <n v="0"/>
    <n v="0"/>
    <n v="20"/>
    <n v="0"/>
    <n v="0"/>
    <n v="0"/>
    <n v="0"/>
    <n v="0"/>
    <n v="0"/>
    <n v="13"/>
    <n v="0"/>
    <n v="0"/>
    <n v="0"/>
    <n v="0"/>
    <n v="0"/>
    <n v="0"/>
    <n v="27"/>
    <m/>
    <m/>
    <m/>
    <m/>
    <m/>
    <m/>
    <m/>
    <m/>
    <m/>
    <m/>
    <m/>
    <m/>
    <s v="N/A "/>
    <x v="0"/>
    <m/>
    <s v="Forecast reviewed and unchanged (BLR site)"/>
    <s v="="/>
    <s v="Not included in 2025 deliverable supply"/>
    <n v="0"/>
    <m/>
    <m/>
    <m/>
    <m/>
    <m/>
    <m/>
    <m/>
    <m/>
    <m/>
    <m/>
    <m/>
    <m/>
    <m/>
    <n v="27"/>
    <n v="0"/>
    <n v="0"/>
    <n v="27"/>
    <m/>
    <m/>
    <m/>
    <m/>
    <m/>
    <m/>
    <m/>
    <m/>
    <m/>
    <m/>
    <m/>
    <m/>
    <m/>
    <m/>
    <m/>
    <m/>
    <m/>
    <m/>
    <m/>
    <m/>
    <m/>
    <m/>
    <m/>
    <m/>
    <m/>
    <m/>
    <m/>
    <m/>
    <m/>
    <m/>
    <m/>
    <m/>
    <m/>
    <m/>
    <n v="0"/>
  </r>
  <r>
    <b v="1"/>
    <b v="1"/>
    <b v="0"/>
    <n v="1169"/>
    <x v="32"/>
    <x v="2"/>
    <s v="Chester (unparished)"/>
    <x v="0"/>
    <m/>
    <x v="32"/>
    <s v="BLR site"/>
    <m/>
    <m/>
    <m/>
    <m/>
    <m/>
    <m/>
    <m/>
    <x v="1"/>
    <x v="0"/>
    <x v="0"/>
    <m/>
    <m/>
    <m/>
    <x v="0"/>
    <x v="0"/>
    <x v="0"/>
    <m/>
    <s v="Yes"/>
    <x v="0"/>
    <n v="0.34"/>
    <m/>
    <m/>
    <m/>
    <m/>
    <m/>
    <m/>
    <m/>
    <m/>
    <m/>
    <x v="19"/>
    <n v="0"/>
    <n v="11"/>
    <m/>
    <m/>
    <m/>
    <m/>
    <m/>
    <m/>
    <m/>
    <m/>
    <m/>
    <m/>
    <m/>
    <m/>
    <n v="0"/>
    <n v="0"/>
    <n v="0"/>
    <n v="0"/>
    <n v="0"/>
    <n v="0"/>
    <n v="0"/>
    <n v="0"/>
    <n v="0"/>
    <n v="0"/>
    <n v="11"/>
    <n v="0"/>
    <n v="0"/>
    <n v="0"/>
    <n v="0"/>
    <n v="0"/>
    <n v="0"/>
    <n v="11"/>
    <n v="0"/>
    <n v="0"/>
    <n v="0"/>
    <n v="0"/>
    <n v="0"/>
    <n v="0"/>
    <n v="5"/>
    <n v="0"/>
    <n v="0"/>
    <n v="0"/>
    <n v="0"/>
    <n v="0"/>
    <n v="0"/>
    <n v="11"/>
    <m/>
    <m/>
    <m/>
    <m/>
    <m/>
    <m/>
    <m/>
    <m/>
    <m/>
    <m/>
    <m/>
    <m/>
    <s v="N/A "/>
    <x v="0"/>
    <m/>
    <s v="Forecast reviewed and unchanged (BLR site)"/>
    <s v="="/>
    <s v="Not included in 2025 deliverable supply"/>
    <n v="0"/>
    <m/>
    <m/>
    <m/>
    <m/>
    <m/>
    <m/>
    <m/>
    <m/>
    <m/>
    <m/>
    <m/>
    <m/>
    <m/>
    <n v="11"/>
    <n v="0"/>
    <n v="0"/>
    <n v="11"/>
    <m/>
    <m/>
    <m/>
    <m/>
    <m/>
    <m/>
    <m/>
    <m/>
    <m/>
    <m/>
    <m/>
    <m/>
    <m/>
    <m/>
    <m/>
    <m/>
    <m/>
    <m/>
    <m/>
    <m/>
    <m/>
    <m/>
    <m/>
    <m/>
    <m/>
    <m/>
    <m/>
    <m/>
    <m/>
    <m/>
    <m/>
    <m/>
    <m/>
    <m/>
    <n v="0"/>
  </r>
  <r>
    <b v="1"/>
    <b v="1"/>
    <b v="0"/>
    <n v="1232"/>
    <x v="33"/>
    <x v="2"/>
    <s v="Chester (unparished)"/>
    <x v="0"/>
    <m/>
    <x v="33"/>
    <s v="BLR site"/>
    <m/>
    <m/>
    <m/>
    <m/>
    <m/>
    <m/>
    <m/>
    <x v="1"/>
    <x v="0"/>
    <x v="0"/>
    <m/>
    <m/>
    <m/>
    <x v="0"/>
    <x v="0"/>
    <x v="0"/>
    <m/>
    <s v="Yes"/>
    <x v="0"/>
    <n v="0.34"/>
    <m/>
    <m/>
    <m/>
    <m/>
    <m/>
    <m/>
    <m/>
    <m/>
    <m/>
    <x v="19"/>
    <m/>
    <n v="11"/>
    <m/>
    <m/>
    <m/>
    <m/>
    <m/>
    <m/>
    <m/>
    <m/>
    <m/>
    <m/>
    <m/>
    <m/>
    <n v="0"/>
    <n v="0"/>
    <n v="0"/>
    <n v="0"/>
    <n v="0"/>
    <n v="0"/>
    <n v="0"/>
    <n v="0"/>
    <n v="0"/>
    <n v="0"/>
    <n v="11"/>
    <n v="0"/>
    <n v="0"/>
    <n v="0"/>
    <n v="0"/>
    <n v="0"/>
    <n v="0"/>
    <n v="11"/>
    <n v="0"/>
    <n v="0"/>
    <n v="0"/>
    <n v="0"/>
    <n v="0"/>
    <n v="0"/>
    <n v="6"/>
    <n v="0"/>
    <n v="0"/>
    <n v="0"/>
    <n v="0"/>
    <n v="0"/>
    <n v="0"/>
    <n v="11"/>
    <m/>
    <m/>
    <m/>
    <m/>
    <m/>
    <m/>
    <m/>
    <m/>
    <m/>
    <m/>
    <m/>
    <m/>
    <s v="N/A "/>
    <x v="0"/>
    <m/>
    <s v="Forecast reviewed and unchanged (BLR site)"/>
    <s v="="/>
    <s v="Not included in 2025 deliverable supply"/>
    <n v="0"/>
    <m/>
    <m/>
    <m/>
    <m/>
    <m/>
    <m/>
    <m/>
    <m/>
    <m/>
    <m/>
    <m/>
    <m/>
    <m/>
    <n v="11"/>
    <n v="0"/>
    <n v="0"/>
    <n v="11"/>
    <m/>
    <m/>
    <m/>
    <m/>
    <m/>
    <m/>
    <m/>
    <m/>
    <m/>
    <m/>
    <m/>
    <m/>
    <m/>
    <m/>
    <m/>
    <m/>
    <m/>
    <m/>
    <m/>
    <m/>
    <m/>
    <m/>
    <m/>
    <m/>
    <m/>
    <m/>
    <m/>
    <m/>
    <m/>
    <m/>
    <m/>
    <m/>
    <m/>
    <m/>
    <n v="0"/>
  </r>
  <r>
    <b v="1"/>
    <b v="1"/>
    <b v="0"/>
    <n v="1234"/>
    <x v="34"/>
    <x v="2"/>
    <s v="Chester (unparished)"/>
    <x v="0"/>
    <m/>
    <x v="34"/>
    <s v="BLR site"/>
    <m/>
    <m/>
    <m/>
    <m/>
    <m/>
    <m/>
    <m/>
    <x v="1"/>
    <x v="0"/>
    <x v="0"/>
    <m/>
    <m/>
    <m/>
    <x v="0"/>
    <x v="0"/>
    <x v="0"/>
    <m/>
    <s v="Yes"/>
    <x v="0"/>
    <n v="0.34"/>
    <m/>
    <m/>
    <m/>
    <m/>
    <m/>
    <m/>
    <m/>
    <m/>
    <m/>
    <x v="7"/>
    <m/>
    <n v="12"/>
    <m/>
    <m/>
    <m/>
    <m/>
    <m/>
    <m/>
    <m/>
    <m/>
    <m/>
    <m/>
    <m/>
    <m/>
    <n v="0"/>
    <n v="0"/>
    <n v="0"/>
    <n v="0"/>
    <n v="0"/>
    <n v="0"/>
    <n v="0"/>
    <n v="0"/>
    <n v="0"/>
    <n v="0"/>
    <n v="11"/>
    <n v="0"/>
    <n v="0"/>
    <n v="0"/>
    <n v="0"/>
    <n v="0"/>
    <n v="0"/>
    <n v="11"/>
    <n v="0"/>
    <n v="0"/>
    <n v="0"/>
    <n v="0"/>
    <n v="0"/>
    <n v="0"/>
    <n v="7"/>
    <n v="0"/>
    <n v="0"/>
    <n v="0"/>
    <n v="0"/>
    <n v="0"/>
    <n v="0"/>
    <n v="12"/>
    <m/>
    <m/>
    <m/>
    <m/>
    <m/>
    <m/>
    <m/>
    <m/>
    <m/>
    <m/>
    <m/>
    <m/>
    <s v="N/A "/>
    <x v="0"/>
    <m/>
    <s v="Forecast reviewed and unchanged (BLR site)"/>
    <s v="="/>
    <s v="Not included in 2025 deliverable supply"/>
    <n v="0"/>
    <m/>
    <m/>
    <m/>
    <m/>
    <m/>
    <m/>
    <m/>
    <m/>
    <m/>
    <m/>
    <m/>
    <m/>
    <m/>
    <n v="12"/>
    <n v="0"/>
    <n v="0"/>
    <n v="12"/>
    <m/>
    <m/>
    <m/>
    <m/>
    <m/>
    <m/>
    <m/>
    <m/>
    <m/>
    <m/>
    <m/>
    <m/>
    <m/>
    <m/>
    <m/>
    <m/>
    <m/>
    <m/>
    <m/>
    <m/>
    <m/>
    <m/>
    <m/>
    <m/>
    <m/>
    <m/>
    <m/>
    <m/>
    <m/>
    <m/>
    <m/>
    <m/>
    <m/>
    <m/>
    <n v="0"/>
  </r>
  <r>
    <b v="1"/>
    <b v="1"/>
    <b v="0"/>
    <n v="1237"/>
    <x v="35"/>
    <x v="2"/>
    <s v="Chester (unparished)"/>
    <x v="0"/>
    <m/>
    <x v="35"/>
    <s v="BLR site"/>
    <m/>
    <m/>
    <m/>
    <m/>
    <m/>
    <m/>
    <m/>
    <x v="1"/>
    <x v="0"/>
    <x v="0"/>
    <m/>
    <m/>
    <m/>
    <x v="0"/>
    <x v="0"/>
    <x v="0"/>
    <m/>
    <s v="Yes"/>
    <x v="0"/>
    <n v="0.34"/>
    <m/>
    <m/>
    <m/>
    <m/>
    <m/>
    <m/>
    <m/>
    <m/>
    <m/>
    <x v="20"/>
    <m/>
    <n v="31"/>
    <m/>
    <m/>
    <m/>
    <m/>
    <m/>
    <m/>
    <m/>
    <m/>
    <m/>
    <m/>
    <m/>
    <m/>
    <n v="0"/>
    <n v="0"/>
    <n v="0"/>
    <n v="0"/>
    <n v="0"/>
    <n v="0"/>
    <n v="0"/>
    <n v="0"/>
    <n v="0"/>
    <n v="0"/>
    <n v="11"/>
    <n v="0"/>
    <n v="0"/>
    <n v="0"/>
    <n v="0"/>
    <n v="0"/>
    <n v="0"/>
    <n v="11"/>
    <n v="0"/>
    <n v="0"/>
    <n v="0"/>
    <n v="0"/>
    <n v="0"/>
    <n v="0"/>
    <n v="15"/>
    <n v="0"/>
    <n v="0"/>
    <n v="0"/>
    <n v="0"/>
    <n v="0"/>
    <n v="0"/>
    <n v="31"/>
    <m/>
    <m/>
    <m/>
    <m/>
    <m/>
    <m/>
    <m/>
    <m/>
    <m/>
    <m/>
    <m/>
    <m/>
    <s v="N/A "/>
    <x v="0"/>
    <m/>
    <s v="Forecast reviewed and unchanged (BLR site)"/>
    <s v="="/>
    <s v="Not included in 2025 deliverable supply"/>
    <n v="0"/>
    <m/>
    <m/>
    <m/>
    <m/>
    <m/>
    <m/>
    <m/>
    <m/>
    <m/>
    <m/>
    <m/>
    <m/>
    <m/>
    <n v="31"/>
    <n v="0"/>
    <n v="0"/>
    <n v="31"/>
    <m/>
    <m/>
    <m/>
    <m/>
    <m/>
    <m/>
    <m/>
    <m/>
    <m/>
    <m/>
    <m/>
    <m/>
    <m/>
    <m/>
    <m/>
    <m/>
    <m/>
    <m/>
    <m/>
    <m/>
    <m/>
    <m/>
    <m/>
    <m/>
    <m/>
    <m/>
    <m/>
    <m/>
    <m/>
    <m/>
    <m/>
    <m/>
    <m/>
    <m/>
    <n v="0"/>
  </r>
  <r>
    <b v="1"/>
    <b v="1"/>
    <b v="0"/>
    <n v="1112"/>
    <x v="36"/>
    <x v="2"/>
    <s v="Chester (unparished)"/>
    <x v="0"/>
    <m/>
    <x v="36"/>
    <s v="BLR site"/>
    <m/>
    <m/>
    <m/>
    <m/>
    <m/>
    <m/>
    <m/>
    <x v="1"/>
    <x v="0"/>
    <x v="0"/>
    <m/>
    <m/>
    <m/>
    <x v="0"/>
    <x v="0"/>
    <x v="0"/>
    <m/>
    <s v="Yes"/>
    <x v="0"/>
    <n v="0.33"/>
    <m/>
    <m/>
    <m/>
    <m/>
    <m/>
    <m/>
    <m/>
    <m/>
    <m/>
    <x v="21"/>
    <m/>
    <n v="18"/>
    <m/>
    <m/>
    <m/>
    <m/>
    <m/>
    <m/>
    <m/>
    <m/>
    <m/>
    <m/>
    <m/>
    <m/>
    <n v="0"/>
    <n v="0"/>
    <n v="0"/>
    <n v="0"/>
    <n v="0"/>
    <n v="0"/>
    <n v="0"/>
    <n v="0"/>
    <n v="0"/>
    <n v="0"/>
    <n v="12"/>
    <n v="0"/>
    <n v="0"/>
    <n v="0"/>
    <n v="0"/>
    <n v="0"/>
    <n v="0"/>
    <n v="12"/>
    <n v="0"/>
    <n v="0"/>
    <n v="0"/>
    <n v="0"/>
    <n v="0"/>
    <n v="0"/>
    <n v="15"/>
    <n v="0"/>
    <n v="0"/>
    <n v="0"/>
    <n v="0"/>
    <n v="0"/>
    <n v="0"/>
    <n v="18"/>
    <m/>
    <m/>
    <m/>
    <m/>
    <m/>
    <m/>
    <m/>
    <m/>
    <m/>
    <m/>
    <m/>
    <m/>
    <s v="N/A "/>
    <x v="0"/>
    <m/>
    <s v="Forecast reviewed and unchanged (BLR site)"/>
    <s v="="/>
    <s v="Not included in 2025 deliverable supply"/>
    <n v="0"/>
    <m/>
    <m/>
    <m/>
    <m/>
    <m/>
    <m/>
    <m/>
    <m/>
    <m/>
    <m/>
    <m/>
    <m/>
    <m/>
    <n v="18"/>
    <n v="0"/>
    <n v="0"/>
    <n v="18"/>
    <m/>
    <m/>
    <m/>
    <m/>
    <m/>
    <m/>
    <m/>
    <m/>
    <m/>
    <m/>
    <m/>
    <m/>
    <m/>
    <m/>
    <m/>
    <m/>
    <m/>
    <m/>
    <m/>
    <m/>
    <m/>
    <m/>
    <m/>
    <m/>
    <m/>
    <m/>
    <m/>
    <m/>
    <m/>
    <m/>
    <m/>
    <m/>
    <m/>
    <m/>
    <n v="0"/>
  </r>
  <r>
    <b v="1"/>
    <b v="1"/>
    <b v="0"/>
    <n v="1113"/>
    <x v="37"/>
    <x v="2"/>
    <s v="Chester (unparished)"/>
    <x v="0"/>
    <m/>
    <x v="37"/>
    <s v="BLR site"/>
    <m/>
    <s v="?"/>
    <m/>
    <m/>
    <m/>
    <s v="Steve Lewis"/>
    <m/>
    <x v="1"/>
    <x v="1"/>
    <x v="0"/>
    <m/>
    <m/>
    <m/>
    <x v="0"/>
    <x v="0"/>
    <x v="0"/>
    <m/>
    <s v="Yes"/>
    <x v="0"/>
    <n v="0.22"/>
    <n v="90.909090909090907"/>
    <s v="18/04893/FUL (withdrawn)"/>
    <m/>
    <m/>
    <m/>
    <m/>
    <m/>
    <m/>
    <m/>
    <x v="11"/>
    <m/>
    <n v="20"/>
    <m/>
    <m/>
    <m/>
    <m/>
    <m/>
    <m/>
    <m/>
    <m/>
    <m/>
    <m/>
    <m/>
    <m/>
    <n v="0"/>
    <n v="0"/>
    <n v="0"/>
    <n v="0"/>
    <n v="0"/>
    <n v="0"/>
    <n v="0"/>
    <n v="0"/>
    <n v="0"/>
    <n v="0"/>
    <n v="48"/>
    <n v="0"/>
    <n v="0"/>
    <n v="0"/>
    <n v="0"/>
    <n v="0"/>
    <n v="0"/>
    <n v="10"/>
    <n v="0"/>
    <n v="0"/>
    <n v="0"/>
    <n v="0"/>
    <n v="0"/>
    <n v="0"/>
    <n v="12"/>
    <n v="0"/>
    <n v="0"/>
    <n v="0"/>
    <n v="0"/>
    <n v="0"/>
    <n v="0"/>
    <n v="20"/>
    <m/>
    <m/>
    <m/>
    <m/>
    <m/>
    <m/>
    <m/>
    <m/>
    <m/>
    <s v="Pre-application discussions with developer for residential scheme"/>
    <m/>
    <m/>
    <s v="N/A "/>
    <x v="0"/>
    <m/>
    <s v="Forecast reviewed and unchanged (BLR site)"/>
    <s v="="/>
    <s v="Not included in 2025 deliverable supply"/>
    <n v="0"/>
    <m/>
    <m/>
    <m/>
    <m/>
    <m/>
    <m/>
    <m/>
    <m/>
    <m/>
    <m/>
    <m/>
    <m/>
    <m/>
    <n v="20"/>
    <n v="0"/>
    <n v="0"/>
    <n v="20"/>
    <m/>
    <m/>
    <m/>
    <m/>
    <m/>
    <m/>
    <m/>
    <m/>
    <m/>
    <m/>
    <m/>
    <m/>
    <m/>
    <m/>
    <m/>
    <m/>
    <m/>
    <m/>
    <m/>
    <m/>
    <m/>
    <m/>
    <m/>
    <m/>
    <m/>
    <m/>
    <m/>
    <m/>
    <m/>
    <m/>
    <m/>
    <m/>
    <m/>
    <m/>
    <n v="0"/>
  </r>
  <r>
    <b v="1"/>
    <b v="1"/>
    <b v="0"/>
    <n v="1114"/>
    <x v="38"/>
    <x v="2"/>
    <s v="Chester (unparished)"/>
    <x v="0"/>
    <m/>
    <x v="38"/>
    <s v="BLR site"/>
    <m/>
    <m/>
    <m/>
    <m/>
    <m/>
    <m/>
    <m/>
    <x v="1"/>
    <x v="0"/>
    <x v="0"/>
    <m/>
    <m/>
    <m/>
    <x v="0"/>
    <x v="0"/>
    <x v="0"/>
    <m/>
    <s v="Yes"/>
    <x v="0"/>
    <n v="0.33"/>
    <m/>
    <m/>
    <m/>
    <m/>
    <m/>
    <m/>
    <m/>
    <m/>
    <m/>
    <x v="15"/>
    <m/>
    <n v="28"/>
    <m/>
    <m/>
    <m/>
    <m/>
    <m/>
    <m/>
    <m/>
    <m/>
    <m/>
    <m/>
    <m/>
    <m/>
    <n v="0"/>
    <n v="0"/>
    <n v="0"/>
    <n v="0"/>
    <n v="0"/>
    <n v="0"/>
    <n v="0"/>
    <n v="0"/>
    <n v="0"/>
    <n v="0"/>
    <n v="12"/>
    <n v="0"/>
    <n v="0"/>
    <n v="0"/>
    <n v="0"/>
    <n v="0"/>
    <n v="0"/>
    <n v="6"/>
    <n v="0"/>
    <n v="0"/>
    <n v="0"/>
    <n v="0"/>
    <n v="0"/>
    <n v="0"/>
    <n v="15"/>
    <n v="0"/>
    <n v="0"/>
    <n v="0"/>
    <n v="0"/>
    <n v="0"/>
    <n v="0"/>
    <n v="28"/>
    <m/>
    <m/>
    <m/>
    <m/>
    <m/>
    <m/>
    <m/>
    <m/>
    <m/>
    <m/>
    <m/>
    <m/>
    <s v="N/A "/>
    <x v="0"/>
    <m/>
    <s v="Forecast reviewed and unchanged (BLR site)"/>
    <s v="="/>
    <s v="Not included in 2025 deliverable supply"/>
    <n v="0"/>
    <m/>
    <m/>
    <m/>
    <m/>
    <m/>
    <m/>
    <m/>
    <m/>
    <m/>
    <m/>
    <m/>
    <m/>
    <m/>
    <n v="28"/>
    <n v="0"/>
    <n v="0"/>
    <n v="28"/>
    <m/>
    <m/>
    <m/>
    <m/>
    <m/>
    <m/>
    <m/>
    <m/>
    <m/>
    <m/>
    <m/>
    <m/>
    <m/>
    <m/>
    <m/>
    <m/>
    <m/>
    <m/>
    <m/>
    <m/>
    <m/>
    <m/>
    <m/>
    <m/>
    <m/>
    <m/>
    <m/>
    <m/>
    <m/>
    <m/>
    <m/>
    <m/>
    <m/>
    <m/>
    <n v="0"/>
  </r>
  <r>
    <b v="1"/>
    <b v="1"/>
    <b v="0"/>
    <n v="1222"/>
    <x v="39"/>
    <x v="2"/>
    <s v="Chester (unparished)"/>
    <x v="0"/>
    <m/>
    <x v="39"/>
    <s v="BLR site"/>
    <m/>
    <m/>
    <m/>
    <m/>
    <m/>
    <m/>
    <m/>
    <x v="1"/>
    <x v="0"/>
    <x v="0"/>
    <m/>
    <m/>
    <m/>
    <x v="0"/>
    <x v="0"/>
    <x v="0"/>
    <m/>
    <s v="No (in use)"/>
    <x v="7"/>
    <n v="1.39"/>
    <n v="45.323741007194251"/>
    <m/>
    <m/>
    <m/>
    <m/>
    <m/>
    <m/>
    <m/>
    <m/>
    <x v="22"/>
    <m/>
    <n v="63"/>
    <m/>
    <m/>
    <m/>
    <m/>
    <m/>
    <m/>
    <m/>
    <m/>
    <m/>
    <m/>
    <m/>
    <m/>
    <n v="0"/>
    <n v="0"/>
    <n v="0"/>
    <n v="0"/>
    <m/>
    <m/>
    <n v="0"/>
    <m/>
    <m/>
    <n v="0"/>
    <m/>
    <m/>
    <m/>
    <n v="0"/>
    <m/>
    <m/>
    <n v="0"/>
    <n v="0"/>
    <n v="0"/>
    <n v="0"/>
    <n v="0"/>
    <n v="0"/>
    <n v="0"/>
    <n v="0"/>
    <n v="38"/>
    <n v="0"/>
    <n v="0"/>
    <n v="0"/>
    <n v="0"/>
    <n v="0"/>
    <n v="0"/>
    <n v="63"/>
    <m/>
    <m/>
    <m/>
    <m/>
    <m/>
    <m/>
    <m/>
    <m/>
    <m/>
    <m/>
    <m/>
    <m/>
    <m/>
    <x v="0"/>
    <m/>
    <s v="Forecast reviewed and unchanged (BLR site)"/>
    <s v="="/>
    <s v="Not included in 2025 deliverable supply"/>
    <n v="0"/>
    <m/>
    <m/>
    <m/>
    <m/>
    <m/>
    <m/>
    <m/>
    <m/>
    <m/>
    <m/>
    <m/>
    <m/>
    <m/>
    <n v="63"/>
    <n v="0"/>
    <n v="0"/>
    <n v="63"/>
    <m/>
    <m/>
    <m/>
    <m/>
    <m/>
    <m/>
    <m/>
    <m/>
    <m/>
    <m/>
    <m/>
    <m/>
    <m/>
    <m/>
    <m/>
    <m/>
    <m/>
    <m/>
    <m/>
    <m/>
    <m/>
    <m/>
    <m/>
    <m/>
    <m/>
    <m/>
    <m/>
    <m/>
    <m/>
    <m/>
    <m/>
    <m/>
    <m/>
    <m/>
    <n v="0"/>
  </r>
  <r>
    <b v="1"/>
    <b v="1"/>
    <b v="0"/>
    <n v="1116"/>
    <x v="40"/>
    <x v="2"/>
    <s v="Chester (unparished)"/>
    <x v="0"/>
    <m/>
    <x v="40"/>
    <s v="BLR site"/>
    <m/>
    <m/>
    <m/>
    <m/>
    <m/>
    <m/>
    <m/>
    <x v="1"/>
    <x v="0"/>
    <x v="0"/>
    <m/>
    <m/>
    <m/>
    <x v="0"/>
    <x v="0"/>
    <x v="0"/>
    <m/>
    <s v="Yes"/>
    <x v="0"/>
    <n v="0.14000000000000001"/>
    <m/>
    <m/>
    <m/>
    <m/>
    <m/>
    <m/>
    <m/>
    <m/>
    <m/>
    <x v="7"/>
    <n v="0"/>
    <n v="12"/>
    <m/>
    <m/>
    <m/>
    <m/>
    <m/>
    <m/>
    <m/>
    <m/>
    <m/>
    <m/>
    <m/>
    <m/>
    <n v="0"/>
    <n v="0"/>
    <n v="0"/>
    <n v="0"/>
    <n v="0"/>
    <n v="0"/>
    <n v="0"/>
    <n v="0"/>
    <n v="0"/>
    <n v="0"/>
    <n v="5"/>
    <n v="0"/>
    <n v="0"/>
    <n v="0"/>
    <n v="0"/>
    <n v="0"/>
    <n v="0"/>
    <n v="5"/>
    <n v="0"/>
    <n v="0"/>
    <n v="0"/>
    <n v="0"/>
    <n v="0"/>
    <n v="0"/>
    <n v="6"/>
    <n v="0"/>
    <n v="0"/>
    <n v="0"/>
    <n v="0"/>
    <n v="0"/>
    <n v="0"/>
    <n v="12"/>
    <m/>
    <m/>
    <m/>
    <m/>
    <m/>
    <m/>
    <m/>
    <m/>
    <m/>
    <m/>
    <m/>
    <m/>
    <s v="N/A "/>
    <x v="0"/>
    <m/>
    <s v="Forecast reviewed and unchanged (BLR site)"/>
    <s v="="/>
    <s v="Not included in 2025 deliverable supply"/>
    <n v="0"/>
    <m/>
    <m/>
    <m/>
    <m/>
    <m/>
    <m/>
    <m/>
    <m/>
    <m/>
    <m/>
    <m/>
    <m/>
    <m/>
    <n v="12"/>
    <n v="0"/>
    <n v="0"/>
    <n v="12"/>
    <m/>
    <m/>
    <m/>
    <m/>
    <m/>
    <m/>
    <m/>
    <m/>
    <m/>
    <m/>
    <m/>
    <m/>
    <m/>
    <m/>
    <m/>
    <m/>
    <m/>
    <m/>
    <m/>
    <m/>
    <m/>
    <m/>
    <m/>
    <m/>
    <m/>
    <m/>
    <m/>
    <m/>
    <m/>
    <m/>
    <m/>
    <m/>
    <m/>
    <m/>
    <n v="0"/>
  </r>
  <r>
    <b v="1"/>
    <b v="1"/>
    <b v="1"/>
    <n v="1245"/>
    <x v="41"/>
    <x v="2"/>
    <s v="Chester (unparished)"/>
    <x v="0"/>
    <m/>
    <x v="41"/>
    <s v="Second floor extension, side and rear extensions and change of use to provide three residential apartments"/>
    <m/>
    <m/>
    <m/>
    <m/>
    <m/>
    <s v="Helen Jameson"/>
    <m/>
    <x v="1"/>
    <x v="1"/>
    <x v="0"/>
    <m/>
    <m/>
    <m/>
    <x v="0"/>
    <x v="1"/>
    <x v="0"/>
    <m/>
    <s v="No (size)"/>
    <x v="3"/>
    <n v="0.01"/>
    <m/>
    <m/>
    <s v="22/00093/FUL"/>
    <s v="Full"/>
    <m/>
    <m/>
    <d v="2022-01-11T00:00:00"/>
    <d v="2022-11-11T00:00:00"/>
    <d v="2025-11-11T00:00:00"/>
    <x v="23"/>
    <n v="0"/>
    <n v="3"/>
    <m/>
    <m/>
    <m/>
    <m/>
    <m/>
    <m/>
    <m/>
    <m/>
    <m/>
    <m/>
    <m/>
    <m/>
    <m/>
    <m/>
    <n v="0"/>
    <n v="0"/>
    <n v="0"/>
    <n v="0"/>
    <n v="0"/>
    <n v="0"/>
    <n v="3"/>
    <n v="3"/>
    <m/>
    <n v="0"/>
    <n v="0"/>
    <n v="0"/>
    <n v="0"/>
    <n v="3"/>
    <n v="3"/>
    <m/>
    <n v="0"/>
    <n v="0"/>
    <n v="0"/>
    <n v="3"/>
    <n v="0"/>
    <n v="3"/>
    <m/>
    <n v="3"/>
    <n v="0"/>
    <n v="3"/>
    <n v="0"/>
    <n v="0"/>
    <n v="0"/>
    <m/>
    <m/>
    <m/>
    <m/>
    <m/>
    <m/>
    <m/>
    <m/>
    <m/>
    <m/>
    <m/>
    <s v="Pending (4.5) 23/00416/DIS_x000a_2024 April (4) 24/01072/DIS"/>
    <m/>
    <s v="2023: Not started_x000a_2024: Development commenced"/>
    <x v="1"/>
    <s v="Complete"/>
    <s v="Complete - Forecast achieved"/>
    <s v="="/>
    <m/>
    <n v="0"/>
    <m/>
    <m/>
    <m/>
    <m/>
    <m/>
    <m/>
    <m/>
    <m/>
    <m/>
    <m/>
    <m/>
    <m/>
    <m/>
    <m/>
    <n v="0"/>
    <n v="0"/>
    <n v="0"/>
    <m/>
    <m/>
    <m/>
    <m/>
    <m/>
    <m/>
    <m/>
    <m/>
    <m/>
    <m/>
    <n v="3"/>
    <m/>
    <m/>
    <m/>
    <m/>
    <m/>
    <m/>
    <m/>
    <m/>
    <m/>
    <m/>
    <m/>
    <m/>
    <m/>
    <m/>
    <m/>
    <m/>
    <m/>
    <m/>
    <m/>
    <m/>
    <m/>
    <m/>
    <m/>
    <n v="3"/>
  </r>
  <r>
    <b v="1"/>
    <b v="1"/>
    <b v="0"/>
    <n v="1122"/>
    <x v="42"/>
    <x v="2"/>
    <s v="Chester (unparished)"/>
    <x v="0"/>
    <m/>
    <x v="42"/>
    <s v="Change of use from offices to five residential apartments over 3 storeys (1st to 3rd floor)"/>
    <m/>
    <m/>
    <m/>
    <m/>
    <m/>
    <s v="Lyndsay Shinner"/>
    <m/>
    <x v="1"/>
    <x v="1"/>
    <x v="0"/>
    <m/>
    <m/>
    <m/>
    <x v="0"/>
    <x v="1"/>
    <x v="0"/>
    <m/>
    <s v="Yes"/>
    <x v="3"/>
    <n v="1.7000000000000001E-2"/>
    <m/>
    <s v="17/01670/FUL (16/06/2020)"/>
    <s v="21/02627/FUL"/>
    <s v="Full"/>
    <m/>
    <m/>
    <d v="2021-06-17T00:00:00"/>
    <d v="2021-03-08T00:00:00"/>
    <d v="2024-03-08T00:00:00"/>
    <x v="24"/>
    <n v="0"/>
    <n v="5"/>
    <m/>
    <m/>
    <m/>
    <m/>
    <m/>
    <m/>
    <m/>
    <m/>
    <m/>
    <m/>
    <m/>
    <m/>
    <n v="0"/>
    <n v="0"/>
    <n v="0"/>
    <n v="0"/>
    <n v="0"/>
    <n v="0"/>
    <n v="0"/>
    <n v="0"/>
    <n v="5"/>
    <n v="5"/>
    <m/>
    <n v="0"/>
    <n v="0"/>
    <n v="0"/>
    <n v="5"/>
    <n v="0"/>
    <n v="5"/>
    <m/>
    <n v="0"/>
    <n v="0"/>
    <n v="0"/>
    <n v="5"/>
    <n v="0"/>
    <n v="5"/>
    <m/>
    <n v="5"/>
    <n v="0"/>
    <n v="5"/>
    <n v="0"/>
    <n v="0"/>
    <n v="0"/>
    <m/>
    <m/>
    <m/>
    <s v="Plans approved conditionally"/>
    <m/>
    <m/>
    <m/>
    <m/>
    <m/>
    <m/>
    <m/>
    <s v="Pending (3.4) 23/01591/DIS (of LBC)"/>
    <m/>
    <s v="2018-2021: Not started_x000a_2022:New permission-Not started_x000a_2023: Not started_x000a_2024: Under construction"/>
    <x v="1"/>
    <s v="Complete"/>
    <s v="Complete - Forecast achieved"/>
    <s v="="/>
    <m/>
    <n v="0"/>
    <m/>
    <m/>
    <m/>
    <m/>
    <m/>
    <m/>
    <m/>
    <m/>
    <m/>
    <m/>
    <m/>
    <m/>
    <m/>
    <m/>
    <n v="0"/>
    <n v="0"/>
    <n v="0"/>
    <m/>
    <m/>
    <m/>
    <m/>
    <m/>
    <m/>
    <m/>
    <m/>
    <m/>
    <n v="2"/>
    <n v="3"/>
    <m/>
    <m/>
    <m/>
    <m/>
    <m/>
    <m/>
    <m/>
    <m/>
    <m/>
    <m/>
    <m/>
    <m/>
    <m/>
    <m/>
    <m/>
    <m/>
    <m/>
    <m/>
    <m/>
    <m/>
    <m/>
    <m/>
    <m/>
    <n v="5"/>
  </r>
  <r>
    <b v="1"/>
    <b v="1"/>
    <b v="0"/>
    <n v="1236"/>
    <x v="43"/>
    <x v="2"/>
    <s v="Chester (unparished)"/>
    <x v="0"/>
    <m/>
    <x v="43"/>
    <s v="Change of use/conversion to residential use (18 apartments) Internal and external alterations"/>
    <m/>
    <s v="Britten Properties"/>
    <m/>
    <s v="Britten Properties"/>
    <s v="Cassidy + Ashton-Guy Evans guyevans@cassidyashton-chester.co.uk"/>
    <s v="Cathy Reay"/>
    <m/>
    <x v="1"/>
    <x v="0"/>
    <x v="0"/>
    <m/>
    <m/>
    <m/>
    <x v="0"/>
    <x v="1"/>
    <x v="1"/>
    <m/>
    <s v="Yes"/>
    <x v="1"/>
    <n v="0.1"/>
    <m/>
    <s v="16/00580/FUL (10/02/2019)_x000a_19/04503/S73 Variation 2(plans).3.4.8.10.13.15.25_x000a_Commencemnet agreed 16 April 2020"/>
    <s v="23/03821/FUL"/>
    <s v="Full"/>
    <m/>
    <m/>
    <d v="2023-12-04T00:00:00"/>
    <d v="2024-10-17T00:00:00"/>
    <d v="2027-10-17T00:00:00"/>
    <x v="21"/>
    <n v="0"/>
    <n v="18"/>
    <m/>
    <m/>
    <m/>
    <m/>
    <m/>
    <m/>
    <m/>
    <m/>
    <m/>
    <m/>
    <m/>
    <m/>
    <n v="0"/>
    <n v="0"/>
    <n v="0"/>
    <n v="0"/>
    <n v="0"/>
    <n v="0"/>
    <n v="0"/>
    <n v="0"/>
    <n v="26"/>
    <n v="26"/>
    <m/>
    <n v="0"/>
    <n v="0"/>
    <n v="0"/>
    <n v="0"/>
    <n v="26"/>
    <n v="26"/>
    <m/>
    <n v="0"/>
    <n v="0"/>
    <n v="0"/>
    <n v="0"/>
    <n v="18"/>
    <n v="18"/>
    <m/>
    <n v="0"/>
    <n v="0"/>
    <n v="0"/>
    <n v="0"/>
    <n v="18"/>
    <n v="18"/>
    <m/>
    <m/>
    <m/>
    <m/>
    <m/>
    <m/>
    <m/>
    <m/>
    <m/>
    <m/>
    <m/>
    <s v="2021 March (3-plans.4.9.10.12.13.15.16.20.21.24.25) 20/01013/DIS"/>
    <m/>
    <s v="2018-2019: Not started_x000a_2020: Development commenced_x000a_2021-2024: Stalled"/>
    <x v="2"/>
    <s v="Not started"/>
    <s v="Forecast reviewed and updated based on planning status"/>
    <s v="="/>
    <m/>
    <n v="18"/>
    <m/>
    <m/>
    <m/>
    <m/>
    <m/>
    <m/>
    <m/>
    <m/>
    <m/>
    <m/>
    <m/>
    <m/>
    <n v="18"/>
    <m/>
    <n v="0"/>
    <n v="18"/>
    <n v="18"/>
    <m/>
    <m/>
    <m/>
    <m/>
    <m/>
    <m/>
    <m/>
    <m/>
    <m/>
    <m/>
    <m/>
    <m/>
    <m/>
    <m/>
    <m/>
    <m/>
    <m/>
    <m/>
    <m/>
    <m/>
    <m/>
    <m/>
    <m/>
    <m/>
    <m/>
    <m/>
    <m/>
    <m/>
    <m/>
    <m/>
    <m/>
    <m/>
    <m/>
    <m/>
    <n v="0"/>
  </r>
  <r>
    <b v="1"/>
    <b v="1"/>
    <b v="0"/>
    <n v="1124"/>
    <x v="44"/>
    <x v="2"/>
    <s v="Chester (unparished)"/>
    <x v="0"/>
    <m/>
    <x v="44"/>
    <s v="BLR site"/>
    <m/>
    <m/>
    <m/>
    <s v="Ladham Properties Ltd"/>
    <s v="Willacy Horsewood Architects"/>
    <m/>
    <m/>
    <x v="1"/>
    <x v="1"/>
    <x v="0"/>
    <m/>
    <m/>
    <m/>
    <x v="0"/>
    <x v="1"/>
    <x v="0"/>
    <m/>
    <s v="Yes"/>
    <x v="0"/>
    <n v="0.03"/>
    <n v="266.66666666666669"/>
    <s v="16/00844/FUL (28/06/2019)"/>
    <m/>
    <m/>
    <m/>
    <m/>
    <m/>
    <m/>
    <m/>
    <x v="17"/>
    <n v="0"/>
    <n v="8"/>
    <m/>
    <m/>
    <m/>
    <m/>
    <m/>
    <m/>
    <m/>
    <m/>
    <m/>
    <m/>
    <m/>
    <m/>
    <n v="0"/>
    <n v="0"/>
    <n v="0"/>
    <n v="0"/>
    <n v="0"/>
    <n v="0"/>
    <n v="0"/>
    <n v="0"/>
    <n v="0"/>
    <n v="0"/>
    <n v="8"/>
    <n v="0"/>
    <n v="0"/>
    <n v="0"/>
    <n v="0"/>
    <n v="0"/>
    <n v="0"/>
    <n v="8"/>
    <n v="0"/>
    <n v="0"/>
    <n v="0"/>
    <n v="0"/>
    <n v="0"/>
    <n v="0"/>
    <n v="5"/>
    <n v="0"/>
    <n v="0"/>
    <n v="0"/>
    <n v="0"/>
    <n v="0"/>
    <n v="0"/>
    <n v="8"/>
    <m/>
    <m/>
    <m/>
    <m/>
    <m/>
    <m/>
    <m/>
    <m/>
    <m/>
    <m/>
    <m/>
    <m/>
    <s v="N/A "/>
    <x v="0"/>
    <m/>
    <s v="Forecast reviewed and unchanged (BLR site)"/>
    <s v="="/>
    <s v="Not included in 2025 deliverable supply"/>
    <n v="0"/>
    <m/>
    <m/>
    <m/>
    <m/>
    <m/>
    <m/>
    <m/>
    <m/>
    <m/>
    <m/>
    <m/>
    <m/>
    <m/>
    <n v="8"/>
    <n v="0"/>
    <n v="0"/>
    <n v="8"/>
    <m/>
    <m/>
    <m/>
    <m/>
    <m/>
    <m/>
    <m/>
    <m/>
    <m/>
    <m/>
    <m/>
    <m/>
    <m/>
    <m/>
    <m/>
    <m/>
    <m/>
    <m/>
    <m/>
    <m/>
    <m/>
    <m/>
    <m/>
    <m/>
    <m/>
    <m/>
    <m/>
    <m/>
    <m/>
    <m/>
    <m/>
    <m/>
    <m/>
    <m/>
    <n v="0"/>
  </r>
  <r>
    <b v="1"/>
    <b v="1"/>
    <b v="0"/>
    <n v="1126"/>
    <x v="45"/>
    <x v="2"/>
    <s v="Chester (unparished)"/>
    <x v="0"/>
    <m/>
    <x v="45"/>
    <s v="Change of use from an office to residential"/>
    <m/>
    <m/>
    <m/>
    <s v="Mr Glyn Jelley, Lantern House Duke Street Chester CH1 1RP"/>
    <m/>
    <s v="Lucy Day"/>
    <m/>
    <x v="1"/>
    <x v="1"/>
    <x v="0"/>
    <m/>
    <m/>
    <m/>
    <x v="0"/>
    <x v="1"/>
    <x v="0"/>
    <m/>
    <s v="No (size)"/>
    <x v="3"/>
    <m/>
    <m/>
    <s v="18/04643/FUL (11/02/2022)"/>
    <s v="25/02701/FUL"/>
    <s v="Full"/>
    <m/>
    <m/>
    <d v="2025-08-29T00:00:00"/>
    <d v="2026-01-29T00:00:00"/>
    <d v="2029-01-29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304"/>
    <x v="46"/>
    <x v="2"/>
    <s v="Chester (unparished)"/>
    <x v="0"/>
    <m/>
    <x v="46"/>
    <s v="Conversion of existing business premises to create 2 bedroom dwelling"/>
    <m/>
    <m/>
    <m/>
    <m/>
    <m/>
    <s v="Lynsey Logue"/>
    <m/>
    <x v="1"/>
    <x v="1"/>
    <x v="0"/>
    <m/>
    <m/>
    <m/>
    <x v="0"/>
    <x v="1"/>
    <x v="0"/>
    <m/>
    <s v="No (size)"/>
    <x v="6"/>
    <m/>
    <m/>
    <m/>
    <s v="24/03266/PMA"/>
    <s v="PA not required"/>
    <m/>
    <m/>
    <d v="2024-11-01T00:00:00"/>
    <d v="2024-12-11T00:00:00"/>
    <d v="2027-12-11T00:00:00"/>
    <x v="2"/>
    <n v="0"/>
    <n v="1"/>
    <m/>
    <m/>
    <m/>
    <m/>
    <m/>
    <m/>
    <m/>
    <m/>
    <m/>
    <m/>
    <m/>
    <m/>
    <m/>
    <m/>
    <m/>
    <m/>
    <m/>
    <m/>
    <m/>
    <m/>
    <m/>
    <m/>
    <m/>
    <m/>
    <m/>
    <m/>
    <m/>
    <m/>
    <m/>
    <m/>
    <n v="0"/>
    <n v="0"/>
    <n v="0"/>
    <n v="0"/>
    <n v="1"/>
    <n v="1"/>
    <m/>
    <n v="0"/>
    <n v="0"/>
    <n v="0"/>
    <n v="1"/>
    <n v="0"/>
    <n v="1"/>
    <m/>
    <m/>
    <m/>
    <m/>
    <m/>
    <m/>
    <m/>
    <m/>
    <m/>
    <m/>
    <m/>
    <m/>
    <m/>
    <m/>
    <x v="2"/>
    <s v="Under construction"/>
    <s v="Forecast reviewed and updated based on development progress"/>
    <s v="+"/>
    <s v="Delivery timescale &lt;"/>
    <n v="1"/>
    <m/>
    <m/>
    <m/>
    <m/>
    <m/>
    <m/>
    <m/>
    <m/>
    <n v="1"/>
    <m/>
    <m/>
    <m/>
    <m/>
    <m/>
    <n v="1"/>
    <n v="1"/>
    <n v="1"/>
    <m/>
    <m/>
    <m/>
    <m/>
    <m/>
    <m/>
    <m/>
    <m/>
    <m/>
    <m/>
    <m/>
    <m/>
    <m/>
    <m/>
    <m/>
    <m/>
    <m/>
    <m/>
    <m/>
    <m/>
    <m/>
    <m/>
    <m/>
    <m/>
    <m/>
    <m/>
    <m/>
    <m/>
    <m/>
    <m/>
    <m/>
    <m/>
    <m/>
    <m/>
    <n v="0"/>
  </r>
  <r>
    <b v="1"/>
    <b v="1"/>
    <b v="0"/>
    <n v="1176"/>
    <x v="47"/>
    <x v="2"/>
    <s v="Chester (unparished)"/>
    <x v="0"/>
    <m/>
    <x v="47"/>
    <s v="24 town houses and apartments and ground floor shop on corner plot. Phase 2: Nine (9) apartments and associated car parking.Phase 3 - NMA approved May 2019"/>
    <m/>
    <s v="Fox Homes Lancashire"/>
    <m/>
    <m/>
    <m/>
    <m/>
    <m/>
    <x v="1"/>
    <x v="0"/>
    <x v="0"/>
    <m/>
    <m/>
    <m/>
    <x v="0"/>
    <x v="0"/>
    <x v="0"/>
    <m/>
    <s v="Yes"/>
    <x v="1"/>
    <n v="3.3000000000000002E-2"/>
    <n v="454.5454545454545"/>
    <s v="01/01507/FUL_x000a_19/01606/NMA"/>
    <s v="14/03728/FUL"/>
    <s v="Full"/>
    <m/>
    <m/>
    <d v="2014-09-04T00:00:00"/>
    <d v="2014-10-10T00:00:00"/>
    <d v="2017-10-10T00:00:00"/>
    <x v="13"/>
    <n v="0"/>
    <n v="15"/>
    <m/>
    <m/>
    <m/>
    <m/>
    <m/>
    <m/>
    <m/>
    <m/>
    <m/>
    <m/>
    <m/>
    <m/>
    <n v="0"/>
    <n v="4"/>
    <n v="0"/>
    <n v="0"/>
    <n v="0"/>
    <n v="0"/>
    <n v="0"/>
    <n v="11"/>
    <n v="0"/>
    <n v="11"/>
    <m/>
    <n v="6"/>
    <n v="0"/>
    <n v="6"/>
    <n v="0"/>
    <n v="4"/>
    <n v="4"/>
    <m/>
    <n v="0"/>
    <n v="0"/>
    <n v="0"/>
    <n v="0"/>
    <n v="4"/>
    <n v="4"/>
    <m/>
    <n v="0"/>
    <n v="0"/>
    <n v="0"/>
    <n v="0"/>
    <n v="4"/>
    <n v="4"/>
    <m/>
    <m/>
    <m/>
    <m/>
    <m/>
    <m/>
    <m/>
    <m/>
    <m/>
    <m/>
    <s v="08/00739/LDC permitted. 13/03260/106 modification to make scheme viable signed 8th April 2014. Phase 1 complete. Phase 2 U/C by Westby Homes email: Phase 3 to be programmed after completion of current block."/>
    <m/>
    <m/>
    <s v="2015: Under construction_x000a_2016-2017: Stalled_x000a_2018: Site acquired by new developer_x000a_2019: Under construction_x000a_2020: Phase complete_x000a_2021-2022: Stalled_x000a_2023: Under construction_x000a_2024: Phase complete"/>
    <x v="4"/>
    <s v="Stalled"/>
    <s v="Forecast reviewed and updated based on development progress"/>
    <s v="="/>
    <s v="Not included in 2025 deliverable supply"/>
    <n v="0"/>
    <m/>
    <m/>
    <m/>
    <m/>
    <m/>
    <n v="11"/>
    <m/>
    <m/>
    <m/>
    <m/>
    <m/>
    <m/>
    <m/>
    <n v="4"/>
    <n v="0"/>
    <n v="0"/>
    <n v="4"/>
    <m/>
    <m/>
    <m/>
    <m/>
    <m/>
    <m/>
    <m/>
    <m/>
    <m/>
    <m/>
    <m/>
    <m/>
    <m/>
    <m/>
    <m/>
    <m/>
    <m/>
    <m/>
    <m/>
    <m/>
    <m/>
    <m/>
    <m/>
    <m/>
    <m/>
    <m/>
    <m/>
    <m/>
    <m/>
    <m/>
    <m/>
    <m/>
    <m/>
    <m/>
    <n v="0"/>
  </r>
  <r>
    <b v="1"/>
    <b v="1"/>
    <b v="0"/>
    <n v="1262"/>
    <x v="48"/>
    <x v="2"/>
    <s v="Chester (unparished)"/>
    <x v="0"/>
    <m/>
    <x v="48"/>
    <s v="Erection of seven-storey apartment building comprising 133no units including associated access, parking and landscaping works"/>
    <m/>
    <s v="Clarion Housing Group"/>
    <m/>
    <m/>
    <s v="Turley - Melissa Lee"/>
    <s v="Rob Lester"/>
    <m/>
    <x v="1"/>
    <x v="0"/>
    <x v="0"/>
    <m/>
    <m/>
    <m/>
    <x v="0"/>
    <x v="0"/>
    <x v="0"/>
    <m/>
    <s v="Yes"/>
    <x v="8"/>
    <n v="0.64"/>
    <m/>
    <s v="25/01501/NMA (description of development 12/04895/FUL) access, parking and landscape_x000a_25/01602/S73 (18/02/2026) 2 plans"/>
    <s v="22/02572/REM"/>
    <s v="Reserved matters"/>
    <m/>
    <m/>
    <d v="2022-07-07T00:00:00"/>
    <d v="2023-02-15T00:00:00"/>
    <d v="2026-02-15T00:00:00"/>
    <x v="25"/>
    <n v="0"/>
    <n v="133"/>
    <m/>
    <n v="0"/>
    <m/>
    <m/>
    <m/>
    <m/>
    <m/>
    <m/>
    <m/>
    <m/>
    <m/>
    <m/>
    <n v="0"/>
    <n v="0"/>
    <n v="0"/>
    <n v="0"/>
    <n v="0"/>
    <n v="0"/>
    <n v="0"/>
    <n v="0"/>
    <n v="133"/>
    <n v="133"/>
    <m/>
    <n v="0"/>
    <n v="0"/>
    <n v="0"/>
    <n v="0"/>
    <n v="133"/>
    <n v="133"/>
    <m/>
    <n v="0"/>
    <n v="0"/>
    <n v="0"/>
    <n v="0"/>
    <n v="133"/>
    <n v="133"/>
    <m/>
    <n v="0"/>
    <n v="0"/>
    <n v="0"/>
    <n v="0"/>
    <n v="133"/>
    <n v="133"/>
    <m/>
    <m/>
    <m/>
    <m/>
    <m/>
    <m/>
    <m/>
    <m/>
    <m/>
    <m/>
    <s v="Strategic Planning Committee 21/03/2013. Muse Developments state that phasing to be altered and resi to be brought forward sooner. 100 units to commence in next 24 months (as at April 2015)_x000a_Some conditions discharged_x000a_Chester Development Update, Phil Mayall, Muse Developments, published June 2014. Telephone conversation - 100 units to commence within next 24 months_x000a_"/>
    <s v="2024 May (3 part-enabling works) 24/00675/DIS_x000a_2024 Nov (6.7.9.13.18.23.25.26.34(part)) of permissionn 12/04895/FUL 24/00676/DIS"/>
    <m/>
    <s v="2023-2024: Not started"/>
    <x v="4"/>
    <s v="Development commenced"/>
    <s v="Forecast reviewed and updated based on development progress"/>
    <s v="-"/>
    <s v="Delivery timescale &gt;"/>
    <n v="133"/>
    <m/>
    <m/>
    <m/>
    <m/>
    <m/>
    <m/>
    <m/>
    <m/>
    <m/>
    <m/>
    <n v="133"/>
    <m/>
    <m/>
    <m/>
    <n v="133"/>
    <n v="133"/>
    <n v="133"/>
    <m/>
    <m/>
    <m/>
    <m/>
    <m/>
    <m/>
    <m/>
    <m/>
    <m/>
    <m/>
    <m/>
    <m/>
    <m/>
    <m/>
    <m/>
    <m/>
    <m/>
    <m/>
    <m/>
    <m/>
    <m/>
    <m/>
    <m/>
    <m/>
    <m/>
    <m/>
    <m/>
    <m/>
    <m/>
    <m/>
    <m/>
    <m/>
    <m/>
    <m/>
    <n v="0"/>
  </r>
  <r>
    <b v="1"/>
    <b v="1"/>
    <b v="0"/>
    <n v="1272"/>
    <x v="49"/>
    <x v="2"/>
    <s v="Chester (unparished)"/>
    <x v="0"/>
    <m/>
    <x v="49"/>
    <s v="Erection of Retirement Living Housing (Category ll type accommodation) with associated communal facilities, landscaping and car parking (McCarthy and Stone)"/>
    <m/>
    <s v="McCarthy &amp; Stone"/>
    <m/>
    <s v="Agent: Chris Butt (The Planning Bureau Limited) chris.butt@theplanningbureau.lt.uk"/>
    <m/>
    <s v="Rob Lester"/>
    <m/>
    <x v="1"/>
    <x v="0"/>
    <x v="5"/>
    <m/>
    <m/>
    <m/>
    <x v="0"/>
    <x v="0"/>
    <x v="0"/>
    <m/>
    <s v="Yes"/>
    <x v="8"/>
    <m/>
    <m/>
    <s v="25/01601/S73 (18/2/2026) plans of 12/04895/FUL"/>
    <s v="23/00344/REM"/>
    <s v="Reserved matters"/>
    <m/>
    <m/>
    <d v="2023-02-03T00:00:00"/>
    <d v="2023-07-14T00:00:00"/>
    <d v="2026-07-14T00:00:00"/>
    <x v="26"/>
    <n v="0"/>
    <n v="56"/>
    <m/>
    <n v="0"/>
    <m/>
    <m/>
    <m/>
    <m/>
    <m/>
    <m/>
    <m/>
    <m/>
    <m/>
    <m/>
    <n v="0"/>
    <n v="0"/>
    <n v="0"/>
    <n v="0"/>
    <n v="0"/>
    <n v="0"/>
    <n v="0"/>
    <n v="0"/>
    <n v="0"/>
    <n v="0"/>
    <n v="56"/>
    <n v="0"/>
    <n v="0"/>
    <n v="0"/>
    <n v="0"/>
    <n v="56"/>
    <n v="56"/>
    <m/>
    <n v="0"/>
    <n v="0"/>
    <n v="0"/>
    <n v="0"/>
    <n v="56"/>
    <n v="56"/>
    <m/>
    <n v="0"/>
    <n v="0"/>
    <n v="0"/>
    <n v="0"/>
    <n v="56"/>
    <n v="56"/>
    <m/>
    <m/>
    <m/>
    <m/>
    <m/>
    <m/>
    <m/>
    <m/>
    <m/>
    <m/>
    <s v="Strategic Planning Committee 21/03/2013. Muse Developments state that phasing to be altered and resi to be brought forward sooner. 100 units to commence in next 24 months (as at April 2015)_x000a_Some conditions discharged_x000a_Chester Development Update, Phil Mayall, Muse Developments, published June 2014. Telephone conversation - 100 units to commence within next 24 months_x000a_"/>
    <s v="2024 Nov (6.7.9.13.18.23.25.26.34(part)) of permissionn 12/04895/FUL 24/00676/DIS_x000a_2025 June (24/02941/DIS) 26 (Archaeology)_x000a_2025 June (24/02940/DIS) 9 (contaimated land)_x000a_2025 November 24/00629/DIS 7 Enabling works"/>
    <m/>
    <s v="2024: Not started"/>
    <x v="2"/>
    <s v="Development commenced"/>
    <s v="Forecast reviewed and unchanged based on development progress"/>
    <s v="="/>
    <m/>
    <n v="56"/>
    <m/>
    <m/>
    <m/>
    <m/>
    <m/>
    <m/>
    <m/>
    <m/>
    <m/>
    <n v="56"/>
    <m/>
    <m/>
    <m/>
    <m/>
    <n v="56"/>
    <n v="56"/>
    <n v="56"/>
    <m/>
    <m/>
    <m/>
    <m/>
    <m/>
    <m/>
    <m/>
    <m/>
    <m/>
    <m/>
    <m/>
    <m/>
    <m/>
    <m/>
    <m/>
    <m/>
    <m/>
    <m/>
    <m/>
    <m/>
    <m/>
    <m/>
    <m/>
    <m/>
    <m/>
    <m/>
    <m/>
    <m/>
    <m/>
    <m/>
    <m/>
    <m/>
    <m/>
    <m/>
    <n v="0"/>
  </r>
  <r>
    <b v="1"/>
    <b v="1"/>
    <b v="0"/>
    <n v="1219"/>
    <x v="50"/>
    <x v="2"/>
    <s v="Chester (unparished)"/>
    <x v="0"/>
    <m/>
    <x v="50"/>
    <s v="BLR site_x000a_Hybrid application for part-demolition and part-retention of existing buildings and the construction of comprehensive mixed-use development comprising; retail stores, restaurants, cafes, drinking establishments (Use Classes A1, A2, A3 and A4), offices (Use Class B1), cinema and leisure uses (Use Class D2), 70-120 residential units (Use Class C3), public toilets, shopmobility, a relocated hotel and indoor market with associated new public squares, car and cycle parking, provision for buses and associated highway works and infrastructure, landscaping and public realm works."/>
    <m/>
    <m/>
    <m/>
    <s v="Cheshire West and Chester"/>
    <s v="GL Hearn - James Cogan james.cogan@glhearn.com_x000a_Avison Young - Mr James Berggren james.berggren@avisonyoung.com"/>
    <s v="Cathy Reay"/>
    <m/>
    <x v="1"/>
    <x v="0"/>
    <x v="0"/>
    <m/>
    <m/>
    <m/>
    <x v="0"/>
    <x v="0"/>
    <x v="0"/>
    <m/>
    <s v="Yes"/>
    <x v="9"/>
    <n v="4.68"/>
    <n v="85.470085470085479"/>
    <m/>
    <m/>
    <m/>
    <m/>
    <m/>
    <m/>
    <m/>
    <m/>
    <x v="27"/>
    <n v="0"/>
    <n v="400"/>
    <m/>
    <m/>
    <m/>
    <m/>
    <m/>
    <m/>
    <m/>
    <m/>
    <m/>
    <m/>
    <m/>
    <m/>
    <n v="0"/>
    <n v="0"/>
    <n v="0"/>
    <n v="0"/>
    <n v="0"/>
    <n v="0"/>
    <n v="0"/>
    <n v="0"/>
    <n v="0"/>
    <n v="0"/>
    <n v="70"/>
    <n v="0"/>
    <n v="0"/>
    <n v="0"/>
    <n v="0"/>
    <n v="0"/>
    <n v="0"/>
    <n v="300"/>
    <n v="0"/>
    <n v="0"/>
    <n v="0"/>
    <n v="0"/>
    <n v="0"/>
    <n v="0"/>
    <n v="260"/>
    <n v="0"/>
    <n v="0"/>
    <n v="0"/>
    <n v="0"/>
    <n v="0"/>
    <n v="0"/>
    <n v="400"/>
    <m/>
    <m/>
    <m/>
    <m/>
    <m/>
    <m/>
    <m/>
    <m/>
    <m/>
    <m/>
    <m/>
    <m/>
    <s v="N/A "/>
    <x v="0"/>
    <m/>
    <s v="Forecast reviewed and unchanged (LP allocation/BLR site)"/>
    <s v="="/>
    <s v="Not included in 2025 deliverable supply"/>
    <n v="0"/>
    <m/>
    <m/>
    <m/>
    <m/>
    <m/>
    <m/>
    <m/>
    <m/>
    <m/>
    <m/>
    <m/>
    <m/>
    <m/>
    <n v="400"/>
    <n v="0"/>
    <n v="0"/>
    <n v="400"/>
    <m/>
    <m/>
    <m/>
    <m/>
    <m/>
    <m/>
    <m/>
    <m/>
    <m/>
    <m/>
    <m/>
    <m/>
    <m/>
    <m/>
    <m/>
    <m/>
    <m/>
    <m/>
    <m/>
    <m/>
    <m/>
    <m/>
    <m/>
    <m/>
    <m/>
    <m/>
    <m/>
    <m/>
    <m/>
    <m/>
    <m/>
    <m/>
    <m/>
    <m/>
    <n v="0"/>
  </r>
  <r>
    <b v="1"/>
    <b v="1"/>
    <b v="0"/>
    <n v="1132"/>
    <x v="51"/>
    <x v="2"/>
    <s v="Chester (unparished)"/>
    <x v="0"/>
    <m/>
    <x v="51"/>
    <s v="Conversion of existing business premises to create 2 bedroom dwelling"/>
    <m/>
    <m/>
    <m/>
    <m/>
    <m/>
    <s v="Lynsey Logue"/>
    <m/>
    <x v="1"/>
    <x v="1"/>
    <x v="0"/>
    <m/>
    <m/>
    <m/>
    <x v="0"/>
    <x v="1"/>
    <x v="0"/>
    <m/>
    <s v="No (size)"/>
    <x v="6"/>
    <m/>
    <m/>
    <m/>
    <s v="24/03267/PMA"/>
    <s v="PA not required"/>
    <m/>
    <m/>
    <d v="2024-11-01T00:00:00"/>
    <d v="2024-12-11T00:00:00"/>
    <d v="2027-12-11T00:00:00"/>
    <x v="2"/>
    <n v="0"/>
    <n v="1"/>
    <m/>
    <m/>
    <m/>
    <m/>
    <m/>
    <m/>
    <m/>
    <m/>
    <m/>
    <m/>
    <m/>
    <m/>
    <m/>
    <m/>
    <m/>
    <m/>
    <m/>
    <m/>
    <m/>
    <m/>
    <m/>
    <m/>
    <m/>
    <m/>
    <m/>
    <m/>
    <m/>
    <m/>
    <m/>
    <m/>
    <n v="0"/>
    <n v="0"/>
    <n v="0"/>
    <n v="1"/>
    <n v="0"/>
    <n v="1"/>
    <m/>
    <n v="0"/>
    <n v="0"/>
    <n v="0"/>
    <n v="1"/>
    <n v="0"/>
    <n v="1"/>
    <m/>
    <m/>
    <m/>
    <m/>
    <m/>
    <m/>
    <m/>
    <m/>
    <m/>
    <m/>
    <m/>
    <m/>
    <m/>
    <m/>
    <x v="1"/>
    <s v="Under construction"/>
    <s v="Forecast reviewed and updated based on development progress"/>
    <s v="-"/>
    <s v="Delivery timescale &gt;"/>
    <n v="1"/>
    <m/>
    <m/>
    <m/>
    <m/>
    <m/>
    <m/>
    <m/>
    <n v="1"/>
    <n v="1"/>
    <m/>
    <m/>
    <m/>
    <m/>
    <m/>
    <n v="1"/>
    <n v="1"/>
    <n v="1"/>
    <m/>
    <m/>
    <m/>
    <m/>
    <m/>
    <m/>
    <m/>
    <m/>
    <m/>
    <m/>
    <m/>
    <m/>
    <m/>
    <m/>
    <m/>
    <m/>
    <m/>
    <m/>
    <m/>
    <m/>
    <m/>
    <m/>
    <m/>
    <m/>
    <m/>
    <m/>
    <m/>
    <m/>
    <m/>
    <m/>
    <m/>
    <m/>
    <m/>
    <m/>
    <n v="0"/>
  </r>
  <r>
    <b v="1"/>
    <b v="1"/>
    <b v="0"/>
    <n v="1238"/>
    <x v="52"/>
    <x v="2"/>
    <s v="Chester (unparished)"/>
    <x v="0"/>
    <m/>
    <x v="52"/>
    <s v="BLR site"/>
    <m/>
    <m/>
    <m/>
    <m/>
    <m/>
    <m/>
    <m/>
    <x v="1"/>
    <x v="0"/>
    <x v="0"/>
    <m/>
    <m/>
    <m/>
    <x v="0"/>
    <x v="0"/>
    <x v="0"/>
    <m/>
    <s v="Yes"/>
    <x v="0"/>
    <n v="0.18"/>
    <m/>
    <m/>
    <m/>
    <m/>
    <m/>
    <m/>
    <m/>
    <m/>
    <m/>
    <x v="7"/>
    <m/>
    <n v="12"/>
    <m/>
    <m/>
    <m/>
    <m/>
    <m/>
    <m/>
    <m/>
    <m/>
    <m/>
    <m/>
    <m/>
    <m/>
    <n v="0"/>
    <n v="0"/>
    <n v="0"/>
    <n v="0"/>
    <n v="0"/>
    <n v="0"/>
    <n v="0"/>
    <n v="0"/>
    <n v="0"/>
    <n v="0"/>
    <n v="12"/>
    <n v="0"/>
    <n v="0"/>
    <n v="0"/>
    <n v="0"/>
    <n v="0"/>
    <n v="0"/>
    <n v="12"/>
    <n v="0"/>
    <n v="0"/>
    <n v="0"/>
    <n v="0"/>
    <n v="0"/>
    <n v="0"/>
    <n v="7"/>
    <n v="0"/>
    <n v="0"/>
    <n v="0"/>
    <n v="0"/>
    <n v="0"/>
    <n v="0"/>
    <n v="12"/>
    <m/>
    <m/>
    <m/>
    <m/>
    <m/>
    <m/>
    <m/>
    <m/>
    <m/>
    <m/>
    <m/>
    <m/>
    <s v="N/A "/>
    <x v="0"/>
    <m/>
    <s v="Forecast reviewed and unchanged (BLR site)"/>
    <s v="="/>
    <s v="Not included in 2025 deliverable supply"/>
    <n v="0"/>
    <m/>
    <m/>
    <m/>
    <m/>
    <m/>
    <m/>
    <m/>
    <m/>
    <m/>
    <m/>
    <m/>
    <m/>
    <m/>
    <n v="12"/>
    <n v="0"/>
    <n v="0"/>
    <n v="12"/>
    <m/>
    <m/>
    <m/>
    <m/>
    <m/>
    <m/>
    <m/>
    <m/>
    <m/>
    <m/>
    <m/>
    <m/>
    <m/>
    <m/>
    <m/>
    <m/>
    <m/>
    <m/>
    <m/>
    <m/>
    <m/>
    <m/>
    <m/>
    <m/>
    <m/>
    <m/>
    <m/>
    <m/>
    <m/>
    <m/>
    <m/>
    <m/>
    <m/>
    <m/>
    <n v="0"/>
  </r>
  <r>
    <b v="1"/>
    <b v="1"/>
    <b v="0"/>
    <n v="2208"/>
    <x v="53"/>
    <x v="2"/>
    <s v="Chester (unparished)"/>
    <x v="0"/>
    <m/>
    <x v="53"/>
    <s v="Erection of single detached dwelling on site and associated works"/>
    <m/>
    <m/>
    <m/>
    <m/>
    <m/>
    <s v="Ben Teague"/>
    <m/>
    <x v="1"/>
    <x v="0"/>
    <x v="6"/>
    <m/>
    <m/>
    <s v="CIL exemption 1"/>
    <x v="0"/>
    <x v="0"/>
    <x v="0"/>
    <m/>
    <s v="No (size)"/>
    <x v="3"/>
    <m/>
    <m/>
    <m/>
    <s v="23/01567/FUL"/>
    <s v="Full"/>
    <m/>
    <m/>
    <d v="2023-05-16T00:00:00"/>
    <d v="2024-10-03T00:00:00"/>
    <d v="2027-10-03T00:00:00"/>
    <x v="2"/>
    <n v="0"/>
    <n v="1"/>
    <m/>
    <m/>
    <m/>
    <m/>
    <m/>
    <m/>
    <m/>
    <m/>
    <m/>
    <m/>
    <m/>
    <m/>
    <m/>
    <m/>
    <n v="0"/>
    <n v="0"/>
    <m/>
    <m/>
    <n v="0"/>
    <m/>
    <m/>
    <m/>
    <m/>
    <n v="0"/>
    <n v="0"/>
    <n v="0"/>
    <n v="0"/>
    <n v="0"/>
    <n v="0"/>
    <n v="1"/>
    <n v="0"/>
    <n v="0"/>
    <n v="0"/>
    <n v="0"/>
    <n v="1"/>
    <n v="1"/>
    <m/>
    <n v="0"/>
    <n v="0"/>
    <n v="0"/>
    <n v="0"/>
    <n v="1"/>
    <n v="1"/>
    <m/>
    <m/>
    <m/>
    <m/>
    <m/>
    <m/>
    <m/>
    <m/>
    <m/>
    <m/>
    <m/>
    <m/>
    <m/>
    <m/>
    <x v="2"/>
    <s v="Not started"/>
    <s v="Forecast reviewed and unchanged based on planning status"/>
    <s v="="/>
    <m/>
    <n v="1"/>
    <m/>
    <m/>
    <m/>
    <m/>
    <m/>
    <m/>
    <m/>
    <m/>
    <m/>
    <n v="1"/>
    <m/>
    <m/>
    <m/>
    <m/>
    <n v="1"/>
    <n v="1"/>
    <n v="1"/>
    <m/>
    <m/>
    <m/>
    <m/>
    <m/>
    <m/>
    <m/>
    <m/>
    <m/>
    <m/>
    <m/>
    <m/>
    <m/>
    <m/>
    <m/>
    <m/>
    <m/>
    <m/>
    <m/>
    <m/>
    <m/>
    <m/>
    <m/>
    <m/>
    <m/>
    <m/>
    <m/>
    <m/>
    <m/>
    <m/>
    <m/>
    <m/>
    <m/>
    <m/>
    <n v="0"/>
  </r>
  <r>
    <b v="1"/>
    <b v="1"/>
    <b v="0"/>
    <n v="1150"/>
    <x v="54"/>
    <x v="2"/>
    <s v="Chester (unparished)"/>
    <x v="0"/>
    <m/>
    <x v="54"/>
    <s v="BLR site "/>
    <m/>
    <m/>
    <m/>
    <m/>
    <m/>
    <s v="Gail Nickson"/>
    <m/>
    <x v="1"/>
    <x v="1"/>
    <x v="0"/>
    <m/>
    <m/>
    <m/>
    <x v="0"/>
    <x v="1"/>
    <x v="0"/>
    <m/>
    <s v="Yes"/>
    <x v="0"/>
    <n v="0.05"/>
    <n v="100"/>
    <s v="15/02650/FUL (14/10/2018)_x000a_19/00691/FUL (23/09/2023)"/>
    <m/>
    <m/>
    <m/>
    <m/>
    <m/>
    <m/>
    <d v="2023-09-23T00:00:00"/>
    <x v="24"/>
    <n v="0"/>
    <n v="5"/>
    <m/>
    <m/>
    <m/>
    <m/>
    <m/>
    <m/>
    <m/>
    <m/>
    <m/>
    <m/>
    <m/>
    <m/>
    <n v="0"/>
    <n v="0"/>
    <n v="0"/>
    <n v="0"/>
    <n v="0"/>
    <n v="0"/>
    <n v="0"/>
    <n v="0"/>
    <n v="27"/>
    <n v="27"/>
    <m/>
    <n v="0"/>
    <n v="0"/>
    <n v="0"/>
    <n v="0"/>
    <n v="27"/>
    <n v="27"/>
    <m/>
    <n v="0"/>
    <n v="0"/>
    <n v="0"/>
    <n v="0"/>
    <n v="0"/>
    <n v="0"/>
    <n v="5"/>
    <n v="0"/>
    <n v="0"/>
    <n v="0"/>
    <n v="0"/>
    <n v="0"/>
    <n v="0"/>
    <n v="5"/>
    <m/>
    <m/>
    <m/>
    <m/>
    <m/>
    <m/>
    <m/>
    <m/>
    <m/>
    <s v="2019 - application for non C3 use (serviced accommodation)"/>
    <m/>
    <m/>
    <s v="2021-2024: Not started"/>
    <x v="0"/>
    <m/>
    <s v="Forecast reviewed and unchanged (BLR site)"/>
    <s v="="/>
    <s v="Not included in 2025 deliverable supply"/>
    <n v="0"/>
    <m/>
    <m/>
    <m/>
    <m/>
    <m/>
    <m/>
    <m/>
    <m/>
    <m/>
    <m/>
    <m/>
    <m/>
    <m/>
    <n v="5"/>
    <n v="0"/>
    <n v="0"/>
    <n v="5"/>
    <m/>
    <m/>
    <m/>
    <m/>
    <m/>
    <m/>
    <m/>
    <m/>
    <m/>
    <m/>
    <m/>
    <m/>
    <m/>
    <m/>
    <m/>
    <m/>
    <m/>
    <m/>
    <m/>
    <m/>
    <m/>
    <m/>
    <m/>
    <m/>
    <m/>
    <m/>
    <m/>
    <m/>
    <m/>
    <m/>
    <m/>
    <m/>
    <m/>
    <m/>
    <n v="0"/>
  </r>
  <r>
    <b v="1"/>
    <b v="1"/>
    <b v="0"/>
    <n v="2211"/>
    <x v="55"/>
    <x v="2"/>
    <s v="Chester (unparished)"/>
    <x v="0"/>
    <m/>
    <x v="55"/>
    <s v="Change of use from vacant restaurant space (A3) to two apartments"/>
    <m/>
    <m/>
    <m/>
    <m/>
    <m/>
    <s v="Kara Johnston"/>
    <m/>
    <x v="1"/>
    <x v="1"/>
    <x v="0"/>
    <m/>
    <m/>
    <m/>
    <x v="0"/>
    <x v="0"/>
    <x v="1"/>
    <m/>
    <s v="No (size)"/>
    <x v="3"/>
    <m/>
    <m/>
    <m/>
    <s v="23/01811/FUL"/>
    <s v="Full"/>
    <m/>
    <m/>
    <d v="2023-06-08T00:00:00"/>
    <d v="2024-04-23T00:00:00"/>
    <d v="2027-04-23T00:00:00"/>
    <x v="3"/>
    <n v="0"/>
    <n v="2"/>
    <m/>
    <m/>
    <m/>
    <m/>
    <m/>
    <m/>
    <m/>
    <m/>
    <m/>
    <m/>
    <m/>
    <m/>
    <m/>
    <m/>
    <n v="0"/>
    <n v="0"/>
    <m/>
    <m/>
    <n v="0"/>
    <m/>
    <m/>
    <m/>
    <m/>
    <n v="0"/>
    <n v="0"/>
    <n v="0"/>
    <n v="0"/>
    <n v="0"/>
    <n v="0"/>
    <n v="2"/>
    <n v="0"/>
    <n v="0"/>
    <n v="0"/>
    <n v="0"/>
    <n v="2"/>
    <n v="2"/>
    <m/>
    <n v="0"/>
    <n v="0"/>
    <n v="0"/>
    <n v="0"/>
    <n v="2"/>
    <n v="2"/>
    <m/>
    <m/>
    <m/>
    <m/>
    <m/>
    <m/>
    <m/>
    <m/>
    <m/>
    <m/>
    <m/>
    <m/>
    <m/>
    <m/>
    <x v="2"/>
    <s v="Not started"/>
    <s v="Forecast reviewed and unchanged based on planning status"/>
    <s v="="/>
    <m/>
    <n v="2"/>
    <m/>
    <m/>
    <m/>
    <m/>
    <m/>
    <m/>
    <m/>
    <m/>
    <m/>
    <n v="2"/>
    <m/>
    <m/>
    <m/>
    <m/>
    <n v="2"/>
    <n v="2"/>
    <n v="2"/>
    <m/>
    <m/>
    <m/>
    <m/>
    <m/>
    <m/>
    <m/>
    <m/>
    <m/>
    <m/>
    <m/>
    <m/>
    <m/>
    <m/>
    <m/>
    <m/>
    <m/>
    <m/>
    <m/>
    <m/>
    <m/>
    <m/>
    <m/>
    <m/>
    <m/>
    <m/>
    <m/>
    <m/>
    <m/>
    <m/>
    <m/>
    <m/>
    <m/>
    <m/>
    <n v="0"/>
  </r>
  <r>
    <b v="0"/>
    <b v="1"/>
    <b v="0"/>
    <n v="1110"/>
    <x v="56"/>
    <x v="2"/>
    <s v="Upton by Chester"/>
    <x v="0"/>
    <m/>
    <x v="56"/>
    <s v="BLR site"/>
    <m/>
    <m/>
    <m/>
    <m/>
    <m/>
    <m/>
    <m/>
    <x v="1"/>
    <x v="0"/>
    <x v="0"/>
    <m/>
    <m/>
    <m/>
    <x v="0"/>
    <x v="0"/>
    <x v="0"/>
    <m/>
    <s v="Yes"/>
    <x v="0"/>
    <n v="0.31"/>
    <m/>
    <m/>
    <m/>
    <m/>
    <m/>
    <m/>
    <m/>
    <m/>
    <m/>
    <x v="19"/>
    <m/>
    <n v="11"/>
    <m/>
    <m/>
    <m/>
    <m/>
    <m/>
    <m/>
    <m/>
    <m/>
    <m/>
    <m/>
    <m/>
    <m/>
    <n v="0"/>
    <n v="0"/>
    <n v="0"/>
    <n v="0"/>
    <n v="0"/>
    <n v="0"/>
    <n v="0"/>
    <n v="0"/>
    <n v="0"/>
    <n v="0"/>
    <n v="11"/>
    <n v="0"/>
    <n v="0"/>
    <n v="0"/>
    <n v="0"/>
    <n v="0"/>
    <n v="0"/>
    <n v="10"/>
    <n v="0"/>
    <n v="0"/>
    <n v="0"/>
    <n v="0"/>
    <n v="0"/>
    <n v="0"/>
    <n v="11"/>
    <n v="0"/>
    <n v="0"/>
    <n v="0"/>
    <n v="0"/>
    <n v="0"/>
    <n v="0"/>
    <n v="11"/>
    <m/>
    <m/>
    <m/>
    <m/>
    <m/>
    <m/>
    <m/>
    <m/>
    <m/>
    <m/>
    <m/>
    <m/>
    <s v="N/A "/>
    <x v="0"/>
    <m/>
    <s v="Forecast reviewed and unchanged (BLR site)"/>
    <s v="="/>
    <s v="Not included in 2025 deliverable supply"/>
    <n v="0"/>
    <m/>
    <m/>
    <m/>
    <m/>
    <m/>
    <m/>
    <m/>
    <m/>
    <m/>
    <m/>
    <m/>
    <m/>
    <m/>
    <n v="11"/>
    <n v="0"/>
    <n v="0"/>
    <n v="11"/>
    <m/>
    <m/>
    <m/>
    <m/>
    <m/>
    <m/>
    <m/>
    <m/>
    <m/>
    <m/>
    <m/>
    <m/>
    <m/>
    <m/>
    <m/>
    <m/>
    <m/>
    <m/>
    <m/>
    <m/>
    <m/>
    <m/>
    <m/>
    <m/>
    <m/>
    <m/>
    <m/>
    <m/>
    <m/>
    <m/>
    <m/>
    <m/>
    <m/>
    <m/>
    <n v="0"/>
  </r>
  <r>
    <b v="1"/>
    <b v="1"/>
    <b v="0"/>
    <n v="1111"/>
    <x v="57"/>
    <x v="2"/>
    <s v="Chester (unparished)"/>
    <x v="0"/>
    <m/>
    <x v="57"/>
    <s v="HELAA_x000a_Erection of 6 dwellings with associated landscaping, parking and access works"/>
    <m/>
    <s v="KSD Housing Ltd_x000a_Willmac Group - www.willmacgroup.com"/>
    <m/>
    <m/>
    <s v="Morgan Carn Architects"/>
    <s v="Ben Greenwood"/>
    <m/>
    <x v="1"/>
    <x v="0"/>
    <x v="0"/>
    <m/>
    <m/>
    <m/>
    <x v="0"/>
    <x v="0"/>
    <x v="0"/>
    <m/>
    <s v="Yes"/>
    <x v="4"/>
    <n v="0.245"/>
    <m/>
    <s v="20/00300/FUL (02/09/2023)"/>
    <s v="26/01383/S73_x000a_25/03668/LDC"/>
    <s v="Lawful Development Certificate (p)"/>
    <m/>
    <m/>
    <d v="2025-11-21T00:00:00"/>
    <m/>
    <m/>
    <x v="10"/>
    <n v="0"/>
    <n v="6"/>
    <m/>
    <m/>
    <m/>
    <m/>
    <m/>
    <m/>
    <m/>
    <m/>
    <m/>
    <m/>
    <m/>
    <m/>
    <m/>
    <m/>
    <n v="0"/>
    <n v="0"/>
    <n v="0"/>
    <n v="0"/>
    <n v="0"/>
    <n v="0"/>
    <n v="6"/>
    <n v="6"/>
    <n v="0"/>
    <n v="0"/>
    <n v="0"/>
    <n v="0"/>
    <n v="0"/>
    <n v="6"/>
    <n v="6"/>
    <m/>
    <n v="0"/>
    <n v="0"/>
    <n v="0"/>
    <n v="0"/>
    <n v="6"/>
    <n v="6"/>
    <m/>
    <n v="0"/>
    <n v="0"/>
    <n v="0"/>
    <n v="0"/>
    <n v="6"/>
    <n v="6"/>
    <m/>
    <m/>
    <m/>
    <m/>
    <m/>
    <m/>
    <m/>
    <m/>
    <m/>
    <m/>
    <m/>
    <s v="2023 Aug (3.4.5) 23/01992/DIS"/>
    <m/>
    <s v="2021-2023: Not started_x000a_2024: Development commenced"/>
    <x v="3"/>
    <s v="Development commenced"/>
    <s v="Forecast reviewed and unchanged based on development progress"/>
    <s v="="/>
    <m/>
    <n v="6"/>
    <m/>
    <m/>
    <m/>
    <m/>
    <m/>
    <m/>
    <m/>
    <m/>
    <m/>
    <m/>
    <n v="3"/>
    <n v="3"/>
    <m/>
    <m/>
    <n v="6"/>
    <n v="6"/>
    <n v="6"/>
    <m/>
    <m/>
    <m/>
    <m/>
    <m/>
    <m/>
    <m/>
    <m/>
    <m/>
    <m/>
    <m/>
    <m/>
    <m/>
    <m/>
    <m/>
    <m/>
    <m/>
    <m/>
    <m/>
    <m/>
    <m/>
    <m/>
    <m/>
    <m/>
    <m/>
    <m/>
    <m/>
    <m/>
    <m/>
    <m/>
    <m/>
    <m/>
    <m/>
    <m/>
    <n v="0"/>
  </r>
  <r>
    <b v="1"/>
    <b v="1"/>
    <b v="0"/>
    <n v="1170"/>
    <x v="58"/>
    <x v="2"/>
    <s v="Chester (unparished)"/>
    <x v="0"/>
    <m/>
    <x v="58"/>
    <s v="BLR site"/>
    <m/>
    <m/>
    <m/>
    <m/>
    <m/>
    <m/>
    <m/>
    <x v="1"/>
    <x v="0"/>
    <x v="0"/>
    <m/>
    <m/>
    <m/>
    <x v="0"/>
    <x v="0"/>
    <x v="0"/>
    <m/>
    <s v="Yes"/>
    <x v="0"/>
    <n v="0.28000000000000003"/>
    <m/>
    <m/>
    <m/>
    <m/>
    <m/>
    <m/>
    <m/>
    <m/>
    <m/>
    <x v="13"/>
    <m/>
    <n v="15"/>
    <m/>
    <m/>
    <m/>
    <m/>
    <m/>
    <m/>
    <m/>
    <m/>
    <m/>
    <m/>
    <m/>
    <m/>
    <n v="0"/>
    <n v="0"/>
    <n v="0"/>
    <n v="0"/>
    <n v="0"/>
    <n v="0"/>
    <n v="0"/>
    <n v="0"/>
    <n v="0"/>
    <n v="0"/>
    <n v="10"/>
    <n v="0"/>
    <n v="0"/>
    <n v="0"/>
    <n v="0"/>
    <n v="0"/>
    <n v="0"/>
    <n v="13"/>
    <n v="0"/>
    <n v="0"/>
    <n v="0"/>
    <n v="0"/>
    <n v="0"/>
    <n v="0"/>
    <n v="10"/>
    <n v="0"/>
    <n v="0"/>
    <n v="0"/>
    <n v="0"/>
    <n v="0"/>
    <n v="0"/>
    <n v="15"/>
    <m/>
    <m/>
    <m/>
    <m/>
    <m/>
    <m/>
    <m/>
    <m/>
    <m/>
    <m/>
    <m/>
    <m/>
    <s v="N/A "/>
    <x v="0"/>
    <m/>
    <s v="Forecast reviewed and unchanged (BLR site)"/>
    <s v="="/>
    <s v="Not included in 2025 deliverable supply"/>
    <n v="0"/>
    <m/>
    <m/>
    <m/>
    <m/>
    <m/>
    <m/>
    <m/>
    <m/>
    <m/>
    <m/>
    <m/>
    <m/>
    <m/>
    <n v="15"/>
    <n v="0"/>
    <n v="0"/>
    <n v="15"/>
    <m/>
    <m/>
    <m/>
    <m/>
    <m/>
    <m/>
    <m/>
    <m/>
    <m/>
    <m/>
    <m/>
    <m/>
    <m/>
    <m/>
    <m/>
    <m/>
    <m/>
    <m/>
    <m/>
    <m/>
    <m/>
    <m/>
    <m/>
    <m/>
    <m/>
    <m/>
    <m/>
    <m/>
    <m/>
    <m/>
    <m/>
    <m/>
    <m/>
    <m/>
    <n v="0"/>
  </r>
  <r>
    <b v="1"/>
    <b v="1"/>
    <b v="0"/>
    <n v="1139"/>
    <x v="59"/>
    <x v="2"/>
    <s v="Chester (unparished)"/>
    <x v="0"/>
    <m/>
    <x v="59"/>
    <s v="BLR site"/>
    <m/>
    <m/>
    <m/>
    <m/>
    <m/>
    <m/>
    <m/>
    <x v="1"/>
    <x v="1"/>
    <x v="0"/>
    <m/>
    <m/>
    <m/>
    <x v="0"/>
    <x v="1"/>
    <x v="0"/>
    <m/>
    <s v="Yes"/>
    <x v="0"/>
    <n v="0.03"/>
    <m/>
    <s v="19/02992/FUL (14/01/2023)"/>
    <m/>
    <m/>
    <m/>
    <m/>
    <m/>
    <m/>
    <m/>
    <x v="0"/>
    <n v="0"/>
    <n v="7"/>
    <m/>
    <m/>
    <m/>
    <m/>
    <m/>
    <m/>
    <m/>
    <m/>
    <m/>
    <m/>
    <m/>
    <m/>
    <m/>
    <n v="0"/>
    <n v="0"/>
    <n v="0"/>
    <n v="0"/>
    <n v="0"/>
    <n v="0"/>
    <n v="0"/>
    <n v="0"/>
    <n v="0"/>
    <n v="7"/>
    <n v="0"/>
    <n v="0"/>
    <n v="0"/>
    <n v="0"/>
    <n v="0"/>
    <n v="0"/>
    <n v="7"/>
    <n v="0"/>
    <n v="0"/>
    <n v="0"/>
    <n v="0"/>
    <n v="0"/>
    <n v="0"/>
    <n v="5"/>
    <n v="0"/>
    <n v="0"/>
    <n v="0"/>
    <n v="0"/>
    <n v="0"/>
    <n v="0"/>
    <n v="7"/>
    <m/>
    <m/>
    <m/>
    <m/>
    <m/>
    <m/>
    <m/>
    <m/>
    <m/>
    <m/>
    <m/>
    <m/>
    <s v="N/A "/>
    <x v="0"/>
    <m/>
    <s v="Forecast reviewed and unchanged (BLR site)"/>
    <s v="="/>
    <s v="Not included in 2025 deliverable supply"/>
    <n v="0"/>
    <m/>
    <m/>
    <m/>
    <m/>
    <m/>
    <m/>
    <m/>
    <m/>
    <m/>
    <m/>
    <m/>
    <m/>
    <m/>
    <n v="7"/>
    <n v="0"/>
    <n v="0"/>
    <n v="7"/>
    <m/>
    <m/>
    <m/>
    <m/>
    <m/>
    <m/>
    <m/>
    <m/>
    <m/>
    <m/>
    <m/>
    <m/>
    <m/>
    <m/>
    <m/>
    <m/>
    <m/>
    <m/>
    <m/>
    <m/>
    <m/>
    <m/>
    <m/>
    <m/>
    <m/>
    <m/>
    <m/>
    <m/>
    <m/>
    <m/>
    <m/>
    <m/>
    <m/>
    <m/>
    <n v="0"/>
  </r>
  <r>
    <b v="1"/>
    <b v="1"/>
    <b v="0"/>
    <n v="2604"/>
    <x v="60"/>
    <x v="2"/>
    <s v="Chester (unparished)"/>
    <x v="0"/>
    <m/>
    <x v="60"/>
    <s v="Conversion of office building to three flats and installation on two rooflights."/>
    <m/>
    <m/>
    <m/>
    <m/>
    <m/>
    <m/>
    <m/>
    <x v="1"/>
    <x v="1"/>
    <x v="0"/>
    <m/>
    <m/>
    <m/>
    <x v="0"/>
    <x v="1"/>
    <x v="0"/>
    <m/>
    <s v="No (size)"/>
    <x v="3"/>
    <m/>
    <m/>
    <m/>
    <s v="25/00159/PMA"/>
    <s v="Full"/>
    <m/>
    <m/>
    <d v="2025-05-22T00:00:00"/>
    <d v="2025-07-18T00:00:00"/>
    <d v="2028-07-18T00:00:00"/>
    <x v="23"/>
    <n v="0"/>
    <n v="3"/>
    <m/>
    <m/>
    <m/>
    <m/>
    <m/>
    <m/>
    <m/>
    <m/>
    <m/>
    <m/>
    <m/>
    <m/>
    <m/>
    <n v="0"/>
    <n v="0"/>
    <n v="0"/>
    <n v="0"/>
    <n v="0"/>
    <n v="0"/>
    <n v="0"/>
    <n v="0"/>
    <n v="0"/>
    <m/>
    <n v="0"/>
    <n v="0"/>
    <n v="0"/>
    <n v="0"/>
    <n v="0"/>
    <n v="0"/>
    <n v="3"/>
    <m/>
    <m/>
    <n v="0"/>
    <m/>
    <m/>
    <n v="0"/>
    <m/>
    <n v="0"/>
    <n v="0"/>
    <n v="0"/>
    <n v="0"/>
    <n v="3"/>
    <n v="3"/>
    <m/>
    <m/>
    <m/>
    <m/>
    <m/>
    <m/>
    <m/>
    <m/>
    <m/>
    <m/>
    <m/>
    <m/>
    <m/>
    <m/>
    <x v="0"/>
    <s v="Not started"/>
    <s v="New permission - Forecast based on planning status and delivery assumptions"/>
    <s v="New"/>
    <m/>
    <n v="3"/>
    <m/>
    <m/>
    <m/>
    <m/>
    <m/>
    <m/>
    <m/>
    <m/>
    <m/>
    <m/>
    <n v="3"/>
    <m/>
    <m/>
    <m/>
    <n v="3"/>
    <n v="3"/>
    <n v="3"/>
    <m/>
    <m/>
    <m/>
    <m/>
    <m/>
    <m/>
    <m/>
    <m/>
    <m/>
    <m/>
    <m/>
    <m/>
    <m/>
    <m/>
    <m/>
    <m/>
    <m/>
    <m/>
    <m/>
    <m/>
    <m/>
    <m/>
    <m/>
    <m/>
    <m/>
    <m/>
    <m/>
    <m/>
    <m/>
    <m/>
    <m/>
    <m/>
    <m/>
    <m/>
    <n v="0"/>
  </r>
  <r>
    <b v="1"/>
    <b v="1"/>
    <b v="0"/>
    <n v="1182"/>
    <x v="61"/>
    <x v="2"/>
    <s v="Chester (unparished)"/>
    <x v="0"/>
    <m/>
    <x v="61"/>
    <s v="BLR site"/>
    <m/>
    <m/>
    <m/>
    <m/>
    <m/>
    <m/>
    <m/>
    <x v="1"/>
    <x v="0"/>
    <x v="0"/>
    <m/>
    <m/>
    <m/>
    <x v="0"/>
    <x v="0"/>
    <x v="0"/>
    <m/>
    <s v="Yes"/>
    <x v="7"/>
    <n v="0.98"/>
    <m/>
    <m/>
    <m/>
    <m/>
    <m/>
    <m/>
    <m/>
    <m/>
    <m/>
    <x v="28"/>
    <n v="0"/>
    <n v="32"/>
    <m/>
    <m/>
    <m/>
    <m/>
    <m/>
    <m/>
    <m/>
    <m/>
    <m/>
    <m/>
    <m/>
    <m/>
    <m/>
    <m/>
    <m/>
    <m/>
    <m/>
    <m/>
    <m/>
    <m/>
    <m/>
    <m/>
    <m/>
    <m/>
    <m/>
    <m/>
    <m/>
    <m/>
    <m/>
    <m/>
    <n v="0"/>
    <n v="0"/>
    <n v="0"/>
    <n v="0"/>
    <n v="0"/>
    <n v="0"/>
    <n v="34"/>
    <n v="0"/>
    <n v="0"/>
    <n v="0"/>
    <n v="0"/>
    <n v="0"/>
    <n v="0"/>
    <n v="32"/>
    <m/>
    <m/>
    <m/>
    <m/>
    <m/>
    <m/>
    <m/>
    <m/>
    <m/>
    <m/>
    <m/>
    <m/>
    <m/>
    <x v="0"/>
    <m/>
    <s v="Forecast reviewed and unchanged (BLR site)"/>
    <s v="="/>
    <s v="Not included in 2025 deliverable supply"/>
    <n v="0"/>
    <m/>
    <m/>
    <m/>
    <m/>
    <m/>
    <m/>
    <m/>
    <m/>
    <m/>
    <m/>
    <m/>
    <m/>
    <m/>
    <n v="32"/>
    <n v="0"/>
    <n v="0"/>
    <n v="32"/>
    <m/>
    <m/>
    <m/>
    <m/>
    <m/>
    <m/>
    <m/>
    <m/>
    <m/>
    <m/>
    <m/>
    <m/>
    <m/>
    <m/>
    <m/>
    <m/>
    <m/>
    <m/>
    <m/>
    <m/>
    <m/>
    <m/>
    <m/>
    <m/>
    <m/>
    <m/>
    <m/>
    <m/>
    <m/>
    <m/>
    <m/>
    <m/>
    <m/>
    <m/>
    <n v="0"/>
  </r>
  <r>
    <b v="1"/>
    <b v="1"/>
    <b v="0"/>
    <n v="1147"/>
    <x v="62"/>
    <x v="2"/>
    <s v="Chester (unparished)"/>
    <x v="0"/>
    <m/>
    <x v="62"/>
    <s v="Convert retail and office space to bar/restaurant on ground, first and second floor, and residential accommodation on second, third and fourth floor._x000a_Conversion of 1st to 4th floor of 20 Bridge Street Row to create 2 apartments and 8 hotel rooms"/>
    <m/>
    <m/>
    <m/>
    <m/>
    <m/>
    <s v="Karl Spilsbury"/>
    <m/>
    <x v="1"/>
    <x v="1"/>
    <x v="0"/>
    <m/>
    <m/>
    <m/>
    <x v="0"/>
    <x v="1"/>
    <x v="1"/>
    <m/>
    <s v="No (size)"/>
    <x v="3"/>
    <n v="2.5999999999999999E-2"/>
    <m/>
    <s v="20/04058/FUL"/>
    <s v="23/03215/FUL"/>
    <s v="Full"/>
    <m/>
    <m/>
    <d v="2023-10-11T00:00:00"/>
    <d v="2024-05-17T00:00:00"/>
    <d v="2027-02-17T00:00:00"/>
    <x v="3"/>
    <n v="0"/>
    <n v="2"/>
    <m/>
    <m/>
    <m/>
    <m/>
    <m/>
    <m/>
    <m/>
    <m/>
    <m/>
    <m/>
    <m/>
    <m/>
    <m/>
    <m/>
    <n v="0"/>
    <n v="0"/>
    <n v="0"/>
    <n v="0"/>
    <n v="0"/>
    <n v="0"/>
    <n v="2"/>
    <n v="2"/>
    <m/>
    <n v="0"/>
    <n v="0"/>
    <n v="0"/>
    <n v="0"/>
    <n v="2"/>
    <n v="2"/>
    <m/>
    <n v="0"/>
    <n v="0"/>
    <n v="0"/>
    <n v="0"/>
    <n v="2"/>
    <n v="2"/>
    <m/>
    <n v="0"/>
    <n v="0"/>
    <n v="0"/>
    <n v="0"/>
    <n v="2"/>
    <n v="2"/>
    <m/>
    <m/>
    <m/>
    <m/>
    <m/>
    <m/>
    <m/>
    <m/>
    <m/>
    <m/>
    <m/>
    <m/>
    <m/>
    <s v="2021-2024: Not started"/>
    <x v="2"/>
    <s v="Not started"/>
    <s v="Forecast reviewed and unchanged based on planning status"/>
    <s v="="/>
    <m/>
    <n v="2"/>
    <m/>
    <m/>
    <m/>
    <m/>
    <m/>
    <m/>
    <m/>
    <m/>
    <m/>
    <n v="2"/>
    <m/>
    <m/>
    <m/>
    <m/>
    <n v="2"/>
    <n v="2"/>
    <n v="2"/>
    <m/>
    <m/>
    <m/>
    <m/>
    <m/>
    <m/>
    <m/>
    <m/>
    <m/>
    <m/>
    <m/>
    <m/>
    <m/>
    <m/>
    <m/>
    <m/>
    <m/>
    <m/>
    <m/>
    <m/>
    <m/>
    <m/>
    <m/>
    <m/>
    <m/>
    <m/>
    <m/>
    <m/>
    <m/>
    <m/>
    <m/>
    <m/>
    <m/>
    <m/>
    <n v="0"/>
  </r>
  <r>
    <b v="1"/>
    <b v="1"/>
    <b v="0"/>
    <n v="1156"/>
    <x v="63"/>
    <x v="2"/>
    <s v="Chester (unparished)"/>
    <x v="0"/>
    <m/>
    <x v="63"/>
    <s v="Change of use of holiday accommodation to 5 separate dwellings"/>
    <m/>
    <m/>
    <m/>
    <m/>
    <m/>
    <s v="Rob Lester"/>
    <m/>
    <x v="1"/>
    <x v="1"/>
    <x v="0"/>
    <m/>
    <m/>
    <m/>
    <x v="0"/>
    <x v="0"/>
    <x v="0"/>
    <m/>
    <s v="No (in use)"/>
    <x v="3"/>
    <m/>
    <e v="#DIV/0!"/>
    <s v="20/03728/FUL (16/12/2023)"/>
    <s v="23/02534/FUL"/>
    <s v="Full"/>
    <m/>
    <m/>
    <d v="2023-08-10T00:00:00"/>
    <d v="2023-09-29T00:00:00"/>
    <d v="2026-09-29T00:00:00"/>
    <x v="24"/>
    <n v="0"/>
    <n v="5"/>
    <m/>
    <m/>
    <m/>
    <m/>
    <m/>
    <m/>
    <m/>
    <m/>
    <m/>
    <m/>
    <m/>
    <m/>
    <m/>
    <m/>
    <n v="0"/>
    <n v="0"/>
    <n v="0"/>
    <n v="0"/>
    <n v="0"/>
    <n v="0"/>
    <n v="5"/>
    <n v="5"/>
    <m/>
    <n v="0"/>
    <n v="0"/>
    <n v="0"/>
    <n v="0"/>
    <n v="5"/>
    <n v="5"/>
    <m/>
    <n v="0"/>
    <n v="0"/>
    <n v="0"/>
    <n v="0"/>
    <n v="5"/>
    <n v="5"/>
    <m/>
    <n v="0"/>
    <n v="0"/>
    <n v="0"/>
    <n v="0"/>
    <n v="5"/>
    <n v="5"/>
    <m/>
    <m/>
    <m/>
    <m/>
    <m/>
    <m/>
    <m/>
    <m/>
    <m/>
    <m/>
    <m/>
    <m/>
    <m/>
    <s v="2021-2024: Not started"/>
    <x v="2"/>
    <s v="Not started"/>
    <s v="Expiring - Forecast reviewed and updated based on planning status"/>
    <s v="-"/>
    <s v="Removed from deliverable supply"/>
    <n v="0"/>
    <m/>
    <m/>
    <m/>
    <m/>
    <m/>
    <m/>
    <m/>
    <m/>
    <m/>
    <m/>
    <m/>
    <m/>
    <m/>
    <n v="5"/>
    <n v="0"/>
    <n v="0"/>
    <n v="5"/>
    <m/>
    <m/>
    <m/>
    <m/>
    <m/>
    <m/>
    <m/>
    <m/>
    <m/>
    <m/>
    <m/>
    <m/>
    <m/>
    <m/>
    <m/>
    <m/>
    <m/>
    <m/>
    <m/>
    <m/>
    <m/>
    <m/>
    <m/>
    <m/>
    <m/>
    <m/>
    <m/>
    <m/>
    <m/>
    <m/>
    <m/>
    <m/>
    <m/>
    <m/>
    <n v="0"/>
  </r>
  <r>
    <b v="1"/>
    <b v="1"/>
    <b v="1"/>
    <n v="2332"/>
    <x v="64"/>
    <x v="2"/>
    <s v="Chester (unparished)"/>
    <x v="0"/>
    <m/>
    <x v="64"/>
    <s v="Change of use to dwellinghouse, partial demolition of rear flat roof building, second floor rear extension with roof terrace"/>
    <m/>
    <m/>
    <m/>
    <m/>
    <m/>
    <s v="Lizzie Townsend"/>
    <m/>
    <x v="1"/>
    <x v="1"/>
    <x v="0"/>
    <m/>
    <m/>
    <m/>
    <x v="0"/>
    <x v="1"/>
    <x v="0"/>
    <m/>
    <s v="No (size)"/>
    <x v="3"/>
    <m/>
    <m/>
    <m/>
    <s v="23/02684/FUL"/>
    <s v="Full"/>
    <m/>
    <m/>
    <d v="2023-08-24T00:00:00"/>
    <d v="2024-01-10T00:00:00"/>
    <d v="2027-01-10T00:00:00"/>
    <x v="2"/>
    <n v="0"/>
    <n v="1"/>
    <m/>
    <m/>
    <m/>
    <m/>
    <m/>
    <m/>
    <m/>
    <m/>
    <m/>
    <m/>
    <m/>
    <m/>
    <m/>
    <m/>
    <n v="0"/>
    <n v="0"/>
    <n v="0"/>
    <n v="0"/>
    <n v="0"/>
    <m/>
    <n v="0"/>
    <n v="0"/>
    <m/>
    <n v="0"/>
    <n v="0"/>
    <n v="0"/>
    <n v="0"/>
    <n v="1"/>
    <n v="1"/>
    <m/>
    <n v="0"/>
    <n v="0"/>
    <n v="0"/>
    <n v="0"/>
    <n v="1"/>
    <n v="1"/>
    <m/>
    <n v="1"/>
    <n v="0"/>
    <n v="1"/>
    <n v="0"/>
    <n v="0"/>
    <n v="0"/>
    <m/>
    <m/>
    <m/>
    <m/>
    <m/>
    <m/>
    <m/>
    <m/>
    <m/>
    <m/>
    <m/>
    <m/>
    <m/>
    <s v="2024: Not started"/>
    <x v="2"/>
    <s v="Complete"/>
    <s v="Complete - Forecast exceeded"/>
    <s v="+"/>
    <s v="Delivery timescale &lt;"/>
    <n v="0"/>
    <m/>
    <m/>
    <m/>
    <m/>
    <m/>
    <m/>
    <m/>
    <m/>
    <m/>
    <m/>
    <m/>
    <m/>
    <m/>
    <m/>
    <n v="0"/>
    <n v="0"/>
    <n v="0"/>
    <m/>
    <m/>
    <n v="1"/>
    <m/>
    <m/>
    <m/>
    <m/>
    <m/>
    <m/>
    <m/>
    <m/>
    <m/>
    <m/>
    <m/>
    <m/>
    <m/>
    <m/>
    <m/>
    <m/>
    <m/>
    <m/>
    <m/>
    <m/>
    <m/>
    <m/>
    <m/>
    <m/>
    <m/>
    <m/>
    <m/>
    <m/>
    <m/>
    <m/>
    <m/>
    <n v="1"/>
  </r>
  <r>
    <b v="1"/>
    <b v="1"/>
    <b v="1"/>
    <n v="1241"/>
    <x v="65"/>
    <x v="2"/>
    <s v="Chester (unparished)"/>
    <x v="0"/>
    <m/>
    <x v="65"/>
    <s v="Change of use from office to office and residential including extensions, remodelling and and overcladding."/>
    <m/>
    <m/>
    <m/>
    <m/>
    <m/>
    <s v="Lizzie Townsend"/>
    <m/>
    <x v="1"/>
    <x v="1"/>
    <x v="0"/>
    <m/>
    <m/>
    <m/>
    <x v="0"/>
    <x v="1"/>
    <x v="0"/>
    <m/>
    <s v="No (size)"/>
    <x v="3"/>
    <n v="7.0000000000000001E-3"/>
    <m/>
    <s v="21/04887/FUL (01/08/2025)"/>
    <s v="23/00161/FUL"/>
    <s v="Full"/>
    <m/>
    <m/>
    <d v="2023-01-19T00:00:00"/>
    <d v="2023-05-30T00:00:00"/>
    <d v="2026-05-30T00:00:00"/>
    <x v="3"/>
    <n v="0"/>
    <n v="2"/>
    <m/>
    <m/>
    <m/>
    <m/>
    <m/>
    <m/>
    <m/>
    <m/>
    <m/>
    <m/>
    <m/>
    <m/>
    <m/>
    <m/>
    <n v="0"/>
    <n v="0"/>
    <n v="0"/>
    <n v="0"/>
    <n v="0"/>
    <n v="1"/>
    <n v="0"/>
    <n v="1"/>
    <m/>
    <n v="0"/>
    <n v="0"/>
    <n v="0"/>
    <n v="1"/>
    <n v="0"/>
    <n v="1"/>
    <m/>
    <n v="0"/>
    <n v="0"/>
    <n v="0"/>
    <n v="1"/>
    <n v="0"/>
    <n v="1"/>
    <m/>
    <n v="2"/>
    <n v="0"/>
    <n v="2"/>
    <n v="0"/>
    <n v="0"/>
    <n v="0"/>
    <m/>
    <m/>
    <m/>
    <m/>
    <m/>
    <m/>
    <m/>
    <m/>
    <m/>
    <m/>
    <m/>
    <m/>
    <m/>
    <s v="2023-2024: Under construction"/>
    <x v="1"/>
    <s v="Complete"/>
    <s v="Complete - Forecast achieved"/>
    <s v="="/>
    <m/>
    <n v="0"/>
    <m/>
    <m/>
    <m/>
    <m/>
    <m/>
    <m/>
    <m/>
    <m/>
    <m/>
    <m/>
    <m/>
    <m/>
    <m/>
    <m/>
    <n v="0"/>
    <n v="0"/>
    <n v="0"/>
    <n v="1"/>
    <m/>
    <n v="1"/>
    <m/>
    <m/>
    <m/>
    <m/>
    <m/>
    <m/>
    <m/>
    <m/>
    <m/>
    <m/>
    <m/>
    <m/>
    <m/>
    <m/>
    <m/>
    <m/>
    <m/>
    <m/>
    <m/>
    <m/>
    <m/>
    <m/>
    <m/>
    <m/>
    <m/>
    <m/>
    <m/>
    <m/>
    <m/>
    <m/>
    <m/>
    <n v="2"/>
  </r>
  <r>
    <b v="1"/>
    <b v="1"/>
    <b v="0"/>
    <n v="1243"/>
    <x v="66"/>
    <x v="2"/>
    <s v="Chester (unparished)"/>
    <x v="0"/>
    <m/>
    <x v="66"/>
    <s v="Conversion of semi-detached dwelling (two flats) into a single dwelling house and erection of single storey extension"/>
    <m/>
    <m/>
    <m/>
    <m/>
    <m/>
    <s v="Angela Wrigley"/>
    <m/>
    <x v="1"/>
    <x v="3"/>
    <x v="0"/>
    <m/>
    <m/>
    <m/>
    <x v="0"/>
    <x v="0"/>
    <x v="0"/>
    <m/>
    <s v="No (size)"/>
    <x v="3"/>
    <n v="2.7E-2"/>
    <m/>
    <m/>
    <s v="21/05025/FUL"/>
    <s v="Full"/>
    <m/>
    <m/>
    <d v="2021-12-20T00:00:00"/>
    <d v="2022-06-24T00:00:00"/>
    <d v="2025-06-24T00:00:00"/>
    <x v="2"/>
    <n v="2"/>
    <n v="-1"/>
    <m/>
    <m/>
    <m/>
    <m/>
    <m/>
    <m/>
    <m/>
    <m/>
    <m/>
    <m/>
    <m/>
    <m/>
    <m/>
    <m/>
    <n v="0"/>
    <n v="0"/>
    <n v="0"/>
    <n v="0"/>
    <n v="0"/>
    <n v="0"/>
    <n v="-1"/>
    <n v="-1"/>
    <m/>
    <n v="0"/>
    <n v="0"/>
    <n v="0"/>
    <n v="0"/>
    <n v="-1"/>
    <n v="-1"/>
    <m/>
    <n v="0"/>
    <n v="0"/>
    <n v="0"/>
    <n v="0"/>
    <n v="-1"/>
    <n v="-1"/>
    <m/>
    <n v="0"/>
    <n v="2"/>
    <n v="-2"/>
    <n v="1"/>
    <n v="0"/>
    <n v="1"/>
    <m/>
    <m/>
    <m/>
    <m/>
    <m/>
    <m/>
    <m/>
    <m/>
    <m/>
    <m/>
    <m/>
    <m/>
    <m/>
    <s v="2023-2024: Not started"/>
    <x v="2"/>
    <s v="Under construction"/>
    <s v="Forecast reviewed and updated based on development progress"/>
    <s v="+"/>
    <s v="Not included in 2025 deliverable supply"/>
    <n v="1"/>
    <m/>
    <m/>
    <m/>
    <m/>
    <m/>
    <m/>
    <n v="-2"/>
    <m/>
    <n v="1"/>
    <m/>
    <m/>
    <m/>
    <m/>
    <m/>
    <n v="1"/>
    <n v="1"/>
    <n v="1"/>
    <m/>
    <m/>
    <m/>
    <m/>
    <m/>
    <m/>
    <m/>
    <m/>
    <m/>
    <m/>
    <m/>
    <m/>
    <m/>
    <m/>
    <m/>
    <m/>
    <m/>
    <m/>
    <m/>
    <m/>
    <m/>
    <m/>
    <m/>
    <m/>
    <m/>
    <m/>
    <m/>
    <m/>
    <m/>
    <m/>
    <m/>
    <m/>
    <m/>
    <m/>
    <n v="0"/>
  </r>
  <r>
    <b v="1"/>
    <b v="1"/>
    <b v="1"/>
    <n v="1254"/>
    <x v="67"/>
    <x v="2"/>
    <s v="Chester (unparished)"/>
    <x v="0"/>
    <m/>
    <x v="67"/>
    <s v="Change of use from business (Class E) to residential use comprising 6 x 1-bed apartments (see also CHG/0404B and C)"/>
    <m/>
    <m/>
    <m/>
    <m/>
    <m/>
    <s v="Rob Lester"/>
    <m/>
    <x v="1"/>
    <x v="1"/>
    <x v="0"/>
    <m/>
    <m/>
    <m/>
    <x v="0"/>
    <x v="0"/>
    <x v="1"/>
    <m/>
    <s v="No (complete)"/>
    <x v="6"/>
    <n v="3.2000000000000001E-2"/>
    <m/>
    <m/>
    <s v="22/01505/PMA"/>
    <s v="PMA"/>
    <m/>
    <m/>
    <d v="2022-04-12T00:00:00"/>
    <d v="2022-06-22T00:00:00"/>
    <d v="2025-06-22T00:00:00"/>
    <x v="10"/>
    <n v="0"/>
    <n v="6"/>
    <m/>
    <m/>
    <m/>
    <m/>
    <m/>
    <m/>
    <m/>
    <m/>
    <m/>
    <m/>
    <m/>
    <m/>
    <m/>
    <m/>
    <n v="0"/>
    <n v="0"/>
    <n v="0"/>
    <n v="0"/>
    <n v="0"/>
    <n v="6"/>
    <n v="0"/>
    <n v="6"/>
    <m/>
    <n v="0"/>
    <n v="0"/>
    <n v="0"/>
    <n v="6"/>
    <n v="0"/>
    <n v="6"/>
    <m/>
    <n v="0"/>
    <n v="0"/>
    <n v="0"/>
    <n v="6"/>
    <n v="0"/>
    <n v="6"/>
    <m/>
    <n v="6"/>
    <n v="0"/>
    <n v="6"/>
    <n v="0"/>
    <n v="0"/>
    <n v="0"/>
    <m/>
    <m/>
    <m/>
    <m/>
    <m/>
    <m/>
    <m/>
    <m/>
    <m/>
    <m/>
    <m/>
    <m/>
    <m/>
    <s v="2023-2024: Under construction"/>
    <x v="1"/>
    <s v="Complete"/>
    <s v="Complete - Forecast achieved"/>
    <s v="="/>
    <m/>
    <n v="0"/>
    <m/>
    <m/>
    <m/>
    <m/>
    <m/>
    <m/>
    <m/>
    <m/>
    <m/>
    <m/>
    <m/>
    <m/>
    <m/>
    <m/>
    <n v="0"/>
    <n v="0"/>
    <n v="0"/>
    <m/>
    <m/>
    <m/>
    <m/>
    <m/>
    <m/>
    <m/>
    <m/>
    <m/>
    <n v="6"/>
    <m/>
    <m/>
    <m/>
    <m/>
    <m/>
    <m/>
    <m/>
    <m/>
    <m/>
    <m/>
    <m/>
    <m/>
    <m/>
    <m/>
    <m/>
    <m/>
    <m/>
    <m/>
    <m/>
    <m/>
    <m/>
    <m/>
    <m/>
    <m/>
    <n v="6"/>
  </r>
  <r>
    <b v="1"/>
    <b v="1"/>
    <b v="1"/>
    <n v="1254"/>
    <x v="68"/>
    <x v="2"/>
    <s v="Chester (unparished)"/>
    <x v="0"/>
    <m/>
    <x v="67"/>
    <s v="Change of use to provide a two-bed apartment and external alterations to the building (see also CHG/0404A and C)"/>
    <m/>
    <m/>
    <m/>
    <m/>
    <m/>
    <s v="Rob Lester"/>
    <m/>
    <x v="1"/>
    <x v="1"/>
    <x v="0"/>
    <m/>
    <m/>
    <m/>
    <x v="0"/>
    <x v="0"/>
    <x v="1"/>
    <m/>
    <s v="No (size)"/>
    <x v="3"/>
    <n v="3.2000000000000001E-2"/>
    <m/>
    <m/>
    <s v="22/01575/FUL"/>
    <s v="Full"/>
    <m/>
    <m/>
    <d v="2022-04-17T00:00:00"/>
    <d v="2022-07-11T00:00:00"/>
    <d v="2025-07-11T00:00:00"/>
    <x v="2"/>
    <n v="0"/>
    <n v="1"/>
    <m/>
    <m/>
    <m/>
    <m/>
    <m/>
    <m/>
    <m/>
    <m/>
    <m/>
    <m/>
    <m/>
    <m/>
    <m/>
    <m/>
    <n v="0"/>
    <n v="0"/>
    <n v="0"/>
    <n v="0"/>
    <n v="0"/>
    <n v="1"/>
    <n v="0"/>
    <n v="1"/>
    <m/>
    <n v="0"/>
    <n v="0"/>
    <n v="0"/>
    <n v="1"/>
    <n v="0"/>
    <n v="1"/>
    <m/>
    <n v="0"/>
    <n v="0"/>
    <n v="0"/>
    <n v="1"/>
    <n v="0"/>
    <n v="1"/>
    <m/>
    <n v="1"/>
    <n v="0"/>
    <n v="1"/>
    <n v="0"/>
    <n v="0"/>
    <n v="0"/>
    <m/>
    <m/>
    <m/>
    <m/>
    <m/>
    <m/>
    <m/>
    <m/>
    <m/>
    <m/>
    <m/>
    <m/>
    <m/>
    <s v="2023-2024: Under construction"/>
    <x v="1"/>
    <s v="Complete"/>
    <s v="Complete - Forecast achieved"/>
    <s v="="/>
    <m/>
    <n v="0"/>
    <m/>
    <m/>
    <m/>
    <m/>
    <m/>
    <m/>
    <m/>
    <m/>
    <m/>
    <m/>
    <m/>
    <m/>
    <m/>
    <m/>
    <n v="0"/>
    <n v="0"/>
    <n v="0"/>
    <m/>
    <m/>
    <m/>
    <m/>
    <m/>
    <m/>
    <m/>
    <m/>
    <m/>
    <n v="1"/>
    <m/>
    <m/>
    <m/>
    <m/>
    <m/>
    <m/>
    <m/>
    <m/>
    <m/>
    <m/>
    <m/>
    <m/>
    <m/>
    <m/>
    <m/>
    <m/>
    <m/>
    <m/>
    <m/>
    <m/>
    <m/>
    <m/>
    <m/>
    <m/>
    <n v="1"/>
  </r>
  <r>
    <b v="1"/>
    <b v="1"/>
    <b v="1"/>
    <n v="1254"/>
    <x v="69"/>
    <x v="2"/>
    <s v="Chester (unparished)"/>
    <x v="0"/>
    <m/>
    <x v="67"/>
    <s v="Loft conversion to a 3-bedroom apartment, roof alterations to include rear and side dormers, front and side conservation rooflights and replacement windows (see also CHG0404A and B)"/>
    <m/>
    <m/>
    <m/>
    <m/>
    <m/>
    <s v="Rob Lester"/>
    <m/>
    <x v="1"/>
    <x v="1"/>
    <x v="0"/>
    <m/>
    <m/>
    <m/>
    <x v="0"/>
    <x v="0"/>
    <x v="1"/>
    <m/>
    <s v="No (size)"/>
    <x v="3"/>
    <n v="3.2000000000000001E-2"/>
    <m/>
    <s v="22/01505/PMA_x000a_22/01575/FUL_x000a_23/02831/NMA windows"/>
    <s v="22/02966/FUL"/>
    <s v="Full"/>
    <m/>
    <m/>
    <d v="2022-08-05T00:00:00"/>
    <d v="2023-02-15T00:00:00"/>
    <d v="2026-02-15T00:00:00"/>
    <x v="2"/>
    <n v="0"/>
    <n v="1"/>
    <m/>
    <m/>
    <m/>
    <m/>
    <m/>
    <m/>
    <m/>
    <m/>
    <m/>
    <m/>
    <m/>
    <m/>
    <m/>
    <m/>
    <n v="0"/>
    <n v="0"/>
    <n v="0"/>
    <n v="0"/>
    <n v="0"/>
    <n v="0"/>
    <n v="1"/>
    <n v="1"/>
    <m/>
    <n v="0"/>
    <n v="0"/>
    <n v="0"/>
    <n v="1"/>
    <n v="0"/>
    <n v="1"/>
    <m/>
    <n v="0"/>
    <n v="0"/>
    <n v="0"/>
    <n v="1"/>
    <n v="0"/>
    <n v="1"/>
    <m/>
    <n v="1"/>
    <n v="0"/>
    <n v="1"/>
    <n v="0"/>
    <n v="0"/>
    <n v="0"/>
    <m/>
    <m/>
    <m/>
    <m/>
    <m/>
    <m/>
    <m/>
    <m/>
    <m/>
    <m/>
    <m/>
    <m/>
    <m/>
    <s v="2023: Not started_x000a_2024: Under construction"/>
    <x v="1"/>
    <s v="Complete"/>
    <s v="Complete - Forecast achieved"/>
    <s v="="/>
    <m/>
    <n v="0"/>
    <m/>
    <m/>
    <m/>
    <m/>
    <m/>
    <m/>
    <m/>
    <n v="1"/>
    <m/>
    <m/>
    <m/>
    <m/>
    <m/>
    <m/>
    <n v="0"/>
    <n v="0"/>
    <n v="0"/>
    <m/>
    <m/>
    <m/>
    <m/>
    <m/>
    <m/>
    <m/>
    <m/>
    <m/>
    <m/>
    <m/>
    <n v="1"/>
    <m/>
    <m/>
    <m/>
    <m/>
    <m/>
    <m/>
    <m/>
    <m/>
    <m/>
    <m/>
    <m/>
    <m/>
    <m/>
    <m/>
    <m/>
    <m/>
    <m/>
    <m/>
    <m/>
    <m/>
    <m/>
    <m/>
    <n v="1"/>
  </r>
  <r>
    <b v="1"/>
    <b v="1"/>
    <b v="0"/>
    <n v="1259"/>
    <x v="70"/>
    <x v="2"/>
    <s v="Chester (unparished)"/>
    <x v="0"/>
    <m/>
    <x v="68"/>
    <s v="Change of use to convert former supported accommodation in to 8 residential apartments"/>
    <m/>
    <m/>
    <m/>
    <m/>
    <m/>
    <s v="Lyndsay Shinner"/>
    <m/>
    <x v="1"/>
    <x v="1"/>
    <x v="0"/>
    <m/>
    <m/>
    <m/>
    <x v="0"/>
    <x v="0"/>
    <x v="0"/>
    <m/>
    <s v="No (in use)"/>
    <x v="3"/>
    <n v="2.1999999999999999E-2"/>
    <m/>
    <m/>
    <s v="22/01991/FUL"/>
    <s v="Full"/>
    <m/>
    <m/>
    <d v="2022-05-25T00:00:00"/>
    <d v="2022-10-04T00:00:00"/>
    <d v="2025-10-04T00:00:00"/>
    <x v="17"/>
    <n v="0"/>
    <n v="8"/>
    <m/>
    <m/>
    <m/>
    <m/>
    <m/>
    <m/>
    <m/>
    <m/>
    <m/>
    <m/>
    <m/>
    <m/>
    <m/>
    <m/>
    <n v="0"/>
    <n v="0"/>
    <n v="0"/>
    <n v="0"/>
    <n v="0"/>
    <n v="0"/>
    <n v="8"/>
    <n v="8"/>
    <m/>
    <n v="0"/>
    <n v="0"/>
    <n v="0"/>
    <n v="0"/>
    <n v="8"/>
    <n v="8"/>
    <m/>
    <n v="0"/>
    <n v="0"/>
    <n v="0"/>
    <n v="0"/>
    <n v="8"/>
    <n v="8"/>
    <m/>
    <n v="0"/>
    <n v="0"/>
    <n v="0"/>
    <n v="0"/>
    <n v="8"/>
    <n v="8"/>
    <m/>
    <m/>
    <m/>
    <m/>
    <m/>
    <m/>
    <m/>
    <m/>
    <m/>
    <m/>
    <m/>
    <s v="2023 March (8.4) 22/04708/DIS"/>
    <m/>
    <s v="2023-2024: Not started"/>
    <x v="2"/>
    <s v="Development commenced"/>
    <s v="Forecast reviewed and updated based on development progress"/>
    <s v="+"/>
    <s v="Not included in 2025 deliverable supply"/>
    <n v="8"/>
    <m/>
    <m/>
    <m/>
    <m/>
    <m/>
    <m/>
    <m/>
    <m/>
    <m/>
    <n v="8"/>
    <m/>
    <m/>
    <m/>
    <m/>
    <n v="8"/>
    <n v="8"/>
    <n v="8"/>
    <m/>
    <m/>
    <m/>
    <m/>
    <m/>
    <m/>
    <m/>
    <m/>
    <m/>
    <m/>
    <m/>
    <m/>
    <m/>
    <m/>
    <m/>
    <m/>
    <m/>
    <m/>
    <m/>
    <m/>
    <m/>
    <m/>
    <m/>
    <m/>
    <m/>
    <m/>
    <m/>
    <m/>
    <m/>
    <m/>
    <m/>
    <m/>
    <m/>
    <m/>
    <n v="0"/>
  </r>
  <r>
    <b v="1"/>
    <b v="1"/>
    <b v="0"/>
    <n v="1260"/>
    <x v="71"/>
    <x v="2"/>
    <s v="Chester (unparished)"/>
    <x v="0"/>
    <m/>
    <x v="69"/>
    <s v="Change of use of first floor to 2 bed dwelling. "/>
    <m/>
    <m/>
    <m/>
    <m/>
    <m/>
    <s v="Helen Jameson"/>
    <m/>
    <x v="1"/>
    <x v="1"/>
    <x v="0"/>
    <m/>
    <m/>
    <m/>
    <x v="0"/>
    <x v="0"/>
    <x v="1"/>
    <m/>
    <s v="No (size)"/>
    <x v="3"/>
    <n v="1.2E-2"/>
    <m/>
    <s v="22/02079/FUL"/>
    <s v="25/01525/FUL"/>
    <s v="Full"/>
    <m/>
    <m/>
    <d v="2025-05-16T00:00:00"/>
    <d v="2025-08-14T00:00:00"/>
    <d v="2028-08-14T00:00:00"/>
    <x v="2"/>
    <n v="0"/>
    <n v="1"/>
    <m/>
    <m/>
    <m/>
    <m/>
    <m/>
    <m/>
    <m/>
    <m/>
    <m/>
    <m/>
    <m/>
    <m/>
    <m/>
    <m/>
    <n v="0"/>
    <n v="0"/>
    <n v="0"/>
    <n v="0"/>
    <n v="0"/>
    <n v="0"/>
    <n v="1"/>
    <n v="1"/>
    <m/>
    <n v="0"/>
    <n v="0"/>
    <n v="0"/>
    <n v="0"/>
    <n v="1"/>
    <n v="1"/>
    <m/>
    <n v="0"/>
    <n v="0"/>
    <n v="0"/>
    <n v="0"/>
    <n v="1"/>
    <n v="1"/>
    <m/>
    <n v="0"/>
    <n v="0"/>
    <n v="0"/>
    <n v="0"/>
    <n v="1"/>
    <n v="1"/>
    <m/>
    <m/>
    <m/>
    <m/>
    <m/>
    <m/>
    <m/>
    <m/>
    <m/>
    <m/>
    <m/>
    <m/>
    <m/>
    <m/>
    <x v="0"/>
    <s v="Not started"/>
    <s v="New permission - Forecast based on planning status and delivery assumptions"/>
    <s v="n/a"/>
    <m/>
    <n v="2"/>
    <m/>
    <m/>
    <m/>
    <m/>
    <m/>
    <m/>
    <m/>
    <m/>
    <m/>
    <n v="2"/>
    <m/>
    <m/>
    <m/>
    <m/>
    <n v="2"/>
    <n v="2"/>
    <n v="2"/>
    <m/>
    <m/>
    <m/>
    <m/>
    <m/>
    <m/>
    <m/>
    <m/>
    <m/>
    <m/>
    <m/>
    <m/>
    <m/>
    <m/>
    <m/>
    <m/>
    <m/>
    <m/>
    <m/>
    <m/>
    <m/>
    <m/>
    <m/>
    <m/>
    <m/>
    <m/>
    <m/>
    <m/>
    <m/>
    <m/>
    <m/>
    <m/>
    <m/>
    <m/>
    <n v="0"/>
  </r>
  <r>
    <b v="1"/>
    <b v="1"/>
    <b v="0"/>
    <n v="1265"/>
    <x v="72"/>
    <x v="2"/>
    <s v="Chester (unparished)"/>
    <x v="0"/>
    <m/>
    <x v="70"/>
    <s v="Internal refurbishment to convert ground floor to residential and upper floors to two independent living spaces"/>
    <m/>
    <m/>
    <m/>
    <m/>
    <m/>
    <s v="Lyndsay Shinner"/>
    <m/>
    <x v="1"/>
    <x v="1"/>
    <x v="0"/>
    <m/>
    <m/>
    <m/>
    <x v="0"/>
    <x v="0"/>
    <x v="0"/>
    <m/>
    <s v="No (size)"/>
    <x v="3"/>
    <n v="6.0000000000000001E-3"/>
    <m/>
    <m/>
    <s v="22/04273/FUL"/>
    <s v="Full"/>
    <m/>
    <m/>
    <d v="2022-11-16T00:00:00"/>
    <d v="2023-02-15T00:00:00"/>
    <d v="2026-02-15T00:00:00"/>
    <x v="23"/>
    <n v="1"/>
    <n v="2"/>
    <m/>
    <m/>
    <m/>
    <m/>
    <m/>
    <m/>
    <m/>
    <m/>
    <m/>
    <m/>
    <m/>
    <m/>
    <m/>
    <m/>
    <n v="0"/>
    <n v="0"/>
    <n v="0"/>
    <n v="0"/>
    <n v="0"/>
    <n v="0"/>
    <n v="2"/>
    <n v="2"/>
    <m/>
    <n v="0"/>
    <n v="0"/>
    <n v="0"/>
    <n v="0"/>
    <n v="2"/>
    <n v="2"/>
    <m/>
    <n v="0"/>
    <n v="0"/>
    <n v="0"/>
    <n v="0"/>
    <n v="2"/>
    <n v="2"/>
    <m/>
    <n v="0"/>
    <n v="0"/>
    <n v="0"/>
    <n v="0"/>
    <n v="0"/>
    <n v="0"/>
    <m/>
    <m/>
    <m/>
    <m/>
    <m/>
    <m/>
    <m/>
    <m/>
    <m/>
    <m/>
    <m/>
    <m/>
    <m/>
    <s v="2023-2024: Not started"/>
    <x v="2"/>
    <s v="Not started - expired"/>
    <s v="Expired - Forecast reviewed and updated based on planning status"/>
    <s v="-"/>
    <s v="Removed from supply"/>
    <n v="0"/>
    <m/>
    <m/>
    <m/>
    <m/>
    <m/>
    <m/>
    <n v="-1"/>
    <m/>
    <m/>
    <m/>
    <m/>
    <m/>
    <m/>
    <m/>
    <n v="0"/>
    <n v="0"/>
    <n v="0"/>
    <m/>
    <m/>
    <m/>
    <m/>
    <m/>
    <m/>
    <m/>
    <m/>
    <m/>
    <m/>
    <m/>
    <m/>
    <m/>
    <m/>
    <m/>
    <m/>
    <m/>
    <m/>
    <m/>
    <m/>
    <m/>
    <m/>
    <m/>
    <m/>
    <m/>
    <m/>
    <m/>
    <m/>
    <m/>
    <m/>
    <m/>
    <m/>
    <m/>
    <m/>
    <n v="0"/>
  </r>
  <r>
    <b v="1"/>
    <b v="1"/>
    <b v="0"/>
    <n v="2333"/>
    <x v="73"/>
    <x v="2"/>
    <s v="Chester (unparished)"/>
    <x v="0"/>
    <m/>
    <x v="71"/>
    <s v="Part change of use of a commercial (Class E) unit to one bedroom apartment"/>
    <m/>
    <m/>
    <m/>
    <m/>
    <m/>
    <s v="Ed Shepherd"/>
    <m/>
    <x v="1"/>
    <x v="1"/>
    <x v="0"/>
    <m/>
    <m/>
    <m/>
    <x v="0"/>
    <x v="2"/>
    <x v="0"/>
    <m/>
    <s v="No (size)"/>
    <x v="3"/>
    <m/>
    <m/>
    <m/>
    <s v="22/04283/FUL"/>
    <s v="Full"/>
    <m/>
    <m/>
    <d v="2022-11-17T00:00:00"/>
    <d v="2023-04-06T00:00:00"/>
    <d v="2026-04-06T00:00:00"/>
    <x v="2"/>
    <n v="0"/>
    <n v="1"/>
    <m/>
    <m/>
    <m/>
    <m/>
    <m/>
    <m/>
    <m/>
    <m/>
    <m/>
    <m/>
    <m/>
    <m/>
    <m/>
    <m/>
    <n v="0"/>
    <n v="0"/>
    <m/>
    <m/>
    <n v="0"/>
    <m/>
    <m/>
    <m/>
    <m/>
    <n v="0"/>
    <n v="0"/>
    <n v="0"/>
    <n v="0"/>
    <n v="1"/>
    <n v="1"/>
    <m/>
    <n v="0"/>
    <n v="0"/>
    <n v="0"/>
    <n v="0"/>
    <n v="1"/>
    <n v="1"/>
    <m/>
    <n v="0"/>
    <n v="0"/>
    <n v="0"/>
    <n v="0"/>
    <n v="1"/>
    <n v="1"/>
    <m/>
    <m/>
    <m/>
    <m/>
    <m/>
    <m/>
    <m/>
    <m/>
    <m/>
    <m/>
    <m/>
    <m/>
    <m/>
    <s v="2024: Not started"/>
    <x v="2"/>
    <s v="Not started"/>
    <s v="Expiring - Forecast reviewed and updated based on planning status"/>
    <s v="-"/>
    <s v="Removed from supply"/>
    <n v="0"/>
    <m/>
    <m/>
    <m/>
    <m/>
    <m/>
    <m/>
    <m/>
    <m/>
    <m/>
    <m/>
    <m/>
    <m/>
    <m/>
    <m/>
    <n v="0"/>
    <n v="0"/>
    <n v="0"/>
    <m/>
    <m/>
    <m/>
    <m/>
    <m/>
    <m/>
    <m/>
    <m/>
    <m/>
    <m/>
    <m/>
    <m/>
    <m/>
    <m/>
    <m/>
    <m/>
    <m/>
    <m/>
    <m/>
    <m/>
    <m/>
    <m/>
    <m/>
    <m/>
    <m/>
    <m/>
    <m/>
    <m/>
    <m/>
    <m/>
    <m/>
    <m/>
    <m/>
    <m/>
    <n v="0"/>
  </r>
  <r>
    <b v="1"/>
    <b v="1"/>
    <b v="0"/>
    <n v="2308"/>
    <x v="74"/>
    <x v="2"/>
    <s v="Chester (unparished)"/>
    <x v="0"/>
    <m/>
    <x v="72"/>
    <s v="Change of use of first and second floors to 6 residential rooms (self-contained residential units)"/>
    <m/>
    <m/>
    <m/>
    <m/>
    <m/>
    <s v="Lynsey Shinner"/>
    <m/>
    <x v="1"/>
    <x v="1"/>
    <x v="0"/>
    <m/>
    <m/>
    <m/>
    <x v="0"/>
    <x v="1"/>
    <x v="0"/>
    <m/>
    <s v="No (in use)"/>
    <x v="3"/>
    <m/>
    <m/>
    <m/>
    <s v="23/00306/FUL"/>
    <s v="Full"/>
    <m/>
    <m/>
    <d v="2023-02-01T00:00:00"/>
    <d v="2023-05-11T00:00:00"/>
    <d v="2026-05-11T00:00:00"/>
    <x v="10"/>
    <n v="0"/>
    <n v="6"/>
    <m/>
    <m/>
    <m/>
    <m/>
    <m/>
    <m/>
    <m/>
    <m/>
    <m/>
    <m/>
    <m/>
    <m/>
    <m/>
    <m/>
    <m/>
    <m/>
    <m/>
    <m/>
    <m/>
    <m/>
    <m/>
    <m/>
    <m/>
    <n v="0"/>
    <n v="0"/>
    <n v="0"/>
    <n v="0"/>
    <n v="6"/>
    <n v="6"/>
    <m/>
    <n v="0"/>
    <n v="0"/>
    <n v="0"/>
    <n v="0"/>
    <n v="6"/>
    <n v="6"/>
    <m/>
    <n v="0"/>
    <n v="0"/>
    <n v="0"/>
    <n v="0"/>
    <n v="6"/>
    <n v="6"/>
    <m/>
    <m/>
    <m/>
    <m/>
    <m/>
    <m/>
    <m/>
    <m/>
    <m/>
    <m/>
    <m/>
    <m/>
    <m/>
    <s v="2024: Not started"/>
    <x v="2"/>
    <s v="Not started"/>
    <s v="Expiring - Forecast reviewed and updated based on planning status"/>
    <s v="-"/>
    <s v="Removed from deliverable supply"/>
    <n v="0"/>
    <m/>
    <m/>
    <m/>
    <m/>
    <m/>
    <m/>
    <m/>
    <m/>
    <m/>
    <m/>
    <m/>
    <m/>
    <m/>
    <n v="6"/>
    <n v="0"/>
    <n v="0"/>
    <n v="6"/>
    <m/>
    <m/>
    <m/>
    <m/>
    <m/>
    <m/>
    <m/>
    <m/>
    <m/>
    <m/>
    <m/>
    <m/>
    <m/>
    <m/>
    <m/>
    <m/>
    <m/>
    <m/>
    <m/>
    <m/>
    <m/>
    <m/>
    <m/>
    <m/>
    <m/>
    <m/>
    <m/>
    <m/>
    <m/>
    <m/>
    <m/>
    <m/>
    <m/>
    <m/>
    <n v="0"/>
  </r>
  <r>
    <b v="1"/>
    <b v="1"/>
    <b v="0"/>
    <n v="2046"/>
    <x v="75"/>
    <x v="2"/>
    <s v="Chester (unparished)"/>
    <x v="0"/>
    <m/>
    <x v="73"/>
    <s v="Change of use of existing offices and erection of rear extension to create 4 no. apartments on the 2nd and 3rd floors and creation of apartment on 4th floor. Retention of retail/coffee shop on ground and basement floors with 1st floor storage area and row level shop area and frontage"/>
    <m/>
    <m/>
    <m/>
    <m/>
    <m/>
    <s v="Lyndsay Shinner"/>
    <m/>
    <x v="1"/>
    <x v="1"/>
    <x v="0"/>
    <m/>
    <m/>
    <m/>
    <x v="0"/>
    <x v="1"/>
    <x v="0"/>
    <m/>
    <s v="No (size)"/>
    <x v="3"/>
    <m/>
    <m/>
    <s v="23/01396/LBC"/>
    <s v="23/01395/FUL"/>
    <s v="Full"/>
    <m/>
    <m/>
    <d v="2023-04-27T00:00:00"/>
    <d v="2023-06-29T00:00:00"/>
    <d v="2026-06-29T00:00:00"/>
    <x v="16"/>
    <n v="0"/>
    <n v="4"/>
    <m/>
    <m/>
    <m/>
    <m/>
    <m/>
    <m/>
    <m/>
    <m/>
    <m/>
    <m/>
    <m/>
    <m/>
    <m/>
    <m/>
    <n v="0"/>
    <n v="0"/>
    <m/>
    <m/>
    <n v="0"/>
    <m/>
    <m/>
    <m/>
    <m/>
    <n v="0"/>
    <n v="0"/>
    <n v="0"/>
    <n v="0"/>
    <n v="4"/>
    <n v="4"/>
    <m/>
    <n v="0"/>
    <n v="0"/>
    <n v="0"/>
    <n v="0"/>
    <n v="4"/>
    <n v="4"/>
    <m/>
    <n v="0"/>
    <n v="0"/>
    <n v="0"/>
    <n v="4"/>
    <n v="0"/>
    <n v="4"/>
    <m/>
    <m/>
    <m/>
    <m/>
    <m/>
    <m/>
    <m/>
    <m/>
    <m/>
    <m/>
    <m/>
    <m/>
    <m/>
    <s v="2024: Not started"/>
    <x v="2"/>
    <s v="Under construction"/>
    <s v="Forecast reviewed and unchanged based on development progress"/>
    <s v="="/>
    <m/>
    <n v="4"/>
    <m/>
    <m/>
    <m/>
    <m/>
    <m/>
    <m/>
    <m/>
    <m/>
    <n v="4"/>
    <m/>
    <m/>
    <m/>
    <m/>
    <m/>
    <n v="4"/>
    <n v="4"/>
    <n v="4"/>
    <m/>
    <m/>
    <m/>
    <m/>
    <m/>
    <m/>
    <m/>
    <m/>
    <m/>
    <m/>
    <m/>
    <m/>
    <m/>
    <m/>
    <m/>
    <m/>
    <m/>
    <m/>
    <m/>
    <m/>
    <m/>
    <m/>
    <m/>
    <m/>
    <m/>
    <m/>
    <m/>
    <m/>
    <m/>
    <m/>
    <m/>
    <m/>
    <m/>
    <m/>
    <n v="0"/>
  </r>
  <r>
    <b v="1"/>
    <b v="1"/>
    <b v="1"/>
    <n v="2048"/>
    <x v="76"/>
    <x v="2"/>
    <s v="Chester (unparished)"/>
    <x v="0"/>
    <m/>
    <x v="74"/>
    <s v="Conversion of first floor to provide 2no flats for short term let, installation of rooflights and repalcement window to rear. Replacement shopfront and separate accees to first floor."/>
    <m/>
    <m/>
    <m/>
    <m/>
    <m/>
    <s v="Rob Lester"/>
    <m/>
    <x v="1"/>
    <x v="1"/>
    <x v="0"/>
    <m/>
    <m/>
    <m/>
    <x v="0"/>
    <x v="0"/>
    <x v="1"/>
    <m/>
    <s v="No (size)"/>
    <x v="3"/>
    <m/>
    <m/>
    <m/>
    <s v="23/01714/FUL"/>
    <s v="Full"/>
    <m/>
    <m/>
    <d v="2023-05-29T00:00:00"/>
    <d v="2023-11-09T00:00:00"/>
    <d v="2026-11-09T00:00:00"/>
    <x v="3"/>
    <n v="0"/>
    <n v="2"/>
    <m/>
    <m/>
    <m/>
    <m/>
    <m/>
    <m/>
    <m/>
    <m/>
    <m/>
    <m/>
    <m/>
    <m/>
    <m/>
    <m/>
    <n v="0"/>
    <n v="0"/>
    <m/>
    <m/>
    <n v="0"/>
    <m/>
    <m/>
    <m/>
    <m/>
    <n v="0"/>
    <n v="0"/>
    <n v="0"/>
    <n v="0"/>
    <n v="2"/>
    <n v="2"/>
    <m/>
    <n v="0"/>
    <n v="0"/>
    <n v="0"/>
    <n v="0"/>
    <n v="2"/>
    <n v="2"/>
    <m/>
    <n v="2"/>
    <n v="0"/>
    <n v="2"/>
    <n v="0"/>
    <n v="0"/>
    <n v="0"/>
    <m/>
    <m/>
    <m/>
    <m/>
    <m/>
    <m/>
    <m/>
    <m/>
    <m/>
    <m/>
    <m/>
    <m/>
    <m/>
    <s v="2024: Not started"/>
    <x v="2"/>
    <s v="Complete"/>
    <s v="Complete - Forecast exceeded"/>
    <s v="+"/>
    <s v="Delivery timescale &lt;"/>
    <n v="0"/>
    <m/>
    <m/>
    <m/>
    <m/>
    <m/>
    <m/>
    <m/>
    <m/>
    <m/>
    <m/>
    <m/>
    <m/>
    <m/>
    <m/>
    <n v="0"/>
    <n v="0"/>
    <n v="0"/>
    <m/>
    <m/>
    <m/>
    <m/>
    <m/>
    <m/>
    <m/>
    <m/>
    <m/>
    <n v="2"/>
    <m/>
    <m/>
    <m/>
    <m/>
    <m/>
    <m/>
    <m/>
    <m/>
    <m/>
    <m/>
    <m/>
    <m/>
    <m/>
    <m/>
    <m/>
    <m/>
    <m/>
    <m/>
    <m/>
    <m/>
    <m/>
    <m/>
    <m/>
    <m/>
    <n v="2"/>
  </r>
  <r>
    <b v="1"/>
    <b v="1"/>
    <b v="0"/>
    <n v="2219"/>
    <x v="77"/>
    <x v="2"/>
    <s v="Chester (unparished)"/>
    <x v="0"/>
    <m/>
    <x v="75"/>
    <s v="Conversion of former retail unit to 4 residential apartments with associated rear parking, refuse and cycle storage area_x000a_Conversion of former retail unit to 6 residential apartments with associated refuse and cycle storage area"/>
    <m/>
    <m/>
    <m/>
    <m/>
    <m/>
    <s v="Ed Maddern"/>
    <m/>
    <x v="1"/>
    <x v="1"/>
    <x v="0"/>
    <m/>
    <m/>
    <m/>
    <x v="0"/>
    <x v="0"/>
    <x v="2"/>
    <m/>
    <s v="Yes"/>
    <x v="3"/>
    <m/>
    <m/>
    <s v="23/02502/FUL (18/04/2027)"/>
    <s v="24/02353/FUL"/>
    <s v="Full"/>
    <m/>
    <m/>
    <d v="2024-08-19T00:00:00"/>
    <d v="2024-11-22T00:00:00"/>
    <d v="2027-11-22T00:00:00"/>
    <x v="10"/>
    <n v="0"/>
    <n v="6"/>
    <m/>
    <m/>
    <m/>
    <m/>
    <m/>
    <m/>
    <m/>
    <m/>
    <m/>
    <m/>
    <m/>
    <m/>
    <m/>
    <m/>
    <n v="0"/>
    <n v="0"/>
    <m/>
    <m/>
    <n v="0"/>
    <m/>
    <m/>
    <m/>
    <m/>
    <n v="0"/>
    <n v="0"/>
    <n v="0"/>
    <n v="0"/>
    <n v="0"/>
    <n v="0"/>
    <n v="4"/>
    <n v="0"/>
    <n v="0"/>
    <n v="0"/>
    <n v="0"/>
    <n v="4"/>
    <n v="4"/>
    <m/>
    <n v="0"/>
    <n v="0"/>
    <n v="0"/>
    <n v="0"/>
    <n v="6"/>
    <n v="6"/>
    <m/>
    <m/>
    <m/>
    <m/>
    <m/>
    <m/>
    <m/>
    <m/>
    <m/>
    <m/>
    <m/>
    <m/>
    <m/>
    <m/>
    <x v="2"/>
    <s v="Not started"/>
    <s v="Forecast reviewed and unchanged based on planning status"/>
    <s v="="/>
    <m/>
    <n v="6"/>
    <m/>
    <m/>
    <m/>
    <m/>
    <m/>
    <m/>
    <m/>
    <m/>
    <m/>
    <n v="6"/>
    <m/>
    <m/>
    <m/>
    <m/>
    <n v="6"/>
    <n v="6"/>
    <n v="6"/>
    <m/>
    <m/>
    <m/>
    <m/>
    <m/>
    <m/>
    <m/>
    <m/>
    <m/>
    <m/>
    <m/>
    <m/>
    <m/>
    <m/>
    <m/>
    <m/>
    <m/>
    <m/>
    <m/>
    <m/>
    <m/>
    <m/>
    <m/>
    <m/>
    <m/>
    <m/>
    <m/>
    <m/>
    <m/>
    <m/>
    <m/>
    <m/>
    <m/>
    <m/>
    <n v="0"/>
  </r>
  <r>
    <b v="1"/>
    <b v="1"/>
    <b v="0"/>
    <n v="2214"/>
    <x v="78"/>
    <x v="2"/>
    <s v="Chester (unparished)"/>
    <x v="0"/>
    <m/>
    <x v="76"/>
    <s v="Change of use and refurbsihment to accommodate office space, residential (3 apartments) and flexible commercial space"/>
    <m/>
    <m/>
    <m/>
    <m/>
    <m/>
    <s v="Aisling Monaghan"/>
    <m/>
    <x v="1"/>
    <x v="1"/>
    <x v="0"/>
    <m/>
    <m/>
    <m/>
    <x v="0"/>
    <x v="1"/>
    <x v="0"/>
    <m/>
    <s v="No (size)"/>
    <x v="3"/>
    <m/>
    <m/>
    <m/>
    <s v="23/02159/FUL"/>
    <s v="Full"/>
    <m/>
    <m/>
    <d v="2023-07-07T00:00:00"/>
    <d v="2024-04-29T00:00:00"/>
    <d v="2027-04-29T00:00:00"/>
    <x v="23"/>
    <n v="0"/>
    <n v="3"/>
    <m/>
    <m/>
    <m/>
    <m/>
    <m/>
    <m/>
    <m/>
    <m/>
    <m/>
    <m/>
    <m/>
    <m/>
    <m/>
    <m/>
    <n v="0"/>
    <n v="0"/>
    <m/>
    <m/>
    <n v="0"/>
    <m/>
    <m/>
    <m/>
    <m/>
    <n v="0"/>
    <n v="0"/>
    <n v="0"/>
    <n v="0"/>
    <n v="0"/>
    <n v="0"/>
    <n v="3"/>
    <n v="0"/>
    <n v="0"/>
    <n v="0"/>
    <n v="0"/>
    <n v="3"/>
    <n v="3"/>
    <m/>
    <n v="0"/>
    <n v="0"/>
    <n v="0"/>
    <n v="3"/>
    <n v="0"/>
    <n v="3"/>
    <m/>
    <m/>
    <m/>
    <m/>
    <m/>
    <m/>
    <m/>
    <m/>
    <m/>
    <m/>
    <m/>
    <m/>
    <m/>
    <m/>
    <x v="2"/>
    <s v="Under construction"/>
    <s v="Forecast reviewed and unchanged based on development progress"/>
    <s v="="/>
    <m/>
    <n v="3"/>
    <m/>
    <m/>
    <m/>
    <m/>
    <m/>
    <m/>
    <m/>
    <m/>
    <m/>
    <n v="3"/>
    <m/>
    <m/>
    <m/>
    <m/>
    <n v="3"/>
    <n v="3"/>
    <n v="3"/>
    <m/>
    <m/>
    <m/>
    <m/>
    <m/>
    <m/>
    <m/>
    <m/>
    <m/>
    <m/>
    <m/>
    <m/>
    <m/>
    <m/>
    <m/>
    <m/>
    <m/>
    <m/>
    <m/>
    <m/>
    <m/>
    <m/>
    <m/>
    <m/>
    <m/>
    <m/>
    <m/>
    <m/>
    <m/>
    <m/>
    <m/>
    <m/>
    <m/>
    <m/>
    <n v="0"/>
  </r>
  <r>
    <b v="1"/>
    <b v="1"/>
    <b v="0"/>
    <n v="2293"/>
    <x v="79"/>
    <x v="2"/>
    <s v="Chester (unparished)"/>
    <x v="0"/>
    <m/>
    <x v="77"/>
    <s v="Refurbishment and re-use of the vacant first and second floor flat into two separate apartments and associated minor works"/>
    <m/>
    <m/>
    <m/>
    <m/>
    <m/>
    <m/>
    <m/>
    <x v="1"/>
    <x v="1"/>
    <x v="0"/>
    <m/>
    <m/>
    <m/>
    <x v="0"/>
    <x v="0"/>
    <x v="0"/>
    <m/>
    <s v="No (size)"/>
    <x v="3"/>
    <m/>
    <m/>
    <m/>
    <s v="24/01751/FUL"/>
    <s v="Full"/>
    <m/>
    <m/>
    <d v="2024-06-17T00:00:00"/>
    <d v="2024-12-20T00:00:00"/>
    <d v="2027-12-20T00:00:00"/>
    <x v="3"/>
    <n v="0"/>
    <n v="2"/>
    <m/>
    <m/>
    <m/>
    <m/>
    <m/>
    <m/>
    <m/>
    <m/>
    <m/>
    <m/>
    <m/>
    <m/>
    <m/>
    <m/>
    <m/>
    <m/>
    <m/>
    <m/>
    <m/>
    <m/>
    <m/>
    <m/>
    <m/>
    <m/>
    <m/>
    <m/>
    <m/>
    <m/>
    <m/>
    <m/>
    <n v="0"/>
    <n v="0"/>
    <n v="0"/>
    <n v="0"/>
    <n v="2"/>
    <n v="2"/>
    <m/>
    <n v="0"/>
    <n v="0"/>
    <n v="0"/>
    <n v="0"/>
    <n v="2"/>
    <n v="2"/>
    <m/>
    <m/>
    <m/>
    <m/>
    <m/>
    <m/>
    <m/>
    <m/>
    <m/>
    <m/>
    <m/>
    <m/>
    <m/>
    <m/>
    <x v="2"/>
    <s v="Not started"/>
    <s v="Forecast reviewed and unchanged based on planning status"/>
    <s v="="/>
    <m/>
    <n v="2"/>
    <m/>
    <m/>
    <m/>
    <m/>
    <m/>
    <m/>
    <m/>
    <m/>
    <m/>
    <n v="2"/>
    <m/>
    <m/>
    <m/>
    <m/>
    <n v="2"/>
    <n v="2"/>
    <n v="2"/>
    <m/>
    <m/>
    <m/>
    <m/>
    <m/>
    <m/>
    <m/>
    <m/>
    <m/>
    <m/>
    <m/>
    <m/>
    <m/>
    <m/>
    <m/>
    <m/>
    <m/>
    <m/>
    <m/>
    <m/>
    <m/>
    <m/>
    <m/>
    <m/>
    <m/>
    <m/>
    <m/>
    <m/>
    <m/>
    <m/>
    <m/>
    <m/>
    <m/>
    <m/>
    <n v="0"/>
  </r>
  <r>
    <b v="1"/>
    <b v="1"/>
    <b v="1"/>
    <n v="2300"/>
    <x v="80"/>
    <x v="2"/>
    <s v="Chester (unparished)"/>
    <x v="0"/>
    <m/>
    <x v="78"/>
    <s v="First and second floor to be converted into modern three bed apartment"/>
    <m/>
    <m/>
    <m/>
    <m/>
    <m/>
    <s v="Coco Sheung"/>
    <m/>
    <x v="1"/>
    <x v="1"/>
    <x v="0"/>
    <m/>
    <m/>
    <m/>
    <x v="0"/>
    <x v="0"/>
    <x v="1"/>
    <m/>
    <s v="No (size)"/>
    <x v="3"/>
    <m/>
    <m/>
    <m/>
    <s v="24/02958/PDG"/>
    <s v="PDG"/>
    <m/>
    <m/>
    <d v="2024-10-22T00:00:00"/>
    <d v="2024-12-18T00:00:00"/>
    <d v="2027-12-18T00:00:00"/>
    <x v="2"/>
    <n v="0"/>
    <n v="1"/>
    <m/>
    <m/>
    <m/>
    <m/>
    <m/>
    <m/>
    <m/>
    <m/>
    <m/>
    <m/>
    <m/>
    <m/>
    <m/>
    <m/>
    <m/>
    <m/>
    <m/>
    <m/>
    <m/>
    <m/>
    <m/>
    <m/>
    <m/>
    <m/>
    <m/>
    <m/>
    <m/>
    <m/>
    <m/>
    <m/>
    <n v="0"/>
    <n v="0"/>
    <n v="0"/>
    <n v="0"/>
    <n v="1"/>
    <n v="1"/>
    <m/>
    <n v="1"/>
    <n v="0"/>
    <n v="1"/>
    <n v="0"/>
    <n v="0"/>
    <n v="0"/>
    <m/>
    <m/>
    <m/>
    <m/>
    <m/>
    <m/>
    <m/>
    <m/>
    <m/>
    <m/>
    <m/>
    <m/>
    <m/>
    <m/>
    <x v="2"/>
    <s v="Complete"/>
    <s v="Complete - Forecast exceeded"/>
    <s v="+"/>
    <s v="Delivery timescale &lt;"/>
    <n v="0"/>
    <m/>
    <m/>
    <m/>
    <m/>
    <m/>
    <m/>
    <m/>
    <m/>
    <m/>
    <m/>
    <m/>
    <m/>
    <m/>
    <m/>
    <n v="0"/>
    <n v="0"/>
    <n v="0"/>
    <m/>
    <m/>
    <m/>
    <m/>
    <m/>
    <m/>
    <m/>
    <m/>
    <m/>
    <m/>
    <m/>
    <n v="1"/>
    <m/>
    <m/>
    <m/>
    <m/>
    <m/>
    <m/>
    <m/>
    <m/>
    <m/>
    <m/>
    <m/>
    <m/>
    <m/>
    <m/>
    <m/>
    <m/>
    <m/>
    <m/>
    <m/>
    <m/>
    <m/>
    <m/>
    <n v="1"/>
  </r>
  <r>
    <b v="1"/>
    <b v="1"/>
    <b v="0"/>
    <n v="2301"/>
    <x v="81"/>
    <x v="2"/>
    <s v="Chester (unparished)"/>
    <x v="0"/>
    <m/>
    <x v="79"/>
    <s v="Conversion of building into 10 apartments (in addition to the existing caretakers flat)"/>
    <m/>
    <m/>
    <m/>
    <m/>
    <m/>
    <s v="Mel Louw"/>
    <m/>
    <x v="1"/>
    <x v="1"/>
    <x v="0"/>
    <m/>
    <m/>
    <m/>
    <x v="0"/>
    <x v="0"/>
    <x v="0"/>
    <m/>
    <s v="Yes"/>
    <x v="3"/>
    <m/>
    <m/>
    <m/>
    <s v="24/03017/PMA"/>
    <s v="PMA"/>
    <m/>
    <m/>
    <d v="2024-10-08T00:00:00"/>
    <d v="2025-01-29T00:00:00"/>
    <d v="2028-01-29T00:00:00"/>
    <x v="29"/>
    <n v="0"/>
    <n v="10"/>
    <m/>
    <m/>
    <m/>
    <m/>
    <m/>
    <m/>
    <m/>
    <m/>
    <m/>
    <m/>
    <m/>
    <m/>
    <m/>
    <m/>
    <m/>
    <m/>
    <m/>
    <m/>
    <m/>
    <m/>
    <m/>
    <m/>
    <m/>
    <m/>
    <m/>
    <m/>
    <m/>
    <m/>
    <m/>
    <m/>
    <n v="0"/>
    <n v="0"/>
    <n v="0"/>
    <n v="0"/>
    <n v="10"/>
    <n v="10"/>
    <m/>
    <n v="0"/>
    <n v="0"/>
    <n v="0"/>
    <n v="0"/>
    <n v="10"/>
    <n v="10"/>
    <m/>
    <m/>
    <m/>
    <m/>
    <m/>
    <m/>
    <m/>
    <m/>
    <m/>
    <m/>
    <m/>
    <m/>
    <m/>
    <m/>
    <x v="2"/>
    <s v="Not started"/>
    <s v="Forecast reviewed and unchanged based on planning status"/>
    <s v="="/>
    <m/>
    <n v="10"/>
    <m/>
    <m/>
    <m/>
    <m/>
    <m/>
    <m/>
    <m/>
    <m/>
    <m/>
    <n v="10"/>
    <m/>
    <m/>
    <m/>
    <m/>
    <n v="10"/>
    <n v="10"/>
    <n v="10"/>
    <m/>
    <m/>
    <m/>
    <m/>
    <m/>
    <m/>
    <m/>
    <m/>
    <m/>
    <m/>
    <m/>
    <m/>
    <m/>
    <m/>
    <m/>
    <m/>
    <m/>
    <m/>
    <m/>
    <m/>
    <m/>
    <m/>
    <m/>
    <m/>
    <m/>
    <m/>
    <m/>
    <m/>
    <m/>
    <m/>
    <m/>
    <m/>
    <m/>
    <m/>
    <n v="0"/>
  </r>
  <r>
    <b v="1"/>
    <b v="1"/>
    <b v="0"/>
    <n v="2309"/>
    <x v="82"/>
    <x v="2"/>
    <s v="Chester (unparished)"/>
    <x v="0"/>
    <m/>
    <x v="80"/>
    <s v="Change of use from offices (use class E) to 176 apartments (use class C3)"/>
    <m/>
    <s v="Blueoak Estates Limited"/>
    <m/>
    <m/>
    <m/>
    <s v="Rob Lester"/>
    <m/>
    <x v="1"/>
    <x v="1"/>
    <x v="0"/>
    <m/>
    <m/>
    <m/>
    <x v="0"/>
    <x v="0"/>
    <x v="0"/>
    <m/>
    <s v="Yes"/>
    <x v="10"/>
    <m/>
    <m/>
    <m/>
    <s v="24/02755/PMA"/>
    <s v="PA required and approved"/>
    <m/>
    <m/>
    <d v="2024-09-12T00:00:00"/>
    <d v="2025-03-04T00:00:00"/>
    <d v="2028-02-04T00:00:00"/>
    <x v="30"/>
    <n v="0"/>
    <n v="176"/>
    <m/>
    <m/>
    <m/>
    <m/>
    <m/>
    <m/>
    <m/>
    <m/>
    <m/>
    <m/>
    <m/>
    <m/>
    <m/>
    <m/>
    <m/>
    <m/>
    <m/>
    <m/>
    <m/>
    <m/>
    <m/>
    <m/>
    <m/>
    <m/>
    <m/>
    <m/>
    <m/>
    <m/>
    <m/>
    <m/>
    <n v="0"/>
    <n v="0"/>
    <n v="0"/>
    <n v="0"/>
    <n v="176"/>
    <n v="176"/>
    <m/>
    <n v="0"/>
    <n v="0"/>
    <n v="0"/>
    <n v="0"/>
    <n v="176"/>
    <n v="176"/>
    <m/>
    <m/>
    <m/>
    <m/>
    <m/>
    <m/>
    <m/>
    <m/>
    <m/>
    <m/>
    <m/>
    <s v="2025 December 25/03071/DIS 3 land contamination remediation"/>
    <m/>
    <m/>
    <x v="2"/>
    <s v="Development commenced"/>
    <s v="Forecast reviewed and unchanged based on development progress"/>
    <s v="="/>
    <m/>
    <n v="176"/>
    <m/>
    <m/>
    <m/>
    <m/>
    <m/>
    <m/>
    <m/>
    <m/>
    <m/>
    <m/>
    <n v="176"/>
    <m/>
    <m/>
    <m/>
    <n v="176"/>
    <n v="176"/>
    <n v="176"/>
    <m/>
    <m/>
    <m/>
    <m/>
    <m/>
    <m/>
    <m/>
    <m/>
    <m/>
    <m/>
    <m/>
    <m/>
    <m/>
    <m/>
    <m/>
    <m/>
    <m/>
    <m/>
    <m/>
    <m/>
    <m/>
    <m/>
    <m/>
    <m/>
    <m/>
    <m/>
    <m/>
    <m/>
    <m/>
    <m/>
    <m/>
    <m/>
    <m/>
    <m/>
    <n v="0"/>
  </r>
  <r>
    <b v="1"/>
    <b v="1"/>
    <b v="0"/>
    <n v="2319"/>
    <x v="83"/>
    <x v="2"/>
    <s v="Chester (unparished)"/>
    <x v="0"/>
    <m/>
    <x v="81"/>
    <s v="Change of use from E(g) to three residential flats"/>
    <m/>
    <m/>
    <m/>
    <m/>
    <m/>
    <s v="Ed Shepherd"/>
    <m/>
    <x v="1"/>
    <x v="1"/>
    <x v="0"/>
    <m/>
    <m/>
    <m/>
    <x v="0"/>
    <x v="0"/>
    <x v="0"/>
    <m/>
    <s v="No (size)"/>
    <x v="3"/>
    <m/>
    <m/>
    <m/>
    <s v="24/03534/FUL"/>
    <s v="Full"/>
    <m/>
    <m/>
    <d v="2024-11-25T00:00:00"/>
    <d v="2025-02-24T00:00:00"/>
    <d v="2028-02-24T00:00:00"/>
    <x v="23"/>
    <n v="0"/>
    <n v="3"/>
    <m/>
    <m/>
    <m/>
    <m/>
    <m/>
    <m/>
    <m/>
    <m/>
    <m/>
    <m/>
    <m/>
    <m/>
    <m/>
    <m/>
    <m/>
    <m/>
    <m/>
    <m/>
    <m/>
    <m/>
    <m/>
    <m/>
    <m/>
    <m/>
    <m/>
    <m/>
    <m/>
    <m/>
    <m/>
    <m/>
    <n v="0"/>
    <n v="0"/>
    <n v="0"/>
    <n v="0"/>
    <n v="3"/>
    <n v="3"/>
    <m/>
    <n v="0"/>
    <n v="0"/>
    <n v="0"/>
    <n v="0"/>
    <n v="3"/>
    <n v="3"/>
    <m/>
    <m/>
    <m/>
    <m/>
    <m/>
    <m/>
    <m/>
    <m/>
    <m/>
    <m/>
    <m/>
    <m/>
    <m/>
    <m/>
    <x v="2"/>
    <s v="Not started"/>
    <s v="Forecast reviewed and unchanged based on development progress"/>
    <s v="="/>
    <m/>
    <n v="3"/>
    <m/>
    <m/>
    <m/>
    <m/>
    <m/>
    <m/>
    <m/>
    <m/>
    <m/>
    <n v="3"/>
    <m/>
    <m/>
    <m/>
    <m/>
    <n v="3"/>
    <n v="3"/>
    <n v="3"/>
    <m/>
    <m/>
    <m/>
    <m/>
    <m/>
    <m/>
    <m/>
    <m/>
    <m/>
    <m/>
    <m/>
    <m/>
    <m/>
    <m/>
    <m/>
    <m/>
    <m/>
    <m/>
    <m/>
    <m/>
    <m/>
    <m/>
    <m/>
    <m/>
    <m/>
    <m/>
    <m/>
    <m/>
    <m/>
    <m/>
    <m/>
    <m/>
    <m/>
    <m/>
    <n v="0"/>
  </r>
  <r>
    <b v="1"/>
    <b v="1"/>
    <b v="0"/>
    <n v="2320"/>
    <x v="84"/>
    <x v="2"/>
    <s v="Chester (unparished)"/>
    <x v="0"/>
    <m/>
    <x v="82"/>
    <s v="Conversion of existing upper floor of building and construction of new levels to create 3 self-contained apartments, complete with amenity space and storage facilities. Provision of side access door and side gate."/>
    <m/>
    <m/>
    <m/>
    <m/>
    <m/>
    <s v="Charlie Cullen"/>
    <m/>
    <x v="1"/>
    <x v="1"/>
    <x v="0"/>
    <m/>
    <m/>
    <m/>
    <x v="0"/>
    <x v="0"/>
    <x v="1"/>
    <m/>
    <s v="No (size)"/>
    <x v="3"/>
    <m/>
    <m/>
    <m/>
    <s v="24/01502/FUL"/>
    <s v="Full"/>
    <m/>
    <m/>
    <d v="2024-05-24T00:00:00"/>
    <d v="2025-02-20T00:00:00"/>
    <d v="2028-02-20T00:00:00"/>
    <x v="23"/>
    <n v="0"/>
    <n v="3"/>
    <m/>
    <m/>
    <m/>
    <m/>
    <m/>
    <m/>
    <m/>
    <m/>
    <m/>
    <m/>
    <m/>
    <m/>
    <m/>
    <m/>
    <m/>
    <m/>
    <m/>
    <m/>
    <m/>
    <m/>
    <m/>
    <m/>
    <m/>
    <m/>
    <m/>
    <m/>
    <m/>
    <m/>
    <m/>
    <m/>
    <n v="0"/>
    <n v="0"/>
    <n v="0"/>
    <n v="0"/>
    <n v="3"/>
    <n v="3"/>
    <m/>
    <n v="0"/>
    <n v="0"/>
    <n v="0"/>
    <n v="0"/>
    <n v="3"/>
    <n v="3"/>
    <m/>
    <m/>
    <m/>
    <m/>
    <m/>
    <m/>
    <m/>
    <m/>
    <m/>
    <m/>
    <m/>
    <m/>
    <m/>
    <m/>
    <x v="2"/>
    <s v="Not started"/>
    <s v="Forecast reviewed and unchanged based on development progress"/>
    <s v="="/>
    <m/>
    <n v="3"/>
    <m/>
    <m/>
    <m/>
    <m/>
    <m/>
    <m/>
    <m/>
    <m/>
    <m/>
    <n v="3"/>
    <m/>
    <m/>
    <m/>
    <m/>
    <n v="3"/>
    <n v="3"/>
    <n v="3"/>
    <m/>
    <m/>
    <m/>
    <m/>
    <m/>
    <m/>
    <m/>
    <m/>
    <m/>
    <m/>
    <m/>
    <m/>
    <m/>
    <m/>
    <m/>
    <m/>
    <m/>
    <m/>
    <m/>
    <m/>
    <m/>
    <m/>
    <m/>
    <m/>
    <m/>
    <m/>
    <m/>
    <m/>
    <m/>
    <m/>
    <m/>
    <m/>
    <m/>
    <m/>
    <n v="0"/>
  </r>
  <r>
    <b v="1"/>
    <b v="1"/>
    <b v="1"/>
    <n v="2603"/>
    <x v="85"/>
    <x v="2"/>
    <s v="Chester (unparished)"/>
    <x v="0"/>
    <m/>
    <x v="83"/>
    <s v="Conversion of first floor storage area into 1 two-bedroom flat (retrospective)"/>
    <m/>
    <m/>
    <m/>
    <m/>
    <m/>
    <s v="Luke Milligan"/>
    <m/>
    <x v="1"/>
    <x v="1"/>
    <x v="0"/>
    <m/>
    <m/>
    <m/>
    <x v="0"/>
    <x v="0"/>
    <x v="0"/>
    <m/>
    <s v="No (size)"/>
    <x v="3"/>
    <m/>
    <m/>
    <m/>
    <s v="24/01831/FUL"/>
    <s v="Full (retrospective)"/>
    <m/>
    <m/>
    <d v="2024-06-24T00:00:00"/>
    <d v="2025-04-04T00:00:00"/>
    <d v="2028-04-04T00:00:00"/>
    <x v="2"/>
    <n v="0"/>
    <n v="1"/>
    <m/>
    <m/>
    <m/>
    <m/>
    <m/>
    <m/>
    <m/>
    <m/>
    <m/>
    <m/>
    <m/>
    <m/>
    <m/>
    <m/>
    <m/>
    <m/>
    <m/>
    <m/>
    <m/>
    <m/>
    <m/>
    <m/>
    <m/>
    <m/>
    <m/>
    <m/>
    <m/>
    <m/>
    <m/>
    <m/>
    <m/>
    <m/>
    <m/>
    <m/>
    <m/>
    <m/>
    <m/>
    <n v="1"/>
    <n v="0"/>
    <n v="1"/>
    <n v="0"/>
    <n v="0"/>
    <n v="0"/>
    <m/>
    <m/>
    <m/>
    <m/>
    <m/>
    <m/>
    <m/>
    <m/>
    <m/>
    <m/>
    <m/>
    <m/>
    <m/>
    <m/>
    <x v="0"/>
    <s v="Complete"/>
    <s v="Retrospective"/>
    <s v="New"/>
    <m/>
    <n v="0"/>
    <m/>
    <m/>
    <m/>
    <m/>
    <m/>
    <m/>
    <m/>
    <m/>
    <m/>
    <m/>
    <m/>
    <m/>
    <m/>
    <m/>
    <n v="0"/>
    <n v="0"/>
    <n v="0"/>
    <m/>
    <m/>
    <m/>
    <m/>
    <m/>
    <m/>
    <m/>
    <m/>
    <m/>
    <m/>
    <n v="1"/>
    <m/>
    <m/>
    <m/>
    <m/>
    <m/>
    <m/>
    <m/>
    <m/>
    <m/>
    <m/>
    <m/>
    <m/>
    <m/>
    <m/>
    <m/>
    <m/>
    <m/>
    <m/>
    <m/>
    <m/>
    <m/>
    <m/>
    <m/>
    <n v="1"/>
  </r>
  <r>
    <b v="1"/>
    <b v="1"/>
    <b v="0"/>
    <n v="2602"/>
    <x v="86"/>
    <x v="2"/>
    <s v="Chester (unparished)"/>
    <x v="0"/>
    <m/>
    <x v="84"/>
    <s v="Change of use from residential care home (Use class C2) to F1(A) education use"/>
    <m/>
    <m/>
    <m/>
    <m/>
    <m/>
    <m/>
    <m/>
    <x v="1"/>
    <x v="1"/>
    <x v="7"/>
    <m/>
    <m/>
    <s v="n/a"/>
    <x v="0"/>
    <x v="0"/>
    <x v="0"/>
    <m/>
    <s v="No (size)"/>
    <x v="3"/>
    <m/>
    <m/>
    <m/>
    <s v="25/00645/FUL"/>
    <s v="Full"/>
    <m/>
    <m/>
    <d v="2025-03-03T00:00:00"/>
    <d v="2025-06-24T00:00:00"/>
    <d v="2028-06-24T00:00:00"/>
    <x v="4"/>
    <n v="0"/>
    <n v="0"/>
    <n v="-22"/>
    <m/>
    <m/>
    <m/>
    <m/>
    <m/>
    <m/>
    <m/>
    <m/>
    <m/>
    <m/>
    <m/>
    <m/>
    <m/>
    <m/>
    <m/>
    <m/>
    <m/>
    <m/>
    <m/>
    <m/>
    <m/>
    <m/>
    <m/>
    <m/>
    <m/>
    <m/>
    <m/>
    <m/>
    <m/>
    <m/>
    <m/>
    <m/>
    <m/>
    <m/>
    <m/>
    <m/>
    <n v="0"/>
    <n v="22"/>
    <n v="-22"/>
    <n v="0"/>
    <n v="0"/>
    <n v="0"/>
    <m/>
    <m/>
    <m/>
    <m/>
    <m/>
    <m/>
    <m/>
    <m/>
    <m/>
    <m/>
    <m/>
    <m/>
    <m/>
    <m/>
    <x v="0"/>
    <s v="Complete"/>
    <s v="New permission - complete"/>
    <s v="New"/>
    <s v="New permission"/>
    <n v="0"/>
    <m/>
    <m/>
    <m/>
    <m/>
    <m/>
    <m/>
    <m/>
    <m/>
    <m/>
    <m/>
    <m/>
    <m/>
    <m/>
    <m/>
    <n v="0"/>
    <n v="0"/>
    <n v="0"/>
    <m/>
    <m/>
    <m/>
    <m/>
    <m/>
    <m/>
    <m/>
    <m/>
    <m/>
    <m/>
    <m/>
    <m/>
    <m/>
    <m/>
    <m/>
    <m/>
    <m/>
    <m/>
    <m/>
    <m/>
    <m/>
    <m/>
    <m/>
    <m/>
    <m/>
    <m/>
    <m/>
    <m/>
    <m/>
    <m/>
    <m/>
    <m/>
    <m/>
    <m/>
    <n v="0"/>
  </r>
  <r>
    <b v="1"/>
    <b v="1"/>
    <b v="0"/>
    <n v="2600"/>
    <x v="87"/>
    <x v="2"/>
    <s v="Chester (unparished)"/>
    <x v="0"/>
    <m/>
    <x v="85"/>
    <s v="Change of use from Class E(e) Provision of medical or health services to Class C3 Dwellinghouse"/>
    <m/>
    <m/>
    <m/>
    <m/>
    <m/>
    <s v="Tom McClen"/>
    <m/>
    <x v="1"/>
    <x v="1"/>
    <x v="0"/>
    <m/>
    <m/>
    <m/>
    <x v="0"/>
    <x v="0"/>
    <x v="0"/>
    <m/>
    <s v="No (size)"/>
    <x v="3"/>
    <m/>
    <m/>
    <m/>
    <s v="25/02854/PMA"/>
    <s v="PA not required"/>
    <m/>
    <m/>
    <d v="2025-09-10T00:00:00"/>
    <d v="2025-10-27T00:00:00"/>
    <d v="2028-10-27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599"/>
    <x v="88"/>
    <x v="2"/>
    <s v="Chester (unparished)"/>
    <x v="0"/>
    <m/>
    <x v="86"/>
    <s v="Change of use of the top floor existing office into 1no. residential apartment and replacement window"/>
    <m/>
    <m/>
    <m/>
    <s v="Mr and Mrs Fabrice and Suzannah Goodale and Bartlett"/>
    <s v="Mr Jack Felgate_x000a_23 Ffordd Estyn Garden Village Wrexham LL11 2SS"/>
    <s v="Angela Wrigley"/>
    <m/>
    <x v="1"/>
    <x v="1"/>
    <x v="0"/>
    <m/>
    <m/>
    <m/>
    <x v="0"/>
    <x v="1"/>
    <x v="0"/>
    <m/>
    <s v="No (size)"/>
    <x v="3"/>
    <m/>
    <m/>
    <m/>
    <s v="25/00968/FUL"/>
    <s v="Full"/>
    <m/>
    <m/>
    <d v="2025-04-24T00:00:00"/>
    <d v="2025-11-21T00:00:00"/>
    <d v="2028-11-21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598"/>
    <x v="89"/>
    <x v="2"/>
    <s v="Chester (unparished)"/>
    <x v="0"/>
    <m/>
    <x v="87"/>
    <s v="Change of use from Class E(e) Provision of medical or health services to Class C3"/>
    <m/>
    <m/>
    <m/>
    <s v="Dr Jeanie McIntee_x000a_The Rake Beeches Lane Saughall Chester CH1 6AU"/>
    <m/>
    <s v="Tom McClen"/>
    <m/>
    <x v="1"/>
    <x v="1"/>
    <x v="0"/>
    <m/>
    <m/>
    <m/>
    <x v="0"/>
    <x v="0"/>
    <x v="0"/>
    <m/>
    <s v="No (size)"/>
    <x v="3"/>
    <m/>
    <m/>
    <m/>
    <s v="25/03135/PMA"/>
    <s v="Prior Approval not required"/>
    <m/>
    <m/>
    <d v="2025-11-18T00:00:00"/>
    <d v="2026-01-05T00:00:00"/>
    <d v="2029-01-05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596"/>
    <x v="90"/>
    <x v="2"/>
    <s v="Chester (unparished)"/>
    <x v="0"/>
    <m/>
    <x v="88"/>
    <s v="Change of use / conversion to 7 apartments (Use Class C3)"/>
    <m/>
    <m/>
    <m/>
    <s v="Trustees of RP Black Settlement"/>
    <s v="Miss Olivia Forde, 10 Hunters Walk Canal Street Chester CH1 4EB"/>
    <s v="Tom McClen"/>
    <m/>
    <x v="1"/>
    <x v="1"/>
    <x v="0"/>
    <m/>
    <m/>
    <m/>
    <x v="0"/>
    <x v="1"/>
    <x v="0"/>
    <m/>
    <s v="Yes"/>
    <x v="3"/>
    <m/>
    <m/>
    <m/>
    <s v="25/03857/FUL"/>
    <s v="Full"/>
    <m/>
    <m/>
    <d v="2025-12-09T00:00:00"/>
    <d v="2026-02-16T00:00:00"/>
    <d v="2029-02-16T00:00:00"/>
    <x v="0"/>
    <n v="0"/>
    <n v="7"/>
    <m/>
    <m/>
    <m/>
    <m/>
    <m/>
    <m/>
    <m/>
    <m/>
    <m/>
    <m/>
    <m/>
    <m/>
    <m/>
    <m/>
    <m/>
    <m/>
    <m/>
    <m/>
    <m/>
    <m/>
    <m/>
    <m/>
    <m/>
    <m/>
    <m/>
    <m/>
    <m/>
    <m/>
    <m/>
    <m/>
    <m/>
    <m/>
    <m/>
    <m/>
    <m/>
    <m/>
    <m/>
    <n v="0"/>
    <n v="0"/>
    <n v="0"/>
    <n v="0"/>
    <n v="7"/>
    <n v="7"/>
    <m/>
    <m/>
    <m/>
    <m/>
    <m/>
    <m/>
    <m/>
    <m/>
    <m/>
    <m/>
    <m/>
    <m/>
    <m/>
    <m/>
    <x v="0"/>
    <s v="Not started"/>
    <s v="New permission - Forecast reviewed and unchanged based on planning status and delivery assumptions ((BLR site) "/>
    <s v="="/>
    <m/>
    <n v="7"/>
    <m/>
    <m/>
    <m/>
    <m/>
    <m/>
    <m/>
    <m/>
    <m/>
    <m/>
    <m/>
    <n v="7"/>
    <m/>
    <m/>
    <m/>
    <n v="7"/>
    <n v="7"/>
    <n v="7"/>
    <m/>
    <m/>
    <m/>
    <m/>
    <m/>
    <m/>
    <m/>
    <m/>
    <m/>
    <m/>
    <m/>
    <m/>
    <m/>
    <m/>
    <m/>
    <m/>
    <m/>
    <m/>
    <m/>
    <m/>
    <m/>
    <m/>
    <m/>
    <m/>
    <m/>
    <m/>
    <m/>
    <m/>
    <m/>
    <m/>
    <m/>
    <m/>
    <m/>
    <m/>
    <n v="0"/>
  </r>
  <r>
    <b v="1"/>
    <b v="1"/>
    <b v="0"/>
    <n v="2595"/>
    <x v="91"/>
    <x v="2"/>
    <s v="Chester (unparished)"/>
    <x v="0"/>
    <m/>
    <x v="89"/>
    <s v="Conversion from office into 6 apartments, single storey rear extension, new parking and associated works"/>
    <m/>
    <m/>
    <m/>
    <s v="Grosvenor (the 4th Duke of Westminster's 1964 Settlement)"/>
    <s v="Miss Olivia Forde, 10 Hunters Walk Canal Street Chester CH1 4EB"/>
    <s v="Chloe Bellion"/>
    <m/>
    <x v="1"/>
    <x v="1"/>
    <x v="0"/>
    <m/>
    <m/>
    <m/>
    <x v="0"/>
    <x v="1"/>
    <x v="0"/>
    <m/>
    <s v="Yes"/>
    <x v="3"/>
    <m/>
    <m/>
    <m/>
    <s v="25/01799/FUL"/>
    <s v="Full"/>
    <m/>
    <m/>
    <d v="2025-06-10T00:00:00"/>
    <d v="2026-02-16T00:00:00"/>
    <d v="2029-02-16T00:00:00"/>
    <x v="10"/>
    <n v="0"/>
    <n v="6"/>
    <m/>
    <m/>
    <m/>
    <m/>
    <m/>
    <m/>
    <m/>
    <m/>
    <m/>
    <m/>
    <m/>
    <m/>
    <m/>
    <m/>
    <m/>
    <m/>
    <m/>
    <m/>
    <m/>
    <m/>
    <m/>
    <m/>
    <m/>
    <m/>
    <m/>
    <m/>
    <m/>
    <m/>
    <m/>
    <m/>
    <m/>
    <m/>
    <m/>
    <m/>
    <m/>
    <m/>
    <m/>
    <n v="0"/>
    <n v="0"/>
    <n v="0"/>
    <n v="0"/>
    <n v="6"/>
    <n v="6"/>
    <m/>
    <m/>
    <m/>
    <m/>
    <m/>
    <m/>
    <m/>
    <m/>
    <m/>
    <m/>
    <m/>
    <m/>
    <m/>
    <m/>
    <x v="0"/>
    <s v="Not started"/>
    <s v="New permission - Forecast reviewed and unchanged based on planning status and delivery assumptions ((BLR site) "/>
    <s v="="/>
    <m/>
    <n v="6"/>
    <m/>
    <m/>
    <m/>
    <m/>
    <m/>
    <m/>
    <m/>
    <m/>
    <m/>
    <m/>
    <n v="6"/>
    <m/>
    <m/>
    <m/>
    <n v="6"/>
    <n v="6"/>
    <n v="6"/>
    <m/>
    <m/>
    <m/>
    <m/>
    <m/>
    <m/>
    <m/>
    <m/>
    <m/>
    <m/>
    <m/>
    <m/>
    <m/>
    <m/>
    <m/>
    <m/>
    <m/>
    <m/>
    <m/>
    <m/>
    <m/>
    <m/>
    <m/>
    <m/>
    <m/>
    <m/>
    <m/>
    <m/>
    <m/>
    <m/>
    <m/>
    <m/>
    <m/>
    <m/>
    <n v="0"/>
  </r>
  <r>
    <b v="1"/>
    <b v="1"/>
    <b v="0"/>
    <m/>
    <x v="92"/>
    <x v="3"/>
    <s v="Huntington"/>
    <x v="0"/>
    <m/>
    <x v="90"/>
    <s v="Change of use from dwelling (C3) to residential childrens home (Use Class C2)"/>
    <m/>
    <m/>
    <m/>
    <m/>
    <m/>
    <s v="Carl Wilkinson"/>
    <m/>
    <x v="1"/>
    <x v="1"/>
    <x v="1"/>
    <m/>
    <m/>
    <m/>
    <x v="0"/>
    <x v="0"/>
    <x v="0"/>
    <m/>
    <s v="No (size)"/>
    <x v="3"/>
    <m/>
    <m/>
    <s v="26/01262/S73 (conditions 3 and 4)"/>
    <s v="26/00416/FUL"/>
    <s v="Full"/>
    <m/>
    <m/>
    <d v="2026-02-09T00:00:00"/>
    <d v="2026-03-06T00:00:00"/>
    <d v="2029-03-06T00:00:00"/>
    <x v="4"/>
    <n v="1"/>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n v="-1"/>
    <m/>
    <m/>
    <m/>
    <m/>
    <m/>
    <n v="-1"/>
    <n v="-1"/>
    <n v="-1"/>
    <m/>
    <m/>
    <m/>
    <m/>
    <m/>
    <m/>
    <m/>
    <m/>
    <m/>
    <m/>
    <m/>
    <m/>
    <m/>
    <m/>
    <m/>
    <m/>
    <m/>
    <m/>
    <m/>
    <m/>
    <m/>
    <m/>
    <m/>
    <m/>
    <m/>
    <m/>
    <m/>
    <m/>
    <m/>
    <m/>
    <m/>
    <m/>
    <m/>
    <m/>
    <n v="0"/>
  </r>
  <r>
    <b v="1"/>
    <b v="1"/>
    <b v="1"/>
    <m/>
    <x v="92"/>
    <x v="3"/>
    <s v="Dodleston"/>
    <x v="2"/>
    <m/>
    <x v="91"/>
    <s v="Change of use from dwelling to children's care home (C2) for up to 4 children (Retrospective)"/>
    <m/>
    <m/>
    <m/>
    <m/>
    <m/>
    <m/>
    <m/>
    <x v="1"/>
    <x v="1"/>
    <x v="1"/>
    <m/>
    <m/>
    <s v="n/a"/>
    <x v="0"/>
    <x v="0"/>
    <x v="0"/>
    <m/>
    <s v="No (size)"/>
    <x v="3"/>
    <m/>
    <m/>
    <m/>
    <s v="25/00138/FUL"/>
    <s v="Full"/>
    <m/>
    <m/>
    <d v="2025-01-20T00:00:00"/>
    <d v="2025-05-07T00:00:00"/>
    <d v="2028-05-07T00:00:00"/>
    <x v="4"/>
    <n v="1"/>
    <n v="-1"/>
    <m/>
    <m/>
    <m/>
    <m/>
    <m/>
    <m/>
    <m/>
    <m/>
    <m/>
    <m/>
    <m/>
    <m/>
    <m/>
    <m/>
    <m/>
    <m/>
    <m/>
    <m/>
    <m/>
    <m/>
    <m/>
    <m/>
    <m/>
    <m/>
    <m/>
    <m/>
    <m/>
    <m/>
    <m/>
    <m/>
    <m/>
    <m/>
    <m/>
    <m/>
    <m/>
    <m/>
    <m/>
    <n v="0"/>
    <n v="1"/>
    <n v="-1"/>
    <n v="0"/>
    <n v="0"/>
    <n v="0"/>
    <m/>
    <m/>
    <m/>
    <m/>
    <m/>
    <m/>
    <m/>
    <m/>
    <m/>
    <m/>
    <m/>
    <m/>
    <m/>
    <m/>
    <x v="0"/>
    <m/>
    <s v="Complete"/>
    <s v="New"/>
    <s v="New permission"/>
    <n v="0"/>
    <m/>
    <m/>
    <m/>
    <m/>
    <m/>
    <m/>
    <m/>
    <m/>
    <m/>
    <m/>
    <m/>
    <m/>
    <m/>
    <m/>
    <n v="0"/>
    <n v="0"/>
    <n v="0"/>
    <m/>
    <m/>
    <m/>
    <m/>
    <m/>
    <m/>
    <m/>
    <m/>
    <m/>
    <m/>
    <m/>
    <m/>
    <m/>
    <m/>
    <m/>
    <m/>
    <m/>
    <m/>
    <m/>
    <m/>
    <m/>
    <m/>
    <m/>
    <m/>
    <m/>
    <m/>
    <m/>
    <m/>
    <m/>
    <m/>
    <m/>
    <m/>
    <m/>
    <m/>
    <n v="0"/>
  </r>
  <r>
    <b v="1"/>
    <b v="1"/>
    <b v="1"/>
    <m/>
    <x v="92"/>
    <x v="3"/>
    <s v="Dodleston"/>
    <x v="2"/>
    <m/>
    <x v="91"/>
    <s v="Change of use from dwelling to children's care home ((C2) for up to 4 children (Retrospective)"/>
    <m/>
    <m/>
    <m/>
    <m/>
    <m/>
    <m/>
    <m/>
    <x v="1"/>
    <x v="1"/>
    <x v="2"/>
    <m/>
    <m/>
    <s v="n/a"/>
    <x v="0"/>
    <x v="0"/>
    <x v="0"/>
    <m/>
    <s v="No (size)"/>
    <x v="3"/>
    <m/>
    <m/>
    <m/>
    <s v="25/00138/FUL"/>
    <s v="Full"/>
    <m/>
    <m/>
    <d v="2025-01-20T00:00:00"/>
    <d v="2025-05-07T00:00:00"/>
    <d v="2028-05-07T00:00:00"/>
    <x v="4"/>
    <n v="0"/>
    <n v="0"/>
    <n v="4"/>
    <m/>
    <m/>
    <m/>
    <m/>
    <m/>
    <m/>
    <m/>
    <m/>
    <m/>
    <m/>
    <m/>
    <m/>
    <m/>
    <m/>
    <m/>
    <m/>
    <m/>
    <m/>
    <m/>
    <m/>
    <m/>
    <m/>
    <m/>
    <m/>
    <m/>
    <m/>
    <m/>
    <m/>
    <m/>
    <m/>
    <m/>
    <m/>
    <m/>
    <m/>
    <m/>
    <m/>
    <n v="4"/>
    <n v="0"/>
    <n v="4"/>
    <n v="0"/>
    <n v="0"/>
    <n v="0"/>
    <m/>
    <m/>
    <m/>
    <m/>
    <m/>
    <m/>
    <m/>
    <m/>
    <m/>
    <m/>
    <m/>
    <m/>
    <m/>
    <m/>
    <x v="0"/>
    <m/>
    <s v="Complete"/>
    <s v="New"/>
    <s v="New permission"/>
    <n v="0"/>
    <m/>
    <m/>
    <m/>
    <m/>
    <m/>
    <m/>
    <m/>
    <m/>
    <m/>
    <m/>
    <m/>
    <m/>
    <m/>
    <m/>
    <n v="0"/>
    <n v="0"/>
    <n v="0"/>
    <m/>
    <m/>
    <m/>
    <m/>
    <m/>
    <m/>
    <m/>
    <m/>
    <m/>
    <m/>
    <m/>
    <m/>
    <m/>
    <m/>
    <m/>
    <m/>
    <m/>
    <m/>
    <m/>
    <m/>
    <m/>
    <m/>
    <m/>
    <m/>
    <m/>
    <m/>
    <m/>
    <m/>
    <m/>
    <m/>
    <m/>
    <n v="4"/>
    <m/>
    <m/>
    <n v="0"/>
  </r>
  <r>
    <b v="1"/>
    <b v="1"/>
    <b v="0"/>
    <m/>
    <x v="92"/>
    <x v="3"/>
    <s v="Huntington"/>
    <x v="0"/>
    <m/>
    <x v="90"/>
    <s v="Change of use from dwelling (C3) to residential childrens home (Use Class C2)"/>
    <m/>
    <m/>
    <m/>
    <m/>
    <m/>
    <s v="Carl Wilkinson"/>
    <m/>
    <x v="1"/>
    <x v="1"/>
    <x v="2"/>
    <m/>
    <m/>
    <m/>
    <x v="0"/>
    <x v="0"/>
    <x v="0"/>
    <m/>
    <s v="No (size)"/>
    <x v="3"/>
    <m/>
    <m/>
    <s v="26/01262/S73 (conditions 3 and 4)"/>
    <s v="26/00416/FUL"/>
    <s v="Full"/>
    <m/>
    <m/>
    <d v="2026-02-09T00:00:00"/>
    <d v="2026-03-06T00:00:00"/>
    <d v="2029-03-06T00:00:00"/>
    <x v="4"/>
    <n v="0"/>
    <n v="0"/>
    <n v="2"/>
    <m/>
    <m/>
    <m/>
    <m/>
    <m/>
    <m/>
    <m/>
    <m/>
    <m/>
    <m/>
    <m/>
    <m/>
    <m/>
    <m/>
    <m/>
    <m/>
    <m/>
    <m/>
    <m/>
    <m/>
    <m/>
    <m/>
    <m/>
    <m/>
    <m/>
    <m/>
    <m/>
    <m/>
    <m/>
    <m/>
    <m/>
    <m/>
    <m/>
    <m/>
    <m/>
    <m/>
    <n v="0"/>
    <n v="0"/>
    <n v="0"/>
    <n v="0"/>
    <n v="2"/>
    <n v="2"/>
    <m/>
    <m/>
    <m/>
    <m/>
    <m/>
    <m/>
    <m/>
    <m/>
    <m/>
    <m/>
    <m/>
    <m/>
    <m/>
    <m/>
    <x v="0"/>
    <s v="Not started"/>
    <s v="New permission - Forecast based on planning status and delivery assumptions"/>
    <s v="New"/>
    <s v="New permission"/>
    <n v="2"/>
    <m/>
    <m/>
    <m/>
    <m/>
    <m/>
    <m/>
    <m/>
    <m/>
    <n v="2"/>
    <m/>
    <m/>
    <m/>
    <m/>
    <m/>
    <n v="2"/>
    <n v="2"/>
    <n v="2"/>
    <m/>
    <m/>
    <m/>
    <m/>
    <m/>
    <m/>
    <m/>
    <m/>
    <m/>
    <m/>
    <m/>
    <m/>
    <m/>
    <m/>
    <m/>
    <m/>
    <m/>
    <m/>
    <m/>
    <m/>
    <m/>
    <m/>
    <m/>
    <m/>
    <m/>
    <m/>
    <m/>
    <m/>
    <m/>
    <m/>
    <m/>
    <m/>
    <m/>
    <m/>
    <n v="0"/>
  </r>
  <r>
    <b v="1"/>
    <b v="1"/>
    <b v="0"/>
    <m/>
    <x v="93"/>
    <x v="3"/>
    <s v="Christleton"/>
    <x v="2"/>
    <m/>
    <x v="92"/>
    <s v="Replacement dwelling"/>
    <m/>
    <m/>
    <m/>
    <m/>
    <m/>
    <m/>
    <m/>
    <x v="2"/>
    <x v="4"/>
    <x v="6"/>
    <m/>
    <m/>
    <s v="App form_x000a_SCHB condition (BNG exemption)_x000a_CIL exemption 1"/>
    <x v="0"/>
    <x v="0"/>
    <x v="0"/>
    <m/>
    <s v="No (size)"/>
    <x v="3"/>
    <m/>
    <m/>
    <s v="25/03928/DIS (Self-build statement) (12/01/2026)"/>
    <s v="24/02295/FUL"/>
    <s v="Full"/>
    <m/>
    <m/>
    <d v="2024-08-05T00:00:00"/>
    <d v="2025-09-19T00:00:00"/>
    <d v="2028-09-19T00:00:00"/>
    <x v="2"/>
    <n v="1"/>
    <n v="0"/>
    <m/>
    <m/>
    <m/>
    <m/>
    <m/>
    <m/>
    <m/>
    <m/>
    <m/>
    <m/>
    <m/>
    <m/>
    <m/>
    <m/>
    <m/>
    <m/>
    <m/>
    <m/>
    <m/>
    <m/>
    <m/>
    <m/>
    <m/>
    <m/>
    <m/>
    <m/>
    <m/>
    <m/>
    <m/>
    <m/>
    <m/>
    <m/>
    <m/>
    <m/>
    <m/>
    <m/>
    <m/>
    <n v="0"/>
    <n v="0"/>
    <n v="0"/>
    <n v="0"/>
    <n v="0"/>
    <n v="0"/>
    <m/>
    <m/>
    <m/>
    <m/>
    <m/>
    <m/>
    <m/>
    <m/>
    <m/>
    <m/>
    <m/>
    <s v="2026 January 25/03928/DIS 7 self and custom build statement"/>
    <m/>
    <m/>
    <x v="0"/>
    <s v="n/a - replacement"/>
    <s v="n/a - replacement"/>
    <s v="n/a - replacement"/>
    <s v="n/a replacement"/>
    <n v="0"/>
    <m/>
    <m/>
    <m/>
    <m/>
    <m/>
    <m/>
    <m/>
    <m/>
    <m/>
    <m/>
    <m/>
    <m/>
    <m/>
    <m/>
    <n v="0"/>
    <n v="0"/>
    <n v="0"/>
    <m/>
    <m/>
    <m/>
    <m/>
    <m/>
    <m/>
    <m/>
    <m/>
    <m/>
    <m/>
    <m/>
    <m/>
    <m/>
    <m/>
    <m/>
    <m/>
    <m/>
    <m/>
    <m/>
    <m/>
    <m/>
    <m/>
    <m/>
    <m/>
    <m/>
    <m/>
    <m/>
    <m/>
    <m/>
    <m/>
    <m/>
    <m/>
    <m/>
    <m/>
    <n v="0"/>
  </r>
  <r>
    <b v="1"/>
    <b v="1"/>
    <b v="0"/>
    <m/>
    <x v="93"/>
    <x v="3"/>
    <s v="Rowton"/>
    <x v="2"/>
    <m/>
    <x v="93"/>
    <s v="Replacement dwelling"/>
    <m/>
    <m/>
    <m/>
    <m/>
    <m/>
    <m/>
    <m/>
    <x v="2"/>
    <x v="4"/>
    <x v="6"/>
    <m/>
    <m/>
    <s v="SCHB condition (BNG exemption)"/>
    <x v="0"/>
    <x v="0"/>
    <x v="0"/>
    <m/>
    <s v="No (size)"/>
    <x v="3"/>
    <m/>
    <m/>
    <m/>
    <s v="24/01521/FUL"/>
    <s v="Full"/>
    <m/>
    <m/>
    <d v="2024-05-29T00:00:00"/>
    <d v="2025-10-14T00:00:00"/>
    <d v="2028-10-14T00:00:00"/>
    <x v="2"/>
    <n v="1"/>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1"/>
    <b v="1"/>
    <b v="0"/>
    <n v="452"/>
    <x v="94"/>
    <x v="3"/>
    <s v="Christleton"/>
    <x v="3"/>
    <s v="Christleton"/>
    <x v="94"/>
    <s v="BLR site"/>
    <m/>
    <m/>
    <m/>
    <m/>
    <m/>
    <m/>
    <m/>
    <x v="2"/>
    <x v="0"/>
    <x v="0"/>
    <m/>
    <m/>
    <m/>
    <x v="0"/>
    <x v="0"/>
    <x v="0"/>
    <m/>
    <s v="Yes"/>
    <x v="0"/>
    <n v="0.26"/>
    <m/>
    <m/>
    <m/>
    <m/>
    <m/>
    <m/>
    <m/>
    <m/>
    <m/>
    <x v="0"/>
    <m/>
    <n v="7"/>
    <m/>
    <m/>
    <m/>
    <m/>
    <m/>
    <m/>
    <m/>
    <m/>
    <m/>
    <m/>
    <m/>
    <m/>
    <n v="0"/>
    <n v="0"/>
    <n v="0"/>
    <n v="0"/>
    <n v="0"/>
    <n v="0"/>
    <n v="0"/>
    <n v="0"/>
    <n v="0"/>
    <n v="0"/>
    <n v="6"/>
    <n v="0"/>
    <n v="0"/>
    <n v="0"/>
    <n v="0"/>
    <n v="0"/>
    <n v="0"/>
    <n v="5"/>
    <n v="0"/>
    <n v="0"/>
    <n v="0"/>
    <n v="0"/>
    <n v="0"/>
    <n v="0"/>
    <n v="7"/>
    <n v="0"/>
    <n v="0"/>
    <n v="0"/>
    <n v="0"/>
    <n v="0"/>
    <n v="0"/>
    <n v="7"/>
    <m/>
    <m/>
    <m/>
    <m/>
    <m/>
    <m/>
    <m/>
    <m/>
    <m/>
    <m/>
    <m/>
    <m/>
    <s v="N/A "/>
    <x v="0"/>
    <m/>
    <s v="Forecast reviewed and unchanged (BLR site)"/>
    <s v="="/>
    <s v="Not included in 2025 deliverable supply"/>
    <n v="0"/>
    <m/>
    <m/>
    <m/>
    <m/>
    <m/>
    <m/>
    <m/>
    <m/>
    <m/>
    <m/>
    <m/>
    <m/>
    <m/>
    <n v="7"/>
    <n v="0"/>
    <n v="0"/>
    <n v="7"/>
    <m/>
    <m/>
    <m/>
    <m/>
    <m/>
    <m/>
    <m/>
    <m/>
    <m/>
    <m/>
    <m/>
    <m/>
    <m/>
    <m/>
    <m/>
    <m/>
    <m/>
    <m/>
    <m/>
    <m/>
    <m/>
    <m/>
    <m/>
    <m/>
    <m/>
    <m/>
    <m/>
    <m/>
    <m/>
    <m/>
    <m/>
    <m/>
    <m/>
    <m/>
    <n v="0"/>
  </r>
  <r>
    <b v="1"/>
    <b v="1"/>
    <b v="1"/>
    <s v="1931(0463)"/>
    <x v="95"/>
    <x v="3"/>
    <s v="Christleton"/>
    <x v="3"/>
    <s v="Waverton"/>
    <x v="95"/>
    <s v="Demolition of existing buildings and erection of detached dwelling and garage, driveway and landscape works"/>
    <m/>
    <m/>
    <m/>
    <m/>
    <m/>
    <s v="Helen Jameson"/>
    <m/>
    <x v="1"/>
    <x v="0"/>
    <x v="6"/>
    <m/>
    <m/>
    <s v="CIL exemption"/>
    <x v="0"/>
    <x v="0"/>
    <x v="0"/>
    <m/>
    <s v="No (size)"/>
    <x v="3"/>
    <n v="0.48"/>
    <n v="2.0833333333333335"/>
    <s v="13/01144/FUL (06/05/2016)_x000a_15/0145/S73 Variation 2(plans)"/>
    <s v="21/04001/FUL"/>
    <s v="Full"/>
    <m/>
    <m/>
    <d v="2021-09-27T00:00:00"/>
    <d v="2022-06-29T00:00:00"/>
    <d v="2025-06-29T00:00:00"/>
    <x v="2"/>
    <n v="0"/>
    <n v="1"/>
    <m/>
    <m/>
    <m/>
    <m/>
    <m/>
    <m/>
    <m/>
    <m/>
    <m/>
    <m/>
    <m/>
    <m/>
    <n v="0"/>
    <n v="0"/>
    <n v="0"/>
    <n v="0"/>
    <n v="0"/>
    <n v="0"/>
    <n v="0"/>
    <n v="0"/>
    <n v="1"/>
    <n v="1"/>
    <m/>
    <n v="0"/>
    <n v="0"/>
    <n v="0"/>
    <n v="1"/>
    <n v="0"/>
    <n v="1"/>
    <m/>
    <n v="0"/>
    <n v="0"/>
    <n v="0"/>
    <n v="1"/>
    <n v="0"/>
    <n v="1"/>
    <m/>
    <n v="1"/>
    <n v="0"/>
    <n v="1"/>
    <n v="0"/>
    <n v="0"/>
    <n v="0"/>
    <m/>
    <m/>
    <m/>
    <m/>
    <m/>
    <m/>
    <m/>
    <m/>
    <m/>
    <m/>
    <m/>
    <s v="Pending (6.7.9) 18/00881/DIS_x000a_2023 June (5) 22/04101/DIS_x000a_2025 December 25/03251/DIS 5 site investigations, 6 remediation and 7 unexpected contamination"/>
    <m/>
    <s v="2016-2018: Development commenced_x000a_2018-2022: Stalled_x000a_2023: New permission-development commenced_x000a_2024: Under construction"/>
    <x v="1"/>
    <s v="Complete"/>
    <s v="Complete - Forecast achieved"/>
    <s v="="/>
    <m/>
    <n v="0"/>
    <m/>
    <m/>
    <m/>
    <m/>
    <m/>
    <m/>
    <m/>
    <m/>
    <m/>
    <m/>
    <m/>
    <m/>
    <m/>
    <m/>
    <n v="0"/>
    <n v="0"/>
    <n v="0"/>
    <m/>
    <m/>
    <m/>
    <m/>
    <n v="1"/>
    <m/>
    <m/>
    <m/>
    <m/>
    <m/>
    <m/>
    <m/>
    <m/>
    <m/>
    <m/>
    <m/>
    <m/>
    <m/>
    <m/>
    <m/>
    <m/>
    <m/>
    <m/>
    <m/>
    <m/>
    <m/>
    <m/>
    <m/>
    <m/>
    <m/>
    <m/>
    <m/>
    <m/>
    <m/>
    <n v="1"/>
  </r>
  <r>
    <b v="1"/>
    <b v="1"/>
    <b v="0"/>
    <n v="459"/>
    <x v="96"/>
    <x v="3"/>
    <s v="Christleton"/>
    <x v="3"/>
    <s v="Christleton"/>
    <x v="96"/>
    <s v="BLR site_x000a_Demolition of existing office buildings and erection of five (5) dwellings with associated parking and drive improvements (one single storey bungalow and 4 two storey houses)"/>
    <m/>
    <m/>
    <m/>
    <m/>
    <s v="Dean Bros (Chester) Ltd / McCormick Architecture: Mr P McCormick"/>
    <s v="Emily Yates"/>
    <m/>
    <x v="1"/>
    <x v="0"/>
    <x v="0"/>
    <m/>
    <m/>
    <m/>
    <x v="0"/>
    <x v="0"/>
    <x v="0"/>
    <m/>
    <s v="Yes"/>
    <x v="4"/>
    <n v="0.23"/>
    <n v="21.739130434782609"/>
    <s v="13/00999/FUL (02/08/2018)"/>
    <s v="24/02519/S73"/>
    <s v="Full"/>
    <m/>
    <m/>
    <m/>
    <m/>
    <d v="2028-11-18T00:00:00"/>
    <x v="24"/>
    <n v="0"/>
    <n v="5"/>
    <m/>
    <m/>
    <m/>
    <m/>
    <m/>
    <m/>
    <m/>
    <m/>
    <m/>
    <m/>
    <m/>
    <m/>
    <n v="0"/>
    <n v="0"/>
    <n v="0"/>
    <n v="0"/>
    <n v="0"/>
    <n v="0"/>
    <n v="0"/>
    <n v="0"/>
    <n v="0"/>
    <n v="0"/>
    <n v="5"/>
    <n v="0"/>
    <n v="0"/>
    <n v="0"/>
    <n v="0"/>
    <n v="0"/>
    <n v="0"/>
    <n v="5"/>
    <n v="0"/>
    <n v="0"/>
    <n v="0"/>
    <n v="0"/>
    <n v="0"/>
    <n v="0"/>
    <n v="7"/>
    <n v="0"/>
    <n v="0"/>
    <n v="0"/>
    <n v="0"/>
    <n v="5"/>
    <n v="5"/>
    <m/>
    <m/>
    <m/>
    <m/>
    <m/>
    <m/>
    <m/>
    <m/>
    <m/>
    <m/>
    <s v="S106 signed. Email correspondence from Philip McCormick - development to commence 2015/2016. Discharge of conditions 4,5,6,9,10,11 and 13 approved November 2015."/>
    <m/>
    <m/>
    <s v="Stalled"/>
    <x v="3"/>
    <s v="Not started"/>
    <s v="Forecast reviewed and updated based on planning status"/>
    <s v="+"/>
    <s v="Not included in 2025 deliverable supply"/>
    <n v="5"/>
    <m/>
    <m/>
    <m/>
    <m/>
    <m/>
    <m/>
    <m/>
    <m/>
    <m/>
    <m/>
    <m/>
    <n v="2"/>
    <n v="3"/>
    <m/>
    <n v="2"/>
    <n v="5"/>
    <n v="5"/>
    <m/>
    <m/>
    <m/>
    <m/>
    <m/>
    <m/>
    <m/>
    <m/>
    <m/>
    <m/>
    <m/>
    <m/>
    <m/>
    <m/>
    <m/>
    <m/>
    <m/>
    <m/>
    <m/>
    <m/>
    <m/>
    <m/>
    <m/>
    <m/>
    <m/>
    <m/>
    <m/>
    <m/>
    <m/>
    <m/>
    <m/>
    <m/>
    <m/>
    <m/>
    <n v="0"/>
  </r>
  <r>
    <b v="1"/>
    <b v="1"/>
    <b v="1"/>
    <n v="461"/>
    <x v="97"/>
    <x v="3"/>
    <s v="Huntington"/>
    <x v="2"/>
    <s v="Chester"/>
    <x v="97"/>
    <s v="Demolition of existing buildings and redevelopment to provide and extra care community comprising extra care accommodation (Use class C2). 147 dwellings comprising 41 one-bed units and 106 two-bed units (amended to 155 units)"/>
    <m/>
    <s v="Retirement Villages (Thrive Living)"/>
    <m/>
    <m/>
    <m/>
    <s v="Steven Holmes"/>
    <m/>
    <x v="1"/>
    <x v="0"/>
    <x v="5"/>
    <m/>
    <m/>
    <m/>
    <x v="0"/>
    <x v="0"/>
    <x v="1"/>
    <m/>
    <s v="Yes"/>
    <x v="3"/>
    <n v="0.93"/>
    <m/>
    <s v="17/03661/FUL (17/07/2022)_x000a_20/03306/FUL (21/03/2024)_x000a_22/02075/S73 Variation-2(approved plans).3.4.12.13.15-19.24 (Dec 2025)_x000a_23/00662/NMA 3.17 (pending)"/>
    <s v="22/02075/S73"/>
    <s v="Full_x000a_S73"/>
    <n v="3203413"/>
    <s v="Allowed"/>
    <d v="2022-05-31T00:00:00"/>
    <d v="2022-12-22T00:00:00"/>
    <d v="2024-03-26T00:00:00"/>
    <x v="31"/>
    <n v="0"/>
    <n v="155"/>
    <m/>
    <m/>
    <m/>
    <m/>
    <m/>
    <m/>
    <m/>
    <m/>
    <m/>
    <m/>
    <m/>
    <m/>
    <n v="0"/>
    <n v="0"/>
    <n v="0"/>
    <n v="0"/>
    <n v="0"/>
    <n v="0"/>
    <n v="0"/>
    <n v="0"/>
    <n v="155"/>
    <n v="155"/>
    <m/>
    <n v="0"/>
    <n v="0"/>
    <n v="0"/>
    <n v="155"/>
    <n v="0"/>
    <n v="155"/>
    <m/>
    <n v="95"/>
    <n v="0"/>
    <n v="95"/>
    <n v="60"/>
    <n v="0"/>
    <n v="60"/>
    <m/>
    <n v="60"/>
    <n v="0"/>
    <n v="60"/>
    <n v="0"/>
    <n v="0"/>
    <n v="0"/>
    <m/>
    <m/>
    <m/>
    <m/>
    <m/>
    <m/>
    <m/>
    <m/>
    <m/>
    <m/>
    <s v="17/03661/FUL REFUSED: Demolition of the existing garden centre buildings and redevelopment of the site to provide a total of 111 care apartments and bungalows with associated car parking, landscaping and amenity space"/>
    <s v="2023 June (5.6) 23/00904/DIS_x000a_2024 August (20.23) 24/01826/DIS_x000a_2024 Sep (10.18) 24/02626/DIS_x000a_2025 October 25/01487/DIS 4 remediation verification"/>
    <m/>
    <s v="2020-2021: New scheme approved-Not started_x000a_2022: Not started_x000a_2023: Development commenced_x000a_2024: Under construction"/>
    <x v="1"/>
    <s v="Complete"/>
    <s v="Complete - Forecast achieved"/>
    <s v="="/>
    <m/>
    <n v="0"/>
    <m/>
    <m/>
    <m/>
    <m/>
    <m/>
    <m/>
    <m/>
    <m/>
    <m/>
    <m/>
    <m/>
    <m/>
    <m/>
    <m/>
    <n v="0"/>
    <n v="0"/>
    <n v="0"/>
    <m/>
    <m/>
    <m/>
    <m/>
    <m/>
    <m/>
    <m/>
    <m/>
    <m/>
    <n v="14"/>
    <n v="46"/>
    <m/>
    <m/>
    <m/>
    <m/>
    <m/>
    <m/>
    <m/>
    <m/>
    <m/>
    <m/>
    <m/>
    <m/>
    <m/>
    <m/>
    <m/>
    <m/>
    <m/>
    <m/>
    <m/>
    <m/>
    <m/>
    <m/>
    <m/>
    <n v="60"/>
  </r>
  <r>
    <b v="1"/>
    <b v="1"/>
    <b v="0"/>
    <n v="2591"/>
    <x v="98"/>
    <x v="3"/>
    <s v="Huntington"/>
    <x v="2"/>
    <m/>
    <x v="98"/>
    <s v="Demolition of tennis courts &amp; erection of 5 no. dwellings. "/>
    <m/>
    <m/>
    <m/>
    <m/>
    <m/>
    <m/>
    <m/>
    <x v="1"/>
    <x v="0"/>
    <x v="0"/>
    <m/>
    <m/>
    <m/>
    <x v="0"/>
    <x v="0"/>
    <x v="0"/>
    <m/>
    <s v="Yes"/>
    <x v="3"/>
    <m/>
    <m/>
    <s v="23/00827/OUT_x000a_25/02864/S73"/>
    <s v="25/03515/REM"/>
    <s v="Full"/>
    <m/>
    <m/>
    <d v="2025-11-07T00:00:00"/>
    <d v="2025-12-05T00:00:00"/>
    <d v="2028-12-05T00:00:00"/>
    <x v="24"/>
    <n v="0"/>
    <n v="5"/>
    <m/>
    <m/>
    <m/>
    <m/>
    <m/>
    <m/>
    <m/>
    <m/>
    <m/>
    <m/>
    <m/>
    <m/>
    <m/>
    <m/>
    <m/>
    <m/>
    <m/>
    <m/>
    <m/>
    <m/>
    <m/>
    <m/>
    <m/>
    <m/>
    <m/>
    <m/>
    <m/>
    <m/>
    <m/>
    <m/>
    <m/>
    <m/>
    <m/>
    <m/>
    <m/>
    <m/>
    <m/>
    <n v="0"/>
    <n v="0"/>
    <n v="0"/>
    <n v="5"/>
    <n v="0"/>
    <n v="5"/>
    <m/>
    <m/>
    <m/>
    <m/>
    <m/>
    <m/>
    <m/>
    <m/>
    <m/>
    <m/>
    <m/>
    <m/>
    <m/>
    <m/>
    <x v="0"/>
    <s v="Under construction"/>
    <s v="New permission - Forecast based on development progress"/>
    <s v="New"/>
    <m/>
    <n v="5"/>
    <m/>
    <m/>
    <m/>
    <m/>
    <m/>
    <m/>
    <m/>
    <m/>
    <m/>
    <n v="2"/>
    <n v="3"/>
    <m/>
    <m/>
    <m/>
    <n v="5"/>
    <n v="5"/>
    <n v="5"/>
    <m/>
    <m/>
    <m/>
    <m/>
    <m/>
    <m/>
    <m/>
    <m/>
    <m/>
    <m/>
    <m/>
    <m/>
    <m/>
    <m/>
    <m/>
    <m/>
    <m/>
    <m/>
    <m/>
    <m/>
    <m/>
    <m/>
    <m/>
    <m/>
    <m/>
    <m/>
    <m/>
    <m/>
    <m/>
    <m/>
    <m/>
    <m/>
    <m/>
    <m/>
    <n v="0"/>
  </r>
  <r>
    <b v="1"/>
    <b v="1"/>
    <b v="0"/>
    <n v="2311"/>
    <x v="99"/>
    <x v="3"/>
    <s v="Rowton"/>
    <x v="3"/>
    <s v="Christleton"/>
    <x v="99"/>
    <s v="Erection of a two-storey block of four affordable one bedroom apartments"/>
    <m/>
    <m/>
    <m/>
    <m/>
    <m/>
    <s v="Gail Nickson"/>
    <m/>
    <x v="3"/>
    <x v="0"/>
    <x v="0"/>
    <s v="YES"/>
    <m/>
    <m/>
    <x v="0"/>
    <x v="0"/>
    <x v="0"/>
    <m/>
    <s v="No (GF)"/>
    <x v="2"/>
    <m/>
    <m/>
    <m/>
    <s v="21/04951/FUL"/>
    <s v="Full"/>
    <m/>
    <m/>
    <d v="2021-12-13T00:00:00"/>
    <d v="2023-08-18T00:00:00"/>
    <d v="2026-08-18T00:00:00"/>
    <x v="16"/>
    <n v="0"/>
    <n v="4"/>
    <m/>
    <n v="4"/>
    <m/>
    <m/>
    <m/>
    <m/>
    <m/>
    <m/>
    <m/>
    <m/>
    <m/>
    <m/>
    <m/>
    <m/>
    <n v="0"/>
    <n v="0"/>
    <m/>
    <m/>
    <n v="0"/>
    <m/>
    <m/>
    <m/>
    <m/>
    <n v="0"/>
    <n v="0"/>
    <n v="0"/>
    <n v="0"/>
    <n v="4"/>
    <n v="4"/>
    <m/>
    <n v="0"/>
    <n v="0"/>
    <n v="0"/>
    <n v="0"/>
    <n v="4"/>
    <n v="4"/>
    <m/>
    <n v="0"/>
    <n v="0"/>
    <n v="0"/>
    <n v="0"/>
    <n v="4"/>
    <n v="4"/>
    <m/>
    <m/>
    <m/>
    <m/>
    <m/>
    <m/>
    <m/>
    <m/>
    <m/>
    <m/>
    <m/>
    <s v="Pending (3.8-10.12.13) 24/02967/DIS"/>
    <m/>
    <s v="2024: Not started"/>
    <x v="2"/>
    <s v="Not started - expiring"/>
    <s v="Forecast reviewed and updated based on planning status"/>
    <s v="-"/>
    <s v="Delivery timescale &gt;"/>
    <n v="4"/>
    <m/>
    <m/>
    <m/>
    <m/>
    <m/>
    <m/>
    <m/>
    <m/>
    <m/>
    <m/>
    <n v="4"/>
    <m/>
    <m/>
    <m/>
    <n v="4"/>
    <n v="4"/>
    <n v="4"/>
    <m/>
    <m/>
    <m/>
    <m/>
    <m/>
    <m/>
    <m/>
    <m/>
    <m/>
    <m/>
    <m/>
    <m/>
    <m/>
    <m/>
    <m/>
    <m/>
    <m/>
    <m/>
    <m/>
    <m/>
    <m/>
    <m/>
    <m/>
    <m/>
    <m/>
    <m/>
    <m/>
    <m/>
    <m/>
    <m/>
    <m/>
    <m/>
    <m/>
    <m/>
    <n v="0"/>
  </r>
  <r>
    <b v="1"/>
    <b v="1"/>
    <b v="0"/>
    <n v="2113"/>
    <x v="100"/>
    <x v="3"/>
    <s v="Christleton"/>
    <x v="2"/>
    <s v="Chester"/>
    <x v="100"/>
    <s v="Alterations to existing dwelling and erection of one dwelling."/>
    <m/>
    <m/>
    <m/>
    <m/>
    <m/>
    <m/>
    <m/>
    <x v="0"/>
    <x v="0"/>
    <x v="0"/>
    <s v="YES"/>
    <m/>
    <m/>
    <x v="0"/>
    <x v="0"/>
    <x v="0"/>
    <m/>
    <s v="No (GF)"/>
    <x v="2"/>
    <m/>
    <m/>
    <m/>
    <s v="20/04878/FUL_x000a_24/01890/FUL (p)"/>
    <s v="Full"/>
    <m/>
    <m/>
    <d v="2020-12-30T00:00:00"/>
    <d v="2023-09-28T00:00:00"/>
    <d v="2026-09-28T00:00:00"/>
    <x v="2"/>
    <n v="0"/>
    <n v="1"/>
    <m/>
    <m/>
    <m/>
    <m/>
    <m/>
    <m/>
    <m/>
    <m/>
    <m/>
    <m/>
    <m/>
    <m/>
    <m/>
    <m/>
    <n v="0"/>
    <n v="0"/>
    <m/>
    <m/>
    <n v="0"/>
    <m/>
    <m/>
    <m/>
    <m/>
    <n v="0"/>
    <n v="0"/>
    <n v="0"/>
    <n v="0"/>
    <n v="1"/>
    <n v="1"/>
    <m/>
    <n v="0"/>
    <n v="0"/>
    <n v="0"/>
    <n v="0"/>
    <n v="1"/>
    <n v="1"/>
    <m/>
    <n v="0"/>
    <n v="0"/>
    <n v="0"/>
    <n v="1"/>
    <n v="0"/>
    <n v="1"/>
    <m/>
    <m/>
    <m/>
    <m/>
    <m/>
    <m/>
    <m/>
    <m/>
    <m/>
    <m/>
    <m/>
    <m/>
    <m/>
    <s v="2024: Not started"/>
    <x v="2"/>
    <s v="Under construction"/>
    <s v="Forecast reviewed and unchanged based on development progress"/>
    <s v="="/>
    <m/>
    <n v="1"/>
    <m/>
    <m/>
    <m/>
    <m/>
    <m/>
    <m/>
    <m/>
    <m/>
    <n v="1"/>
    <m/>
    <m/>
    <m/>
    <m/>
    <m/>
    <n v="1"/>
    <n v="1"/>
    <n v="1"/>
    <m/>
    <m/>
    <m/>
    <m/>
    <m/>
    <m/>
    <m/>
    <m/>
    <m/>
    <m/>
    <m/>
    <m/>
    <m/>
    <m/>
    <m/>
    <m/>
    <m/>
    <m/>
    <m/>
    <m/>
    <m/>
    <m/>
    <m/>
    <m/>
    <m/>
    <m/>
    <m/>
    <m/>
    <m/>
    <m/>
    <m/>
    <m/>
    <m/>
    <m/>
    <n v="0"/>
  </r>
  <r>
    <b v="1"/>
    <b v="1"/>
    <b v="0"/>
    <n v="466"/>
    <x v="101"/>
    <x v="3"/>
    <s v="Christleton"/>
    <x v="2"/>
    <s v="Christleton"/>
    <x v="101"/>
    <s v="Erection of five affordable dwellings and associated landscaping works"/>
    <m/>
    <s v="Blueoak Estates"/>
    <m/>
    <m/>
    <m/>
    <s v="Jill Stephens"/>
    <m/>
    <x v="3"/>
    <x v="0"/>
    <x v="0"/>
    <m/>
    <m/>
    <m/>
    <x v="0"/>
    <x v="0"/>
    <x v="0"/>
    <m/>
    <s v="No (GF)"/>
    <x v="11"/>
    <m/>
    <m/>
    <m/>
    <s v="22/04073/FUL"/>
    <s v="Full"/>
    <m/>
    <m/>
    <d v="2022-10-31T00:00:00"/>
    <d v="2023-11-27T00:00:00"/>
    <d v="2026-11-27T00:00:00"/>
    <x v="24"/>
    <n v="0"/>
    <n v="5"/>
    <m/>
    <m/>
    <m/>
    <m/>
    <m/>
    <m/>
    <m/>
    <m/>
    <m/>
    <m/>
    <m/>
    <m/>
    <m/>
    <m/>
    <m/>
    <m/>
    <m/>
    <m/>
    <m/>
    <m/>
    <m/>
    <m/>
    <m/>
    <n v="0"/>
    <n v="0"/>
    <n v="0"/>
    <n v="0"/>
    <n v="5"/>
    <n v="5"/>
    <m/>
    <n v="0"/>
    <n v="0"/>
    <n v="0"/>
    <n v="0"/>
    <n v="5"/>
    <n v="5"/>
    <m/>
    <n v="0"/>
    <n v="0"/>
    <n v="0"/>
    <n v="0"/>
    <n v="5"/>
    <n v="5"/>
    <m/>
    <m/>
    <m/>
    <m/>
    <m/>
    <m/>
    <m/>
    <m/>
    <m/>
    <m/>
    <m/>
    <s v="2024 April (3.4.7-11) 24/00571/DIS_x000a_Pending (23-AH) 24/01014/DIS_x000a_Pending (22) 25/00200/DIS"/>
    <m/>
    <s v="2024: Not started"/>
    <x v="2"/>
    <s v="Not started - expiring"/>
    <s v="Forecast reviewed and updated based on planning status"/>
    <s v="-"/>
    <s v="Delivery timescale &gt;"/>
    <n v="5"/>
    <m/>
    <m/>
    <m/>
    <m/>
    <m/>
    <m/>
    <m/>
    <m/>
    <m/>
    <n v="2"/>
    <n v="3"/>
    <m/>
    <m/>
    <m/>
    <n v="5"/>
    <n v="5"/>
    <n v="5"/>
    <m/>
    <m/>
    <m/>
    <m/>
    <m/>
    <m/>
    <m/>
    <m/>
    <m/>
    <m/>
    <m/>
    <m/>
    <m/>
    <m/>
    <m/>
    <m/>
    <m/>
    <m/>
    <m/>
    <m/>
    <m/>
    <m/>
    <m/>
    <m/>
    <m/>
    <m/>
    <m/>
    <m/>
    <m/>
    <m/>
    <m/>
    <m/>
    <m/>
    <m/>
    <n v="0"/>
  </r>
  <r>
    <b v="1"/>
    <b v="1"/>
    <b v="0"/>
    <n v="458"/>
    <x v="102"/>
    <x v="3"/>
    <s v="Christleton"/>
    <x v="3"/>
    <s v="Christleton"/>
    <x v="102"/>
    <s v="1 self-build dwelling"/>
    <m/>
    <s v="Self-build"/>
    <m/>
    <m/>
    <m/>
    <s v="Jill Stephens"/>
    <m/>
    <x v="2"/>
    <x v="0"/>
    <x v="6"/>
    <m/>
    <m/>
    <s v="App form"/>
    <x v="0"/>
    <x v="0"/>
    <x v="0"/>
    <m/>
    <s v="No (size)"/>
    <x v="3"/>
    <m/>
    <m/>
    <s v="24/02349/PIP (11/10/2027)"/>
    <s v="24/02349/PIP_x000a_25/00148/TDC (p)"/>
    <s v="Permission in principle_x000a_TDC (p)"/>
    <m/>
    <m/>
    <d v="2026-02-07T00:00:00"/>
    <d v="2024-10-11T00:00:00"/>
    <d v="2027-10-11T00:00:00"/>
    <x v="2"/>
    <n v="0"/>
    <n v="1"/>
    <m/>
    <m/>
    <m/>
    <m/>
    <m/>
    <m/>
    <m/>
    <m/>
    <m/>
    <m/>
    <m/>
    <m/>
    <m/>
    <m/>
    <m/>
    <m/>
    <m/>
    <m/>
    <m/>
    <m/>
    <m/>
    <m/>
    <m/>
    <m/>
    <m/>
    <m/>
    <m/>
    <m/>
    <m/>
    <m/>
    <n v="0"/>
    <n v="0"/>
    <n v="0"/>
    <n v="0"/>
    <n v="1"/>
    <n v="1"/>
    <m/>
    <n v="0"/>
    <n v="0"/>
    <n v="0"/>
    <n v="0"/>
    <n v="1"/>
    <n v="1"/>
    <m/>
    <m/>
    <m/>
    <m/>
    <m/>
    <m/>
    <m/>
    <m/>
    <m/>
    <m/>
    <m/>
    <m/>
    <m/>
    <m/>
    <x v="2"/>
    <s v="Not started"/>
    <s v="Forecast reviewed and updated based on planning status"/>
    <s v="="/>
    <m/>
    <n v="1"/>
    <m/>
    <m/>
    <m/>
    <m/>
    <m/>
    <m/>
    <m/>
    <m/>
    <m/>
    <n v="1"/>
    <m/>
    <m/>
    <m/>
    <m/>
    <n v="1"/>
    <n v="1"/>
    <n v="1"/>
    <m/>
    <m/>
    <m/>
    <m/>
    <m/>
    <m/>
    <m/>
    <m/>
    <m/>
    <m/>
    <m/>
    <m/>
    <m/>
    <m/>
    <m/>
    <m/>
    <m/>
    <m/>
    <m/>
    <m/>
    <m/>
    <m/>
    <m/>
    <m/>
    <m/>
    <m/>
    <m/>
    <m/>
    <m/>
    <m/>
    <m/>
    <m/>
    <m/>
    <m/>
    <n v="0"/>
  </r>
  <r>
    <b v="1"/>
    <b v="1"/>
    <b v="0"/>
    <n v="453"/>
    <x v="103"/>
    <x v="3"/>
    <s v="Rowton"/>
    <x v="3"/>
    <s v="Christleton"/>
    <x v="103"/>
    <s v="Demolition of existing office buildings and erection of 5 dwellings with associated parking and drive improvements"/>
    <m/>
    <m/>
    <m/>
    <s v="Mr P and Mrs S McCormick"/>
    <s v="Mr Wyn Roberts"/>
    <s v="Emily Yates"/>
    <m/>
    <x v="1"/>
    <x v="1"/>
    <x v="0"/>
    <m/>
    <m/>
    <m/>
    <x v="0"/>
    <x v="1"/>
    <x v="0"/>
    <m/>
    <s v="Yes"/>
    <x v="1"/>
    <m/>
    <m/>
    <s v="22/03216/PMA (20/10/2022)_x000a_13/00999/FUL (commenced 2016)"/>
    <s v="24/02519/S73"/>
    <s v="Full"/>
    <m/>
    <m/>
    <d v="2024-08-23T00:00:00"/>
    <d v="2025-11-18T00:00:00"/>
    <d v="2028-11-18T00:00:00"/>
    <x v="24"/>
    <n v="0"/>
    <n v="5"/>
    <m/>
    <m/>
    <m/>
    <m/>
    <m/>
    <m/>
    <m/>
    <m/>
    <m/>
    <m/>
    <m/>
    <m/>
    <m/>
    <m/>
    <n v="0"/>
    <n v="0"/>
    <n v="0"/>
    <n v="0"/>
    <n v="0"/>
    <n v="0"/>
    <n v="3"/>
    <n v="3"/>
    <m/>
    <n v="0"/>
    <n v="0"/>
    <n v="0"/>
    <n v="0"/>
    <n v="3"/>
    <n v="3"/>
    <m/>
    <n v="0"/>
    <n v="0"/>
    <n v="0"/>
    <n v="0"/>
    <n v="3"/>
    <n v="3"/>
    <m/>
    <n v="0"/>
    <n v="0"/>
    <n v="0"/>
    <n v="0"/>
    <n v="5"/>
    <n v="5"/>
    <m/>
    <m/>
    <m/>
    <m/>
    <m/>
    <m/>
    <m/>
    <m/>
    <m/>
    <m/>
    <m/>
    <m/>
    <m/>
    <s v="2023-2024: Stalled"/>
    <x v="3"/>
    <s v="Stalled"/>
    <s v="Forecast reviewed and unchanged based on planning status and development progress"/>
    <s v="+"/>
    <s v="Not included in 2025 deliverable supply"/>
    <n v="5"/>
    <m/>
    <m/>
    <m/>
    <m/>
    <m/>
    <m/>
    <m/>
    <m/>
    <m/>
    <m/>
    <n v="5"/>
    <m/>
    <m/>
    <m/>
    <n v="5"/>
    <n v="5"/>
    <n v="5"/>
    <m/>
    <m/>
    <m/>
    <m/>
    <m/>
    <m/>
    <m/>
    <m/>
    <m/>
    <m/>
    <m/>
    <m/>
    <m/>
    <m/>
    <m/>
    <m/>
    <m/>
    <m/>
    <m/>
    <m/>
    <m/>
    <m/>
    <m/>
    <m/>
    <m/>
    <m/>
    <m/>
    <m/>
    <m/>
    <m/>
    <m/>
    <m/>
    <m/>
    <m/>
    <n v="0"/>
  </r>
  <r>
    <b v="1"/>
    <b v="1"/>
    <b v="0"/>
    <n v="2325"/>
    <x v="104"/>
    <x v="3"/>
    <s v="Aldford &amp; Saighton"/>
    <x v="2"/>
    <m/>
    <x v="104"/>
    <s v="Conversion of 2no. traditional red brick barns into 3no. residential dwellings, the demolition of other agricultural buildings and the construction of detached garaging and associated landscaping"/>
    <m/>
    <m/>
    <m/>
    <m/>
    <m/>
    <s v="Ed Maddern"/>
    <m/>
    <x v="1"/>
    <x v="1"/>
    <x v="0"/>
    <m/>
    <m/>
    <m/>
    <x v="0"/>
    <x v="0"/>
    <x v="0"/>
    <m/>
    <s v="No (size)"/>
    <x v="3"/>
    <m/>
    <m/>
    <m/>
    <s v="24/00657/FUL"/>
    <s v="Full"/>
    <m/>
    <m/>
    <d v="2024-03-20T00:00:00"/>
    <d v="2025-03-11T00:00:00"/>
    <d v="2028-03-11T00:00:00"/>
    <x v="23"/>
    <n v="0"/>
    <m/>
    <m/>
    <m/>
    <m/>
    <m/>
    <m/>
    <m/>
    <m/>
    <m/>
    <m/>
    <m/>
    <m/>
    <m/>
    <m/>
    <m/>
    <m/>
    <m/>
    <m/>
    <m/>
    <m/>
    <m/>
    <m/>
    <m/>
    <m/>
    <m/>
    <m/>
    <m/>
    <m/>
    <m/>
    <m/>
    <m/>
    <n v="0"/>
    <n v="0"/>
    <n v="0"/>
    <n v="0"/>
    <n v="3"/>
    <n v="3"/>
    <m/>
    <n v="0"/>
    <n v="0"/>
    <n v="0"/>
    <n v="0"/>
    <n v="3"/>
    <n v="3"/>
    <m/>
    <m/>
    <m/>
    <m/>
    <m/>
    <m/>
    <m/>
    <m/>
    <m/>
    <m/>
    <m/>
    <m/>
    <m/>
    <m/>
    <x v="2"/>
    <s v="Not started"/>
    <s v="Forecast reviewed and unchanged based on planning status"/>
    <s v="="/>
    <m/>
    <n v="3"/>
    <m/>
    <m/>
    <m/>
    <m/>
    <m/>
    <m/>
    <m/>
    <m/>
    <m/>
    <n v="3"/>
    <m/>
    <m/>
    <m/>
    <m/>
    <n v="3"/>
    <n v="3"/>
    <n v="3"/>
    <m/>
    <m/>
    <m/>
    <m/>
    <m/>
    <m/>
    <m/>
    <m/>
    <m/>
    <m/>
    <m/>
    <m/>
    <m/>
    <m/>
    <m/>
    <m/>
    <m/>
    <m/>
    <m/>
    <m/>
    <m/>
    <m/>
    <m/>
    <m/>
    <m/>
    <m/>
    <m/>
    <m/>
    <m/>
    <m/>
    <m/>
    <m/>
    <m/>
    <m/>
    <n v="0"/>
  </r>
  <r>
    <b v="1"/>
    <b v="1"/>
    <b v="0"/>
    <n v="2325"/>
    <x v="105"/>
    <x v="3"/>
    <s v="Aldford &amp; Saighton"/>
    <x v="2"/>
    <m/>
    <x v="105"/>
    <s v="Change of use and conversion of former agricultural barn to one residential dwelling, Single storey front extension, dormer and juliette balcony"/>
    <m/>
    <m/>
    <m/>
    <m/>
    <m/>
    <m/>
    <m/>
    <x v="1"/>
    <x v="1"/>
    <x v="0"/>
    <m/>
    <m/>
    <m/>
    <x v="1"/>
    <x v="0"/>
    <x v="0"/>
    <m/>
    <s v="No (size)"/>
    <x v="3"/>
    <m/>
    <m/>
    <m/>
    <s v="24/03603/FUL"/>
    <s v="Full"/>
    <m/>
    <m/>
    <d v="2024-12-02T00:00:00"/>
    <d v="2025-07-10T00:00:00"/>
    <d v="2028-07-10T00:00:00"/>
    <x v="2"/>
    <n v="0"/>
    <m/>
    <m/>
    <m/>
    <m/>
    <m/>
    <m/>
    <m/>
    <m/>
    <m/>
    <m/>
    <m/>
    <m/>
    <m/>
    <m/>
    <m/>
    <m/>
    <m/>
    <m/>
    <m/>
    <m/>
    <m/>
    <m/>
    <m/>
    <m/>
    <m/>
    <m/>
    <m/>
    <m/>
    <m/>
    <m/>
    <m/>
    <n v="0"/>
    <n v="0"/>
    <n v="0"/>
    <n v="0"/>
    <m/>
    <n v="0"/>
    <m/>
    <n v="0"/>
    <n v="0"/>
    <n v="0"/>
    <n v="0"/>
    <n v="1"/>
    <n v="1"/>
    <m/>
    <m/>
    <m/>
    <m/>
    <m/>
    <m/>
    <m/>
    <m/>
    <m/>
    <m/>
    <m/>
    <s v="2026 March 25/02907/DIS 3(materials)"/>
    <m/>
    <m/>
    <x v="0"/>
    <s v="Not started"/>
    <s v="New permission - Forecast based on planning status and delivery assumptions"/>
    <s v="New"/>
    <s v="New permission"/>
    <n v="1"/>
    <m/>
    <m/>
    <m/>
    <m/>
    <m/>
    <m/>
    <m/>
    <m/>
    <m/>
    <n v="1"/>
    <m/>
    <m/>
    <m/>
    <m/>
    <n v="1"/>
    <n v="1"/>
    <n v="1"/>
    <m/>
    <m/>
    <m/>
    <m/>
    <m/>
    <m/>
    <m/>
    <m/>
    <m/>
    <m/>
    <m/>
    <m/>
    <m/>
    <m/>
    <m/>
    <m/>
    <m/>
    <m/>
    <m/>
    <m/>
    <m/>
    <m/>
    <m/>
    <m/>
    <m/>
    <m/>
    <m/>
    <m/>
    <m/>
    <m/>
    <m/>
    <m/>
    <m/>
    <m/>
    <n v="0"/>
  </r>
  <r>
    <b v="1"/>
    <b v="1"/>
    <b v="0"/>
    <n v="2589"/>
    <x v="106"/>
    <x v="3"/>
    <s v="Rowton"/>
    <x v="2"/>
    <m/>
    <x v="106"/>
    <s v="Conversion of redundant agricultural building to dwellinghouse"/>
    <m/>
    <m/>
    <m/>
    <m/>
    <m/>
    <s v="Philip Glennon"/>
    <m/>
    <x v="1"/>
    <x v="1"/>
    <x v="0"/>
    <m/>
    <m/>
    <m/>
    <x v="0"/>
    <x v="1"/>
    <x v="0"/>
    <m/>
    <s v="No (size)"/>
    <x v="3"/>
    <m/>
    <m/>
    <m/>
    <s v="25/02370/FUL"/>
    <s v="Full"/>
    <m/>
    <m/>
    <d v="2025-08-21T00:00:00"/>
    <d v="2026-03-02T00:00:00"/>
    <d v="2029-03-02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0"/>
    <b v="1"/>
    <b v="0"/>
    <n v="889"/>
    <x v="107"/>
    <x v="4"/>
    <s v="Davenham"/>
    <x v="2"/>
    <m/>
    <x v="107"/>
    <s v="LAA site "/>
    <m/>
    <m/>
    <m/>
    <m/>
    <m/>
    <m/>
    <m/>
    <x v="1"/>
    <x v="0"/>
    <x v="0"/>
    <m/>
    <m/>
    <m/>
    <x v="0"/>
    <x v="0"/>
    <x v="0"/>
    <m/>
    <s v="No (location)"/>
    <x v="7"/>
    <m/>
    <m/>
    <m/>
    <m/>
    <m/>
    <m/>
    <m/>
    <m/>
    <m/>
    <m/>
    <x v="32"/>
    <n v="0"/>
    <n v="37"/>
    <m/>
    <m/>
    <m/>
    <m/>
    <m/>
    <m/>
    <m/>
    <m/>
    <m/>
    <m/>
    <m/>
    <m/>
    <m/>
    <m/>
    <m/>
    <m/>
    <m/>
    <m/>
    <m/>
    <m/>
    <m/>
    <m/>
    <m/>
    <m/>
    <m/>
    <m/>
    <m/>
    <m/>
    <m/>
    <m/>
    <n v="0"/>
    <n v="0"/>
    <n v="0"/>
    <n v="0"/>
    <n v="0"/>
    <n v="0"/>
    <n v="37"/>
    <n v="0"/>
    <n v="0"/>
    <n v="0"/>
    <n v="0"/>
    <n v="0"/>
    <n v="0"/>
    <n v="37"/>
    <m/>
    <m/>
    <m/>
    <m/>
    <m/>
    <m/>
    <m/>
    <m/>
    <m/>
    <m/>
    <m/>
    <m/>
    <m/>
    <x v="0"/>
    <m/>
    <s v="Forecast reviewed and unchanged (BLR site)"/>
    <s v="="/>
    <s v="Not included in 2025 deliverable supply"/>
    <n v="0"/>
    <m/>
    <m/>
    <m/>
    <m/>
    <m/>
    <m/>
    <m/>
    <m/>
    <m/>
    <m/>
    <m/>
    <m/>
    <m/>
    <n v="37"/>
    <n v="0"/>
    <n v="0"/>
    <n v="37"/>
    <m/>
    <m/>
    <m/>
    <m/>
    <m/>
    <m/>
    <m/>
    <m/>
    <m/>
    <m/>
    <m/>
    <m/>
    <m/>
    <m/>
    <m/>
    <m/>
    <m/>
    <m/>
    <m/>
    <m/>
    <m/>
    <m/>
    <m/>
    <m/>
    <m/>
    <m/>
    <m/>
    <m/>
    <m/>
    <m/>
    <m/>
    <m/>
    <m/>
    <m/>
    <n v="0"/>
  </r>
  <r>
    <b v="1"/>
    <b v="1"/>
    <b v="0"/>
    <s v="0876"/>
    <x v="108"/>
    <x v="4"/>
    <s v="Davenham"/>
    <x v="4"/>
    <m/>
    <x v="108"/>
    <s v="Erection of 4 no. detached residential dwellings with associated garaging, new vehicular access, removal of any existing outbuildings and landscaping treatment (part retropsective) (Works commenced 07/03/2022)"/>
    <m/>
    <s v="Pinnacle Astute Developments Limited"/>
    <m/>
    <m/>
    <m/>
    <s v="Ed Shepherd"/>
    <m/>
    <x v="1"/>
    <x v="0"/>
    <x v="0"/>
    <m/>
    <m/>
    <m/>
    <x v="0"/>
    <x v="0"/>
    <x v="0"/>
    <m/>
    <s v="No (size)"/>
    <x v="3"/>
    <m/>
    <m/>
    <s v="19/00183/OUT (10/06/2022)_x000a_21/04006/S73 Variation 4(plans) (16/02/2025)_x000a_21/04007/REM (16/02/2024)"/>
    <s v="24/01421/FUL"/>
    <s v="Full"/>
    <m/>
    <m/>
    <d v="2024-06-11T00:00:00"/>
    <d v="2024-12-13T00:00:00"/>
    <d v="2027-12-13T00:00:00"/>
    <x v="16"/>
    <n v="0"/>
    <n v="4"/>
    <m/>
    <m/>
    <m/>
    <m/>
    <m/>
    <m/>
    <m/>
    <m/>
    <m/>
    <m/>
    <m/>
    <m/>
    <m/>
    <n v="0"/>
    <n v="0"/>
    <n v="0"/>
    <n v="0"/>
    <n v="0"/>
    <n v="0"/>
    <n v="0"/>
    <n v="4"/>
    <n v="4"/>
    <m/>
    <n v="0"/>
    <n v="0"/>
    <n v="0"/>
    <n v="0"/>
    <n v="4"/>
    <n v="4"/>
    <m/>
    <n v="0"/>
    <n v="0"/>
    <n v="0"/>
    <n v="0"/>
    <n v="4"/>
    <n v="4"/>
    <m/>
    <n v="0"/>
    <n v="0"/>
    <n v="0"/>
    <n v="0"/>
    <n v="4"/>
    <n v="4"/>
    <m/>
    <m/>
    <m/>
    <m/>
    <m/>
    <m/>
    <m/>
    <m/>
    <m/>
    <m/>
    <m/>
    <m/>
    <m/>
    <s v="2021: Outline permission. No site visit_x000a_2022: Development commenced_x000a_2023-2024: Stalled"/>
    <x v="4"/>
    <s v="Development commenced"/>
    <s v="Forecast reviewed and updated based on development progress"/>
    <s v="-"/>
    <s v="Delivery timescale &gt;"/>
    <n v="4"/>
    <m/>
    <m/>
    <m/>
    <m/>
    <m/>
    <m/>
    <m/>
    <m/>
    <m/>
    <n v="2"/>
    <n v="2"/>
    <m/>
    <m/>
    <m/>
    <n v="4"/>
    <n v="4"/>
    <n v="4"/>
    <m/>
    <m/>
    <m/>
    <m/>
    <m/>
    <m/>
    <m/>
    <m/>
    <m/>
    <m/>
    <m/>
    <m/>
    <m/>
    <m/>
    <m/>
    <m/>
    <m/>
    <m/>
    <m/>
    <m/>
    <m/>
    <m/>
    <m/>
    <m/>
    <m/>
    <m/>
    <m/>
    <m/>
    <m/>
    <m/>
    <m/>
    <m/>
    <m/>
    <m/>
    <n v="0"/>
  </r>
  <r>
    <b v="1"/>
    <b v="1"/>
    <b v="0"/>
    <s v="1321"/>
    <x v="109"/>
    <x v="4"/>
    <s v="Kingsmead"/>
    <x v="4"/>
    <m/>
    <x v="109"/>
    <s v="BLR site_x000a_Erection of five detached dwellings"/>
    <m/>
    <m/>
    <m/>
    <m/>
    <m/>
    <s v="Rob Lester"/>
    <m/>
    <x v="0"/>
    <x v="0"/>
    <x v="0"/>
    <m/>
    <m/>
    <m/>
    <x v="0"/>
    <x v="0"/>
    <x v="0"/>
    <m/>
    <s v="No (GF)"/>
    <x v="7"/>
    <m/>
    <m/>
    <m/>
    <s v="23/02726/OUT"/>
    <s v="Outline (p)"/>
    <m/>
    <m/>
    <d v="2023-08-30T00:00:00"/>
    <s v="Awaiting decision"/>
    <m/>
    <x v="24"/>
    <n v="0"/>
    <n v="5"/>
    <m/>
    <m/>
    <m/>
    <m/>
    <m/>
    <m/>
    <m/>
    <m/>
    <m/>
    <m/>
    <m/>
    <m/>
    <m/>
    <m/>
    <n v="0"/>
    <n v="0"/>
    <m/>
    <m/>
    <n v="0"/>
    <m/>
    <m/>
    <m/>
    <m/>
    <n v="0"/>
    <n v="0"/>
    <n v="0"/>
    <n v="0"/>
    <n v="0"/>
    <n v="0"/>
    <n v="5"/>
    <n v="0"/>
    <n v="0"/>
    <n v="0"/>
    <n v="0"/>
    <n v="0"/>
    <n v="0"/>
    <n v="8"/>
    <n v="0"/>
    <n v="0"/>
    <n v="0"/>
    <n v="0"/>
    <n v="0"/>
    <n v="0"/>
    <n v="5"/>
    <m/>
    <m/>
    <m/>
    <m/>
    <m/>
    <m/>
    <m/>
    <m/>
    <m/>
    <m/>
    <m/>
    <m/>
    <m/>
    <x v="5"/>
    <s v="Awaiting decision"/>
    <s v="Forecast reviewed and unchanged based on planning status"/>
    <s v="="/>
    <s v="Not included in 2025 deliverable supply"/>
    <n v="0"/>
    <m/>
    <m/>
    <m/>
    <m/>
    <m/>
    <m/>
    <m/>
    <m/>
    <m/>
    <m/>
    <m/>
    <m/>
    <m/>
    <n v="5"/>
    <n v="0"/>
    <n v="0"/>
    <n v="5"/>
    <m/>
    <m/>
    <m/>
    <m/>
    <m/>
    <m/>
    <m/>
    <m/>
    <m/>
    <m/>
    <m/>
    <m/>
    <m/>
    <m/>
    <m/>
    <m/>
    <m/>
    <m/>
    <m/>
    <m/>
    <m/>
    <m/>
    <m/>
    <m/>
    <m/>
    <m/>
    <m/>
    <m/>
    <m/>
    <m/>
    <m/>
    <m/>
    <m/>
    <m/>
    <n v="0"/>
  </r>
  <r>
    <b v="1"/>
    <b v="1"/>
    <b v="0"/>
    <n v="1923"/>
    <x v="110"/>
    <x v="4"/>
    <s v="Davenham"/>
    <x v="4"/>
    <m/>
    <x v="110"/>
    <s v="Erection of a 72 bed care home (C2 Use Class) with new access onto London Road, landscaping, substation and associated infrastructure."/>
    <m/>
    <m/>
    <m/>
    <s v="Edward Joseph Dougherty III, Lynette Marie Napier, Metacre Limited and, Liberty Care Developments"/>
    <s v="Mr Matthew Dawber_x000a_12 Booth Street Manchester M2 4AW"/>
    <s v="Angela Wrigley"/>
    <m/>
    <x v="0"/>
    <x v="0"/>
    <x v="3"/>
    <m/>
    <m/>
    <m/>
    <x v="0"/>
    <x v="0"/>
    <x v="0"/>
    <m/>
    <s v="No (GF)"/>
    <x v="1"/>
    <m/>
    <m/>
    <m/>
    <s v="24/02581/FUL"/>
    <s v="Full"/>
    <m/>
    <m/>
    <d v="2024-09-30T00:00:00"/>
    <d v="2025-11-17T00:00:00"/>
    <d v="2028-11-17T00:00:00"/>
    <x v="4"/>
    <n v="0"/>
    <n v="0"/>
    <n v="72"/>
    <m/>
    <m/>
    <m/>
    <m/>
    <m/>
    <m/>
    <m/>
    <m/>
    <m/>
    <m/>
    <m/>
    <m/>
    <m/>
    <m/>
    <m/>
    <m/>
    <m/>
    <m/>
    <m/>
    <m/>
    <m/>
    <m/>
    <m/>
    <m/>
    <m/>
    <m/>
    <m/>
    <m/>
    <m/>
    <m/>
    <m/>
    <m/>
    <m/>
    <m/>
    <m/>
    <m/>
    <n v="0"/>
    <n v="0"/>
    <n v="0"/>
    <n v="0"/>
    <n v="72"/>
    <n v="72"/>
    <m/>
    <m/>
    <m/>
    <m/>
    <m/>
    <m/>
    <m/>
    <m/>
    <m/>
    <m/>
    <m/>
    <s v="Pending (4.8) 26/00417/DIS_x000a_Pending (5) 26/00508/DIS_x000a_Pending (6) 26/00584/DIS_x000a_Pending (9) 26/00602/DIS"/>
    <m/>
    <m/>
    <x v="0"/>
    <s v="Development commenced"/>
    <s v="New permission - Forecast based on development progress"/>
    <s v="New"/>
    <s v="New permission"/>
    <n v="72"/>
    <m/>
    <m/>
    <m/>
    <m/>
    <m/>
    <m/>
    <m/>
    <m/>
    <m/>
    <n v="72"/>
    <m/>
    <m/>
    <m/>
    <m/>
    <n v="72"/>
    <n v="72"/>
    <n v="72"/>
    <m/>
    <m/>
    <m/>
    <m/>
    <m/>
    <m/>
    <m/>
    <m/>
    <m/>
    <m/>
    <m/>
    <m/>
    <m/>
    <m/>
    <m/>
    <m/>
    <m/>
    <m/>
    <m/>
    <m/>
    <m/>
    <m/>
    <m/>
    <m/>
    <m/>
    <m/>
    <m/>
    <m/>
    <m/>
    <m/>
    <m/>
    <m/>
    <m/>
    <m/>
    <n v="0"/>
  </r>
  <r>
    <b v="1"/>
    <b v="1"/>
    <b v="0"/>
    <n v="880"/>
    <x v="111"/>
    <x v="4"/>
    <s v="Davenham"/>
    <x v="4"/>
    <m/>
    <x v="111"/>
    <m/>
    <m/>
    <m/>
    <m/>
    <m/>
    <m/>
    <m/>
    <m/>
    <x v="1"/>
    <x v="0"/>
    <x v="0"/>
    <m/>
    <m/>
    <m/>
    <x v="0"/>
    <x v="0"/>
    <x v="0"/>
    <m/>
    <s v="Yes"/>
    <x v="7"/>
    <n v="1.2969999999999999"/>
    <m/>
    <m/>
    <m/>
    <m/>
    <m/>
    <m/>
    <m/>
    <m/>
    <m/>
    <x v="33"/>
    <n v="0"/>
    <n v="36"/>
    <m/>
    <m/>
    <m/>
    <m/>
    <m/>
    <m/>
    <m/>
    <m/>
    <m/>
    <m/>
    <m/>
    <m/>
    <m/>
    <m/>
    <m/>
    <m/>
    <m/>
    <m/>
    <m/>
    <m/>
    <m/>
    <m/>
    <m/>
    <m/>
    <m/>
    <m/>
    <m/>
    <m/>
    <m/>
    <m/>
    <n v="0"/>
    <n v="0"/>
    <n v="0"/>
    <n v="0"/>
    <n v="0"/>
    <n v="0"/>
    <n v="35"/>
    <n v="0"/>
    <n v="0"/>
    <n v="0"/>
    <n v="0"/>
    <n v="0"/>
    <n v="0"/>
    <n v="36"/>
    <m/>
    <m/>
    <m/>
    <m/>
    <m/>
    <m/>
    <m/>
    <m/>
    <m/>
    <m/>
    <m/>
    <m/>
    <m/>
    <x v="0"/>
    <m/>
    <s v="Forecast reviewed and unchanged (BLR site)"/>
    <s v="="/>
    <s v="Not included in 2025 deliverable supply"/>
    <n v="0"/>
    <m/>
    <m/>
    <m/>
    <m/>
    <m/>
    <m/>
    <m/>
    <m/>
    <m/>
    <m/>
    <m/>
    <m/>
    <m/>
    <n v="36"/>
    <n v="0"/>
    <n v="0"/>
    <n v="36"/>
    <m/>
    <m/>
    <m/>
    <m/>
    <m/>
    <m/>
    <m/>
    <m/>
    <m/>
    <m/>
    <m/>
    <m/>
    <m/>
    <m/>
    <m/>
    <m/>
    <m/>
    <m/>
    <m/>
    <m/>
    <m/>
    <m/>
    <m/>
    <m/>
    <m/>
    <m/>
    <m/>
    <m/>
    <m/>
    <m/>
    <m/>
    <m/>
    <m/>
    <m/>
    <n v="0"/>
  </r>
  <r>
    <b v="1"/>
    <b v="1"/>
    <b v="0"/>
    <n v="875"/>
    <x v="112"/>
    <x v="4"/>
    <s v="Davenham"/>
    <x v="4"/>
    <m/>
    <x v="112"/>
    <s v="Construction of one dwelling"/>
    <m/>
    <m/>
    <m/>
    <m/>
    <m/>
    <s v="Ben Teague"/>
    <m/>
    <x v="0"/>
    <x v="0"/>
    <x v="0"/>
    <m/>
    <m/>
    <m/>
    <x v="0"/>
    <x v="0"/>
    <x v="0"/>
    <m/>
    <s v="No (GF)"/>
    <x v="1"/>
    <n v="1.2070000000000001"/>
    <n v="0.82850041425020704"/>
    <s v="20/01203/FUL (29.01.2024)"/>
    <s v="23/00913/FUL"/>
    <s v="Full"/>
    <m/>
    <m/>
    <d v="2023-03-20T00:00:00"/>
    <d v="2024-05-30T00:00:00"/>
    <d v="2027-05-30T00:00:00"/>
    <x v="2"/>
    <n v="0"/>
    <n v="1"/>
    <m/>
    <m/>
    <m/>
    <m/>
    <m/>
    <m/>
    <m/>
    <m/>
    <m/>
    <m/>
    <m/>
    <m/>
    <n v="0"/>
    <n v="0"/>
    <n v="0"/>
    <n v="0"/>
    <n v="0"/>
    <n v="0"/>
    <n v="0"/>
    <n v="0"/>
    <n v="1"/>
    <n v="1"/>
    <m/>
    <n v="0"/>
    <n v="0"/>
    <n v="0"/>
    <n v="0"/>
    <n v="1"/>
    <n v="1"/>
    <m/>
    <n v="0"/>
    <n v="0"/>
    <n v="0"/>
    <n v="1"/>
    <n v="0"/>
    <n v="1"/>
    <m/>
    <n v="0"/>
    <n v="0"/>
    <n v="0"/>
    <n v="1"/>
    <n v="0"/>
    <n v="1"/>
    <m/>
    <m/>
    <m/>
    <m/>
    <m/>
    <m/>
    <m/>
    <m/>
    <m/>
    <m/>
    <m/>
    <m/>
    <m/>
    <s v="2021-2023: Not started_x000a_2024: Development commenced"/>
    <x v="1"/>
    <s v="Under construction"/>
    <s v="Forecast reviewed and updated based on development progress"/>
    <s v="-"/>
    <s v="Delivery timescale &gt;"/>
    <n v="1"/>
    <m/>
    <m/>
    <m/>
    <m/>
    <m/>
    <m/>
    <n v="1"/>
    <n v="1"/>
    <n v="1"/>
    <m/>
    <m/>
    <m/>
    <m/>
    <m/>
    <n v="1"/>
    <n v="1"/>
    <n v="1"/>
    <m/>
    <m/>
    <m/>
    <m/>
    <m/>
    <m/>
    <m/>
    <m/>
    <m/>
    <m/>
    <m/>
    <m/>
    <m/>
    <m/>
    <m/>
    <m/>
    <m/>
    <m/>
    <m/>
    <m/>
    <m/>
    <m/>
    <m/>
    <m/>
    <m/>
    <m/>
    <m/>
    <m/>
    <m/>
    <m/>
    <m/>
    <m/>
    <m/>
    <m/>
    <n v="0"/>
  </r>
  <r>
    <b v="1"/>
    <b v="1"/>
    <b v="1"/>
    <n v="65"/>
    <x v="113"/>
    <x v="4"/>
    <s v="Bostock"/>
    <x v="2"/>
    <m/>
    <x v="113"/>
    <s v="Conversion of an agricultural building into seven residential dwellings and associated works "/>
    <m/>
    <m/>
    <m/>
    <m/>
    <s v="Fisher German - Alex Broad alex.broad@fishergerman.co.uk"/>
    <s v="Katie Richardson"/>
    <m/>
    <x v="0"/>
    <x v="1"/>
    <x v="0"/>
    <m/>
    <m/>
    <m/>
    <x v="1"/>
    <x v="0"/>
    <x v="0"/>
    <m/>
    <s v="No (GF)"/>
    <x v="3"/>
    <m/>
    <m/>
    <s v="17/04252/FUL (27/09/2021)"/>
    <s v="21/03253/LDC"/>
    <s v="Full"/>
    <m/>
    <m/>
    <d v="2021-08-02T00:00:00"/>
    <d v="2022-04-06T00:00:00"/>
    <d v="2022-04-06T00:00:00"/>
    <x v="0"/>
    <n v="0"/>
    <n v="7"/>
    <m/>
    <m/>
    <m/>
    <m/>
    <m/>
    <m/>
    <m/>
    <m/>
    <m/>
    <m/>
    <m/>
    <m/>
    <n v="0"/>
    <n v="0"/>
    <n v="0"/>
    <n v="0"/>
    <n v="0"/>
    <n v="0"/>
    <n v="0"/>
    <n v="0"/>
    <n v="7"/>
    <n v="7"/>
    <m/>
    <n v="0"/>
    <n v="0"/>
    <n v="0"/>
    <n v="0"/>
    <n v="7"/>
    <n v="7"/>
    <m/>
    <n v="0"/>
    <n v="0"/>
    <n v="0"/>
    <n v="0"/>
    <n v="7"/>
    <n v="7"/>
    <m/>
    <n v="0"/>
    <n v="0"/>
    <n v="0"/>
    <n v="0"/>
    <n v="7"/>
    <n v="7"/>
    <m/>
    <m/>
    <m/>
    <m/>
    <m/>
    <m/>
    <m/>
    <m/>
    <m/>
    <m/>
    <m/>
    <m/>
    <m/>
    <s v="2019-2022: Not started_x000a_2023-2024: Development commenced (LDC)"/>
    <x v="4"/>
    <s v="Stalled"/>
    <s v="Forecast reviewed and updated based on planning status and development progress"/>
    <s v="-"/>
    <s v="Removed from deliverable supply"/>
    <n v="0"/>
    <m/>
    <m/>
    <m/>
    <m/>
    <m/>
    <m/>
    <m/>
    <m/>
    <m/>
    <m/>
    <m/>
    <m/>
    <m/>
    <n v="7"/>
    <n v="0"/>
    <n v="0"/>
    <n v="7"/>
    <m/>
    <m/>
    <m/>
    <m/>
    <m/>
    <m/>
    <m/>
    <m/>
    <m/>
    <m/>
    <m/>
    <m/>
    <m/>
    <m/>
    <m/>
    <m/>
    <m/>
    <m/>
    <m/>
    <m/>
    <m/>
    <m/>
    <m/>
    <m/>
    <m/>
    <m/>
    <m/>
    <m/>
    <m/>
    <m/>
    <m/>
    <m/>
    <m/>
    <m/>
    <n v="0"/>
  </r>
  <r>
    <b v="1"/>
    <b v="1"/>
    <b v="1"/>
    <s v="0888"/>
    <x v="114"/>
    <x v="4"/>
    <s v="Davenham"/>
    <x v="2"/>
    <m/>
    <x v="114"/>
    <s v="Conversion of traditional agricultural buildings into six dwellings with associated parking and gardens. Conversion two steel portal framed agricultural buildings into car ports and demolition of all other redundant modern agricultural buildings."/>
    <m/>
    <m/>
    <m/>
    <m/>
    <m/>
    <s v="Angela Wrigley"/>
    <m/>
    <x v="0"/>
    <x v="1"/>
    <x v="0"/>
    <m/>
    <m/>
    <m/>
    <x v="1"/>
    <x v="0"/>
    <x v="0"/>
    <m/>
    <s v="No (GF)"/>
    <x v="3"/>
    <m/>
    <e v="#DIV/0!"/>
    <s v="23/03224/LDC (approved 30/08/2024)"/>
    <s v="20/00923/FUL_x000a_23/03224/LDC"/>
    <s v="Full"/>
    <m/>
    <m/>
    <d v="2020-03-09T00:00:00"/>
    <d v="2020-10-13T00:00:00"/>
    <d v="2023-10-13T00:00:00"/>
    <x v="10"/>
    <n v="0"/>
    <n v="6"/>
    <m/>
    <m/>
    <m/>
    <m/>
    <m/>
    <m/>
    <m/>
    <m/>
    <m/>
    <m/>
    <m/>
    <m/>
    <m/>
    <m/>
    <n v="0"/>
    <n v="0"/>
    <n v="0"/>
    <n v="0"/>
    <n v="0"/>
    <n v="0"/>
    <n v="6"/>
    <n v="6"/>
    <m/>
    <n v="0"/>
    <n v="0"/>
    <n v="0"/>
    <n v="0"/>
    <n v="0"/>
    <n v="0"/>
    <n v="6"/>
    <n v="0"/>
    <n v="0"/>
    <n v="0"/>
    <n v="0"/>
    <n v="6"/>
    <n v="6"/>
    <m/>
    <n v="0"/>
    <n v="0"/>
    <n v="0"/>
    <n v="0"/>
    <n v="6"/>
    <n v="6"/>
    <m/>
    <m/>
    <m/>
    <m/>
    <m/>
    <m/>
    <m/>
    <m/>
    <m/>
    <m/>
    <m/>
    <s v="2022 Dec (8) 22/02899/DIS"/>
    <m/>
    <s v="2021-2024: Not started"/>
    <x v="4"/>
    <s v="Stalled"/>
    <s v="Forecast reviewed and unchanged based on development progress"/>
    <s v="="/>
    <s v="Not included in 2025 deliverable supply"/>
    <n v="0"/>
    <m/>
    <m/>
    <m/>
    <m/>
    <m/>
    <m/>
    <m/>
    <m/>
    <m/>
    <m/>
    <m/>
    <m/>
    <m/>
    <n v="6"/>
    <n v="0"/>
    <n v="0"/>
    <n v="6"/>
    <m/>
    <m/>
    <m/>
    <m/>
    <m/>
    <m/>
    <m/>
    <m/>
    <m/>
    <m/>
    <m/>
    <m/>
    <m/>
    <m/>
    <m/>
    <m/>
    <m/>
    <m/>
    <m/>
    <m/>
    <m/>
    <m/>
    <m/>
    <m/>
    <m/>
    <m/>
    <m/>
    <m/>
    <m/>
    <m/>
    <m/>
    <m/>
    <m/>
    <m/>
    <n v="0"/>
  </r>
  <r>
    <b v="1"/>
    <b v="0"/>
    <b v="0"/>
    <n v="2169"/>
    <x v="115"/>
    <x v="4"/>
    <s v="Kingsmead"/>
    <x v="4"/>
    <m/>
    <x v="115"/>
    <s v="Demolition of existing garage, construction of two new dwellings"/>
    <m/>
    <m/>
    <m/>
    <m/>
    <m/>
    <s v="Ben Teague"/>
    <m/>
    <x v="1"/>
    <x v="0"/>
    <x v="0"/>
    <m/>
    <m/>
    <m/>
    <x v="0"/>
    <x v="0"/>
    <x v="0"/>
    <m/>
    <s v="No (size)"/>
    <x v="3"/>
    <m/>
    <m/>
    <s v="22/02301/FUL (withdrawn)"/>
    <s v="23/01344/FUL"/>
    <s v="Full"/>
    <m/>
    <m/>
    <d v="2023-04-24T00:00:00"/>
    <d v="2023-10-03T00:00:00"/>
    <d v="2026-10-03T00:00:00"/>
    <x v="3"/>
    <n v="0"/>
    <n v="2"/>
    <m/>
    <m/>
    <m/>
    <m/>
    <m/>
    <m/>
    <m/>
    <m/>
    <m/>
    <m/>
    <m/>
    <m/>
    <m/>
    <m/>
    <n v="0"/>
    <n v="0"/>
    <m/>
    <m/>
    <n v="0"/>
    <m/>
    <m/>
    <m/>
    <m/>
    <n v="0"/>
    <n v="0"/>
    <n v="0"/>
    <n v="0"/>
    <n v="2"/>
    <n v="2"/>
    <m/>
    <n v="0"/>
    <n v="0"/>
    <n v="0"/>
    <n v="0"/>
    <n v="2"/>
    <n v="2"/>
    <m/>
    <n v="0"/>
    <n v="0"/>
    <n v="0"/>
    <n v="0"/>
    <n v="2"/>
    <n v="2"/>
    <m/>
    <m/>
    <m/>
    <m/>
    <m/>
    <m/>
    <m/>
    <m/>
    <m/>
    <m/>
    <m/>
    <m/>
    <m/>
    <s v="2024: Not started"/>
    <x v="2"/>
    <s v="Not started"/>
    <s v="Forecast reviewed and unchanged based on planning status"/>
    <s v="="/>
    <s v="No change"/>
    <n v="2"/>
    <m/>
    <m/>
    <m/>
    <m/>
    <m/>
    <m/>
    <m/>
    <m/>
    <n v="2"/>
    <m/>
    <m/>
    <m/>
    <m/>
    <m/>
    <n v="2"/>
    <n v="2"/>
    <n v="2"/>
    <m/>
    <m/>
    <m/>
    <m/>
    <m/>
    <m/>
    <m/>
    <m/>
    <m/>
    <m/>
    <m/>
    <m/>
    <m/>
    <m/>
    <m/>
    <m/>
    <m/>
    <m/>
    <m/>
    <m/>
    <m/>
    <m/>
    <m/>
    <m/>
    <m/>
    <m/>
    <m/>
    <m/>
    <m/>
    <m/>
    <m/>
    <m/>
    <m/>
    <m/>
    <n v="0"/>
  </r>
  <r>
    <b v="1"/>
    <b v="1"/>
    <b v="1"/>
    <n v="2183"/>
    <x v="116"/>
    <x v="4"/>
    <s v="Moulton"/>
    <x v="3"/>
    <s v="Moulton"/>
    <x v="116"/>
    <s v="Moulton NP site_x000a_Erection of 19 dwellings including new car parking spaces for existing residents (19 bungalows for social rent:15x1 bed, and 4x2 bed)"/>
    <m/>
    <s v="Jigsaw Homes"/>
    <m/>
    <m/>
    <m/>
    <s v="Jill Stephens"/>
    <m/>
    <x v="1"/>
    <x v="0"/>
    <x v="0"/>
    <m/>
    <m/>
    <m/>
    <x v="0"/>
    <x v="0"/>
    <x v="0"/>
    <m/>
    <s v="Yes"/>
    <x v="12"/>
    <m/>
    <m/>
    <m/>
    <s v="21/03337/FUL"/>
    <s v="Full"/>
    <m/>
    <m/>
    <d v="2021-08-09T00:00:00"/>
    <d v="2024-07-19T00:00:00"/>
    <d v="2027-07-19T00:00:00"/>
    <x v="34"/>
    <n v="0"/>
    <n v="19"/>
    <m/>
    <n v="19"/>
    <m/>
    <m/>
    <m/>
    <m/>
    <m/>
    <m/>
    <m/>
    <m/>
    <m/>
    <m/>
    <m/>
    <m/>
    <m/>
    <m/>
    <m/>
    <m/>
    <m/>
    <m/>
    <m/>
    <m/>
    <m/>
    <m/>
    <m/>
    <m/>
    <m/>
    <m/>
    <m/>
    <m/>
    <n v="0"/>
    <n v="0"/>
    <n v="0"/>
    <n v="0"/>
    <n v="19"/>
    <n v="19"/>
    <m/>
    <n v="19"/>
    <n v="0"/>
    <n v="19"/>
    <n v="0"/>
    <n v="0"/>
    <n v="0"/>
    <m/>
    <m/>
    <m/>
    <m/>
    <m/>
    <m/>
    <m/>
    <m/>
    <m/>
    <m/>
    <m/>
    <s v="2025 December - 24/02463/DIS 7 boundary treatments, 11 bats and bird boxes "/>
    <m/>
    <m/>
    <x v="4"/>
    <s v="Complete"/>
    <s v="Complete - Forecast exceeded"/>
    <s v="+"/>
    <s v="Delivery rate &gt;_x000a_Delivery timescale &lt;"/>
    <n v="0"/>
    <m/>
    <m/>
    <m/>
    <m/>
    <m/>
    <m/>
    <m/>
    <m/>
    <m/>
    <m/>
    <m/>
    <m/>
    <m/>
    <m/>
    <n v="0"/>
    <n v="0"/>
    <n v="0"/>
    <m/>
    <m/>
    <m/>
    <m/>
    <m/>
    <m/>
    <m/>
    <m/>
    <m/>
    <m/>
    <m/>
    <m/>
    <m/>
    <m/>
    <m/>
    <m/>
    <m/>
    <n v="15"/>
    <n v="4"/>
    <m/>
    <m/>
    <m/>
    <m/>
    <m/>
    <m/>
    <m/>
    <m/>
    <m/>
    <m/>
    <m/>
    <m/>
    <m/>
    <m/>
    <m/>
    <n v="19"/>
  </r>
  <r>
    <b v="1"/>
    <b v="1"/>
    <b v="1"/>
    <n v="2302"/>
    <x v="117"/>
    <x v="4"/>
    <s v="Davenham"/>
    <x v="2"/>
    <m/>
    <x v="117"/>
    <s v="Change the use of 6 self-contained holiday lets to a single residential dwelling (use class C3)"/>
    <m/>
    <m/>
    <m/>
    <m/>
    <m/>
    <s v="Jo Redmond"/>
    <m/>
    <x v="1"/>
    <x v="1"/>
    <x v="6"/>
    <m/>
    <m/>
    <s v="CIL exemption 2"/>
    <x v="0"/>
    <x v="0"/>
    <x v="0"/>
    <m/>
    <s v="No (size)"/>
    <x v="3"/>
    <m/>
    <m/>
    <m/>
    <s v="24/03132/FUL"/>
    <s v="Full"/>
    <m/>
    <m/>
    <d v="2024-10-21T00:00:00"/>
    <d v="2024-11-27T00:00:00"/>
    <d v="2027-11-27T00:00:00"/>
    <x v="2"/>
    <n v="0"/>
    <n v="1"/>
    <m/>
    <m/>
    <m/>
    <m/>
    <m/>
    <m/>
    <m/>
    <m/>
    <m/>
    <m/>
    <m/>
    <m/>
    <m/>
    <m/>
    <m/>
    <m/>
    <m/>
    <m/>
    <m/>
    <m/>
    <m/>
    <m/>
    <m/>
    <m/>
    <m/>
    <m/>
    <m/>
    <m/>
    <m/>
    <m/>
    <n v="0"/>
    <n v="0"/>
    <n v="0"/>
    <n v="0"/>
    <n v="1"/>
    <n v="1"/>
    <m/>
    <n v="1"/>
    <n v="0"/>
    <n v="1"/>
    <n v="0"/>
    <n v="0"/>
    <n v="0"/>
    <m/>
    <m/>
    <m/>
    <m/>
    <m/>
    <m/>
    <m/>
    <m/>
    <m/>
    <m/>
    <m/>
    <m/>
    <m/>
    <m/>
    <x v="2"/>
    <s v="Complete"/>
    <s v="Complete - Forecast exceeded"/>
    <s v="+"/>
    <s v="Delivery timescale &lt;"/>
    <n v="0"/>
    <m/>
    <m/>
    <m/>
    <m/>
    <m/>
    <m/>
    <m/>
    <m/>
    <m/>
    <m/>
    <m/>
    <m/>
    <m/>
    <m/>
    <n v="0"/>
    <n v="0"/>
    <n v="0"/>
    <m/>
    <m/>
    <m/>
    <m/>
    <n v="1"/>
    <m/>
    <m/>
    <m/>
    <m/>
    <m/>
    <m/>
    <m/>
    <m/>
    <m/>
    <m/>
    <m/>
    <m/>
    <m/>
    <m/>
    <m/>
    <m/>
    <m/>
    <m/>
    <m/>
    <m/>
    <m/>
    <m/>
    <m/>
    <m/>
    <m/>
    <m/>
    <m/>
    <m/>
    <m/>
    <n v="1"/>
  </r>
  <r>
    <b v="1"/>
    <b v="1"/>
    <b v="0"/>
    <n v="2588"/>
    <x v="118"/>
    <x v="4"/>
    <s v="Davenham"/>
    <x v="4"/>
    <m/>
    <x v="118"/>
    <s v="1no self build dwellinghouse"/>
    <m/>
    <m/>
    <m/>
    <m/>
    <m/>
    <s v="Helen Jamseon"/>
    <m/>
    <x v="0"/>
    <x v="0"/>
    <x v="6"/>
    <s v="YES"/>
    <m/>
    <s v="App form  "/>
    <x v="0"/>
    <x v="0"/>
    <x v="0"/>
    <m/>
    <s v="No (GF)"/>
    <x v="2"/>
    <m/>
    <n v="0.04"/>
    <m/>
    <s v="24/03743/PIP_x000a_25/03878/FUL (p)"/>
    <s v="Permission in principle"/>
    <m/>
    <m/>
    <d v="2024-12-16T00:00:00"/>
    <d v="2025-04-29T00:00:00"/>
    <d v="2028-04-29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587"/>
    <x v="119"/>
    <x v="4"/>
    <s v="Cuddington"/>
    <x v="5"/>
    <m/>
    <x v="119"/>
    <s v="3 new dwellinghouses and associated works"/>
    <m/>
    <m/>
    <m/>
    <m/>
    <m/>
    <s v="Gail Nickson"/>
    <m/>
    <x v="0"/>
    <x v="0"/>
    <x v="0"/>
    <m/>
    <m/>
    <m/>
    <x v="0"/>
    <x v="0"/>
    <x v="0"/>
    <m/>
    <s v="No (GF)"/>
    <x v="3"/>
    <m/>
    <m/>
    <m/>
    <s v="24/02637/FUL"/>
    <s v="Full"/>
    <m/>
    <m/>
    <d v="2025-03-26T00:00:00"/>
    <d v="2025-09-05T00:00:00"/>
    <d v="2028-09-02T00:00:00"/>
    <x v="23"/>
    <n v="0"/>
    <n v="3"/>
    <m/>
    <m/>
    <m/>
    <m/>
    <m/>
    <m/>
    <m/>
    <m/>
    <m/>
    <m/>
    <m/>
    <m/>
    <m/>
    <m/>
    <m/>
    <m/>
    <m/>
    <m/>
    <m/>
    <m/>
    <m/>
    <m/>
    <m/>
    <m/>
    <m/>
    <m/>
    <m/>
    <m/>
    <m/>
    <m/>
    <m/>
    <m/>
    <m/>
    <m/>
    <m/>
    <m/>
    <m/>
    <n v="0"/>
    <n v="0"/>
    <n v="0"/>
    <n v="0"/>
    <n v="3"/>
    <n v="3"/>
    <m/>
    <m/>
    <m/>
    <m/>
    <m/>
    <m/>
    <m/>
    <m/>
    <m/>
    <m/>
    <m/>
    <m/>
    <m/>
    <m/>
    <x v="0"/>
    <s v="Not started"/>
    <s v="New permission - Forecast based on planning status and delivery assumptions"/>
    <s v="New"/>
    <s v="New permission"/>
    <n v="3"/>
    <m/>
    <m/>
    <m/>
    <m/>
    <m/>
    <m/>
    <m/>
    <m/>
    <m/>
    <m/>
    <n v="3"/>
    <m/>
    <m/>
    <m/>
    <n v="3"/>
    <n v="3"/>
    <n v="3"/>
    <m/>
    <m/>
    <m/>
    <m/>
    <m/>
    <m/>
    <m/>
    <m/>
    <m/>
    <m/>
    <m/>
    <m/>
    <m/>
    <m/>
    <m/>
    <m/>
    <m/>
    <m/>
    <m/>
    <m/>
    <m/>
    <m/>
    <m/>
    <m/>
    <m/>
    <m/>
    <m/>
    <m/>
    <m/>
    <m/>
    <m/>
    <m/>
    <m/>
    <m/>
    <n v="0"/>
  </r>
  <r>
    <b v="1"/>
    <b v="1"/>
    <b v="0"/>
    <m/>
    <x v="120"/>
    <x v="5"/>
    <s v="Farndon"/>
    <x v="6"/>
    <m/>
    <x v="120"/>
    <s v="Demolition of dwelling known as Rockside, garage and caravan on land known as The Vineyard and construction of replacement dwelling on land known as The Vineyard"/>
    <m/>
    <m/>
    <m/>
    <s v="Mr W Dawson"/>
    <s v="Mr Chris Palin_x000a_Field House Studios Barrow Lane Tarvin Sands Chester CH3 8JF"/>
    <s v="Philip Glennon"/>
    <m/>
    <x v="1"/>
    <x v="4"/>
    <x v="0"/>
    <m/>
    <m/>
    <m/>
    <x v="0"/>
    <x v="0"/>
    <x v="0"/>
    <m/>
    <s v="No (size)"/>
    <x v="13"/>
    <m/>
    <m/>
    <m/>
    <s v="23/03669/FUL"/>
    <s v="Full"/>
    <m/>
    <m/>
    <d v="2023-11-21T00:00:00"/>
    <d v="2025-11-06T00:00:00"/>
    <d v="2028-11-06T00:00:00"/>
    <x v="4"/>
    <n v="0"/>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1"/>
    <b v="1"/>
    <b v="0"/>
    <n v="746"/>
    <x v="121"/>
    <x v="5"/>
    <s v="Stretton"/>
    <x v="2"/>
    <m/>
    <x v="121"/>
    <s v="Conversion of ground floor barn in to one dwelling"/>
    <m/>
    <m/>
    <m/>
    <m/>
    <m/>
    <s v="Ed Bannister"/>
    <m/>
    <x v="0"/>
    <x v="1"/>
    <x v="0"/>
    <m/>
    <m/>
    <m/>
    <x v="2"/>
    <x v="0"/>
    <x v="0"/>
    <m/>
    <s v="No (GF)"/>
    <x v="3"/>
    <m/>
    <m/>
    <m/>
    <s v="22/01370/FUL"/>
    <s v="Full"/>
    <m/>
    <m/>
    <d v="2022-04-08T00:00:00"/>
    <d v="2022-08-12T00:00:00"/>
    <d v="2025-08-12T00:00:00"/>
    <x v="2"/>
    <n v="0"/>
    <n v="1"/>
    <m/>
    <m/>
    <m/>
    <m/>
    <m/>
    <m/>
    <m/>
    <m/>
    <m/>
    <m/>
    <m/>
    <m/>
    <m/>
    <m/>
    <n v="0"/>
    <n v="0"/>
    <n v="0"/>
    <n v="0"/>
    <n v="0"/>
    <n v="0"/>
    <n v="1"/>
    <n v="1"/>
    <m/>
    <n v="0"/>
    <n v="0"/>
    <n v="0"/>
    <n v="0"/>
    <n v="1"/>
    <n v="1"/>
    <m/>
    <n v="0"/>
    <n v="0"/>
    <n v="0"/>
    <n v="0"/>
    <n v="1"/>
    <n v="1"/>
    <m/>
    <n v="0"/>
    <n v="0"/>
    <n v="0"/>
    <n v="1"/>
    <n v="0"/>
    <n v="1"/>
    <m/>
    <m/>
    <m/>
    <m/>
    <m/>
    <m/>
    <m/>
    <m/>
    <m/>
    <m/>
    <m/>
    <m/>
    <m/>
    <s v="2023-2024: Not started"/>
    <x v="2"/>
    <s v="Under construction"/>
    <s v="Forecast reviewed and updated based on development progress"/>
    <s v="+"/>
    <s v="Not included in 2025 deliverable supply"/>
    <n v="1"/>
    <m/>
    <m/>
    <m/>
    <m/>
    <m/>
    <m/>
    <m/>
    <m/>
    <m/>
    <n v="1"/>
    <m/>
    <m/>
    <m/>
    <m/>
    <n v="1"/>
    <n v="1"/>
    <n v="1"/>
    <m/>
    <m/>
    <m/>
    <m/>
    <m/>
    <m/>
    <m/>
    <m/>
    <m/>
    <m/>
    <m/>
    <m/>
    <m/>
    <m/>
    <m/>
    <m/>
    <m/>
    <m/>
    <m/>
    <m/>
    <m/>
    <m/>
    <m/>
    <m/>
    <m/>
    <m/>
    <m/>
    <m/>
    <m/>
    <m/>
    <m/>
    <m/>
    <m/>
    <m/>
    <n v="0"/>
  </r>
  <r>
    <b v="0"/>
    <b v="1"/>
    <b v="0"/>
    <n v="416"/>
    <x v="122"/>
    <x v="5"/>
    <s v="Aldford &amp; Saighton"/>
    <x v="3"/>
    <s v="Aldford"/>
    <x v="122"/>
    <s v="BLR site"/>
    <m/>
    <m/>
    <m/>
    <m/>
    <m/>
    <m/>
    <m/>
    <x v="1"/>
    <x v="1"/>
    <x v="0"/>
    <m/>
    <m/>
    <m/>
    <x v="0"/>
    <x v="0"/>
    <x v="0"/>
    <m/>
    <s v="Yes"/>
    <x v="0"/>
    <n v="0.66"/>
    <m/>
    <m/>
    <m/>
    <m/>
    <m/>
    <m/>
    <m/>
    <m/>
    <m/>
    <x v="21"/>
    <n v="0"/>
    <n v="18"/>
    <m/>
    <m/>
    <m/>
    <m/>
    <m/>
    <m/>
    <m/>
    <m/>
    <m/>
    <m/>
    <m/>
    <m/>
    <n v="0"/>
    <n v="0"/>
    <n v="0"/>
    <n v="0"/>
    <n v="0"/>
    <n v="0"/>
    <n v="0"/>
    <n v="0"/>
    <n v="0"/>
    <n v="0"/>
    <n v="8"/>
    <n v="0"/>
    <n v="0"/>
    <n v="0"/>
    <n v="0"/>
    <n v="0"/>
    <n v="0"/>
    <n v="8"/>
    <n v="0"/>
    <n v="0"/>
    <n v="0"/>
    <n v="0"/>
    <n v="0"/>
    <n v="0"/>
    <n v="18"/>
    <n v="0"/>
    <n v="0"/>
    <n v="0"/>
    <n v="0"/>
    <n v="0"/>
    <n v="0"/>
    <n v="18"/>
    <m/>
    <m/>
    <m/>
    <m/>
    <m/>
    <m/>
    <m/>
    <m/>
    <m/>
    <m/>
    <m/>
    <m/>
    <s v="N/A "/>
    <x v="0"/>
    <m/>
    <s v="Forecast reviewed and unchanged (BLR site)"/>
    <s v="="/>
    <s v="Not included in 2025 deliverable supply"/>
    <n v="0"/>
    <m/>
    <m/>
    <m/>
    <m/>
    <m/>
    <m/>
    <m/>
    <m/>
    <m/>
    <m/>
    <m/>
    <m/>
    <m/>
    <n v="18"/>
    <n v="0"/>
    <n v="0"/>
    <n v="18"/>
    <m/>
    <m/>
    <m/>
    <m/>
    <m/>
    <m/>
    <m/>
    <m/>
    <m/>
    <m/>
    <m/>
    <m/>
    <m/>
    <m/>
    <m/>
    <m/>
    <m/>
    <m/>
    <m/>
    <m/>
    <m/>
    <m/>
    <m/>
    <m/>
    <m/>
    <m/>
    <m/>
    <m/>
    <m/>
    <m/>
    <m/>
    <m/>
    <m/>
    <m/>
    <n v="0"/>
  </r>
  <r>
    <b v="1"/>
    <b v="1"/>
    <b v="0"/>
    <n v="404"/>
    <x v="123"/>
    <x v="5"/>
    <s v="Stretton"/>
    <x v="2"/>
    <m/>
    <x v="123"/>
    <s v="One (1) new dwelling"/>
    <m/>
    <m/>
    <m/>
    <m/>
    <m/>
    <s v="Bethan Armstrong"/>
    <m/>
    <x v="0"/>
    <x v="0"/>
    <x v="0"/>
    <m/>
    <m/>
    <m/>
    <x v="0"/>
    <x v="0"/>
    <x v="0"/>
    <m/>
    <s v="No (GF)"/>
    <x v="3"/>
    <n v="8.86"/>
    <n v="0.11286681715575622"/>
    <s v="08/00921/FUL _x000a_10/13247/EXT _x000a_14/02448/LDC_x000a_21/00845/S73 (28/01/2022)"/>
    <s v="21/00854/S73"/>
    <s v="Full"/>
    <m/>
    <m/>
    <d v="2021-02-25T00:00:00"/>
    <d v="2014-07-11T00:00:00"/>
    <d v="2017-07-11T00:00:00"/>
    <x v="2"/>
    <n v="0"/>
    <n v="1"/>
    <m/>
    <m/>
    <m/>
    <m/>
    <m/>
    <m/>
    <m/>
    <m/>
    <m/>
    <m/>
    <m/>
    <m/>
    <n v="0"/>
    <n v="0"/>
    <n v="0"/>
    <n v="0"/>
    <n v="0"/>
    <n v="0"/>
    <n v="0"/>
    <n v="1"/>
    <n v="0"/>
    <n v="1"/>
    <m/>
    <n v="0"/>
    <n v="0"/>
    <n v="0"/>
    <n v="0"/>
    <n v="1"/>
    <n v="1"/>
    <m/>
    <n v="0"/>
    <n v="0"/>
    <n v="0"/>
    <n v="0"/>
    <n v="1"/>
    <n v="1"/>
    <m/>
    <n v="0"/>
    <n v="0"/>
    <n v="0"/>
    <n v="1"/>
    <n v="0"/>
    <n v="1"/>
    <m/>
    <m/>
    <m/>
    <m/>
    <m/>
    <m/>
    <m/>
    <m/>
    <m/>
    <m/>
    <s v="14/02448/LDC   14/01898/DIS"/>
    <m/>
    <m/>
    <s v="2016: Not started_x000a_2017: Development commenced_x000a_2018-2024: Stalled"/>
    <x v="3"/>
    <s v="Under construction"/>
    <s v="Forecast reviewed and updated based on development progress"/>
    <s v="+"/>
    <s v="Not included in 2025 deliverable supply"/>
    <n v="1"/>
    <m/>
    <m/>
    <m/>
    <m/>
    <m/>
    <m/>
    <m/>
    <m/>
    <m/>
    <n v="1"/>
    <m/>
    <m/>
    <m/>
    <m/>
    <n v="1"/>
    <n v="1"/>
    <n v="1"/>
    <m/>
    <m/>
    <m/>
    <m/>
    <m/>
    <m/>
    <m/>
    <m/>
    <m/>
    <m/>
    <m/>
    <m/>
    <m/>
    <m/>
    <m/>
    <m/>
    <m/>
    <m/>
    <m/>
    <m/>
    <m/>
    <m/>
    <m/>
    <m/>
    <m/>
    <m/>
    <m/>
    <m/>
    <m/>
    <m/>
    <m/>
    <m/>
    <m/>
    <m/>
    <n v="0"/>
  </r>
  <r>
    <b v="1"/>
    <b v="1"/>
    <b v="0"/>
    <s v="1932(0400)"/>
    <x v="124"/>
    <x v="5"/>
    <s v="Farndon"/>
    <x v="2"/>
    <m/>
    <x v="124"/>
    <s v="Conversion of three dwellings (holiday lets) in to a single dwelling with associated alterations and fenestration"/>
    <m/>
    <m/>
    <m/>
    <m/>
    <m/>
    <m/>
    <m/>
    <x v="1"/>
    <x v="1"/>
    <x v="0"/>
    <m/>
    <m/>
    <m/>
    <x v="0"/>
    <x v="0"/>
    <x v="0"/>
    <m/>
    <s v="No (size)"/>
    <x v="3"/>
    <m/>
    <m/>
    <m/>
    <s v="21/04589/FUL"/>
    <s v="Full"/>
    <m/>
    <m/>
    <s v="12/22/21"/>
    <d v="2022-05-06T00:00:00"/>
    <d v="2025-05-06T00:00:00"/>
    <x v="2"/>
    <n v="0"/>
    <n v="1"/>
    <m/>
    <m/>
    <m/>
    <m/>
    <m/>
    <m/>
    <m/>
    <m/>
    <m/>
    <m/>
    <m/>
    <m/>
    <m/>
    <m/>
    <n v="0"/>
    <n v="0"/>
    <n v="0"/>
    <n v="0"/>
    <n v="0"/>
    <n v="0"/>
    <n v="-2"/>
    <n v="-2"/>
    <m/>
    <n v="0"/>
    <n v="0"/>
    <n v="0"/>
    <n v="0"/>
    <n v="1"/>
    <n v="1"/>
    <m/>
    <n v="0"/>
    <n v="0"/>
    <n v="0"/>
    <n v="0"/>
    <n v="1"/>
    <n v="1"/>
    <m/>
    <n v="0"/>
    <n v="3"/>
    <n v="-3"/>
    <n v="1"/>
    <n v="0"/>
    <n v="1"/>
    <m/>
    <m/>
    <m/>
    <m/>
    <m/>
    <m/>
    <m/>
    <m/>
    <m/>
    <m/>
    <m/>
    <m/>
    <m/>
    <s v="2023-2024: Not started"/>
    <x v="2"/>
    <s v="Under construction"/>
    <s v="Forecast reviewed and updated based on development progress"/>
    <s v="+"/>
    <s v="Not included in 2025 deliverable supply"/>
    <n v="1"/>
    <m/>
    <m/>
    <m/>
    <m/>
    <m/>
    <m/>
    <n v="-3"/>
    <m/>
    <n v="1"/>
    <m/>
    <m/>
    <m/>
    <m/>
    <m/>
    <n v="1"/>
    <n v="1"/>
    <n v="1"/>
    <m/>
    <m/>
    <m/>
    <m/>
    <m/>
    <m/>
    <m/>
    <m/>
    <m/>
    <m/>
    <m/>
    <m/>
    <m/>
    <m/>
    <m/>
    <m/>
    <m/>
    <m/>
    <m/>
    <m/>
    <m/>
    <m/>
    <m/>
    <m/>
    <m/>
    <m/>
    <m/>
    <m/>
    <m/>
    <m/>
    <m/>
    <m/>
    <m/>
    <m/>
    <n v="0"/>
  </r>
  <r>
    <b v="1"/>
    <b v="1"/>
    <b v="0"/>
    <n v="386"/>
    <x v="125"/>
    <x v="5"/>
    <s v="Shocklach Oviatt &amp; District"/>
    <x v="2"/>
    <m/>
    <x v="125"/>
    <s v="Change of Use from agricultural buildings into one residential dwelling. Demolition of existing outbuildings and construction of carport. Small barn to be converted into annexe accommodation (revised description)"/>
    <m/>
    <m/>
    <m/>
    <s v="Mr D Nicholson"/>
    <s v="Mr Luke Jones_x000a_Soughton house 2 Nicholas Street Mews Chester CH1 2NS"/>
    <s v="Isil Ertosun"/>
    <m/>
    <x v="1"/>
    <x v="1"/>
    <x v="0"/>
    <m/>
    <m/>
    <m/>
    <x v="1"/>
    <x v="0"/>
    <x v="0"/>
    <m/>
    <s v="No (size)"/>
    <x v="3"/>
    <m/>
    <m/>
    <m/>
    <s v="25/00448/FUL"/>
    <s v="Full"/>
    <m/>
    <m/>
    <d v="2025-02-17T00:00:00"/>
    <d v="2026-03-05T00:00:00"/>
    <d v="2029-03-05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388"/>
    <x v="126"/>
    <x v="5"/>
    <s v="Shocklach Oviatt"/>
    <x v="2"/>
    <m/>
    <x v="126"/>
    <s v="Conversion of traditional agricultural buildings into 4 residential (C3) dwellings"/>
    <m/>
    <m/>
    <m/>
    <m/>
    <m/>
    <s v="Ed Shepherd"/>
    <m/>
    <x v="0"/>
    <x v="1"/>
    <x v="0"/>
    <m/>
    <m/>
    <m/>
    <x v="1"/>
    <x v="0"/>
    <x v="0"/>
    <m/>
    <s v="No (GF)"/>
    <x v="14"/>
    <m/>
    <m/>
    <s v="20/01332/PDQ (02/12/2023)"/>
    <s v="26/01418/PDQ (p)"/>
    <s v="PDQ (p)"/>
    <m/>
    <m/>
    <d v="2026-05-11T00:00:00"/>
    <m/>
    <m/>
    <x v="23"/>
    <n v="0"/>
    <n v="3"/>
    <m/>
    <m/>
    <m/>
    <m/>
    <m/>
    <m/>
    <m/>
    <m/>
    <m/>
    <m/>
    <m/>
    <m/>
    <m/>
    <m/>
    <n v="0"/>
    <n v="0"/>
    <n v="0"/>
    <n v="0"/>
    <n v="0"/>
    <n v="0"/>
    <n v="4"/>
    <n v="4"/>
    <m/>
    <n v="0"/>
    <n v="0"/>
    <n v="0"/>
    <n v="0"/>
    <n v="4"/>
    <n v="4"/>
    <m/>
    <n v="0"/>
    <n v="0"/>
    <n v="0"/>
    <n v="0"/>
    <n v="4"/>
    <n v="4"/>
    <m/>
    <n v="0"/>
    <n v="0"/>
    <n v="0"/>
    <n v="0"/>
    <n v="0"/>
    <n v="0"/>
    <n v="3"/>
    <m/>
    <m/>
    <m/>
    <m/>
    <m/>
    <m/>
    <m/>
    <m/>
    <m/>
    <m/>
    <m/>
    <m/>
    <s v="2021-2023: Not started_x000a_2024: Development commenced"/>
    <x v="4"/>
    <s v="Expired"/>
    <s v="Forecast reviewed and updated based on development progress"/>
    <s v="-"/>
    <s v="Removed from deliverable supply"/>
    <n v="0"/>
    <m/>
    <m/>
    <m/>
    <m/>
    <m/>
    <m/>
    <m/>
    <m/>
    <m/>
    <m/>
    <m/>
    <m/>
    <m/>
    <n v="3"/>
    <n v="0"/>
    <n v="0"/>
    <n v="3"/>
    <m/>
    <m/>
    <m/>
    <m/>
    <m/>
    <m/>
    <m/>
    <m/>
    <m/>
    <m/>
    <m/>
    <m/>
    <m/>
    <m/>
    <m/>
    <m/>
    <m/>
    <m/>
    <m/>
    <m/>
    <m/>
    <m/>
    <m/>
    <m/>
    <m/>
    <m/>
    <m/>
    <m/>
    <m/>
    <m/>
    <m/>
    <m/>
    <m/>
    <m/>
    <n v="0"/>
  </r>
  <r>
    <b v="1"/>
    <b v="1"/>
    <b v="1"/>
    <n v="401"/>
    <x v="127"/>
    <x v="5"/>
    <s v="Farndon"/>
    <x v="2"/>
    <m/>
    <x v="127"/>
    <s v="Conversion of agricultural building to dwelling."/>
    <m/>
    <m/>
    <m/>
    <m/>
    <m/>
    <s v="Helen Jameson"/>
    <m/>
    <x v="0"/>
    <x v="1"/>
    <x v="0"/>
    <m/>
    <m/>
    <m/>
    <x v="1"/>
    <x v="0"/>
    <x v="0"/>
    <m/>
    <s v="No (GF)"/>
    <x v="6"/>
    <n v="0.02"/>
    <m/>
    <m/>
    <s v="22/03193/PDQ"/>
    <s v="PDQ"/>
    <m/>
    <m/>
    <d v="2022-08-23T00:00:00"/>
    <d v="2022-10-28T00:00:00"/>
    <d v="2025-10-28T00:00:00"/>
    <x v="2"/>
    <n v="0"/>
    <n v="1"/>
    <m/>
    <m/>
    <m/>
    <m/>
    <m/>
    <m/>
    <m/>
    <m/>
    <m/>
    <m/>
    <m/>
    <m/>
    <m/>
    <m/>
    <n v="0"/>
    <n v="0"/>
    <n v="0"/>
    <n v="0"/>
    <n v="0"/>
    <n v="0"/>
    <n v="1"/>
    <n v="1"/>
    <m/>
    <n v="0"/>
    <n v="0"/>
    <n v="0"/>
    <n v="1"/>
    <n v="0"/>
    <n v="1"/>
    <m/>
    <n v="0"/>
    <n v="0"/>
    <n v="0"/>
    <n v="1"/>
    <n v="0"/>
    <n v="1"/>
    <m/>
    <n v="1"/>
    <n v="0"/>
    <n v="1"/>
    <n v="0"/>
    <n v="0"/>
    <n v="0"/>
    <m/>
    <m/>
    <m/>
    <m/>
    <m/>
    <m/>
    <m/>
    <m/>
    <m/>
    <m/>
    <m/>
    <m/>
    <m/>
    <s v="2023: Not started_x000a_2024: Under construction"/>
    <x v="1"/>
    <s v="Complete"/>
    <s v="Complete - Forecast achieved"/>
    <s v="="/>
    <m/>
    <n v="0"/>
    <m/>
    <m/>
    <m/>
    <m/>
    <m/>
    <m/>
    <m/>
    <m/>
    <m/>
    <m/>
    <m/>
    <m/>
    <m/>
    <m/>
    <n v="0"/>
    <n v="0"/>
    <n v="0"/>
    <m/>
    <n v="1"/>
    <m/>
    <m/>
    <m/>
    <m/>
    <m/>
    <m/>
    <m/>
    <m/>
    <m/>
    <m/>
    <m/>
    <m/>
    <m/>
    <m/>
    <m/>
    <m/>
    <m/>
    <m/>
    <m/>
    <m/>
    <m/>
    <m/>
    <m/>
    <m/>
    <m/>
    <m/>
    <m/>
    <m/>
    <m/>
    <m/>
    <m/>
    <m/>
    <n v="1"/>
  </r>
  <r>
    <b v="1"/>
    <b v="1"/>
    <b v="0"/>
    <n v="2182"/>
    <x v="128"/>
    <x v="5"/>
    <s v="Stretton"/>
    <x v="2"/>
    <m/>
    <x v="128"/>
    <s v="Agricultural workers dwelling  "/>
    <m/>
    <m/>
    <m/>
    <m/>
    <m/>
    <s v="Lynsey Logue"/>
    <m/>
    <x v="0"/>
    <x v="0"/>
    <x v="8"/>
    <m/>
    <m/>
    <m/>
    <x v="0"/>
    <x v="0"/>
    <x v="0"/>
    <m/>
    <s v="No (GF)"/>
    <x v="3"/>
    <m/>
    <m/>
    <m/>
    <s v="20/01653/FUL"/>
    <s v="Full"/>
    <m/>
    <m/>
    <d v="2020-05-15T00:00:00"/>
    <d v="2025-01-17T00:00:00"/>
    <d v="2028-01-17T00:00:00"/>
    <x v="2"/>
    <n v="0"/>
    <n v="1"/>
    <m/>
    <m/>
    <m/>
    <m/>
    <m/>
    <m/>
    <m/>
    <m/>
    <m/>
    <m/>
    <m/>
    <m/>
    <m/>
    <m/>
    <m/>
    <m/>
    <m/>
    <m/>
    <m/>
    <m/>
    <m/>
    <m/>
    <m/>
    <m/>
    <m/>
    <m/>
    <m/>
    <m/>
    <m/>
    <m/>
    <n v="0"/>
    <n v="0"/>
    <n v="0"/>
    <n v="0"/>
    <n v="1"/>
    <n v="1"/>
    <m/>
    <n v="0"/>
    <n v="0"/>
    <n v="0"/>
    <n v="0"/>
    <n v="1"/>
    <n v="1"/>
    <m/>
    <m/>
    <m/>
    <m/>
    <m/>
    <m/>
    <m/>
    <m/>
    <m/>
    <m/>
    <m/>
    <m/>
    <m/>
    <m/>
    <x v="2"/>
    <s v="Not started (New permission)"/>
    <s v="Forecast reviewed and updated based on planning status"/>
    <s v="-"/>
    <s v="Delivery timescale &gt;"/>
    <n v="1"/>
    <m/>
    <m/>
    <m/>
    <m/>
    <m/>
    <m/>
    <m/>
    <m/>
    <m/>
    <n v="1"/>
    <m/>
    <m/>
    <m/>
    <m/>
    <n v="1"/>
    <n v="1"/>
    <n v="1"/>
    <m/>
    <m/>
    <m/>
    <m/>
    <m/>
    <m/>
    <m/>
    <m/>
    <m/>
    <m/>
    <m/>
    <m/>
    <m/>
    <m/>
    <m/>
    <m/>
    <m/>
    <m/>
    <m/>
    <m/>
    <m/>
    <m/>
    <m/>
    <m/>
    <m/>
    <m/>
    <m/>
    <m/>
    <m/>
    <m/>
    <m/>
    <m/>
    <m/>
    <m/>
    <n v="0"/>
  </r>
  <r>
    <b v="1"/>
    <b v="1"/>
    <b v="0"/>
    <n v="2202"/>
    <x v="129"/>
    <x v="5"/>
    <s v="Coddington"/>
    <x v="2"/>
    <m/>
    <x v="129"/>
    <s v="Rural workers dwelling and garage"/>
    <m/>
    <m/>
    <m/>
    <m/>
    <m/>
    <s v="Coco Sheung"/>
    <m/>
    <x v="0"/>
    <x v="0"/>
    <x v="8"/>
    <m/>
    <m/>
    <m/>
    <x v="0"/>
    <x v="0"/>
    <x v="0"/>
    <m/>
    <s v="No (GF)"/>
    <x v="3"/>
    <m/>
    <m/>
    <m/>
    <s v="23/00777/OUT"/>
    <s v="Outline"/>
    <m/>
    <m/>
    <d v="2023-03-09T00:00:00"/>
    <d v="2024-07-26T00:00:00"/>
    <d v="2027-07-26T00:00:00"/>
    <x v="2"/>
    <n v="0"/>
    <n v="1"/>
    <m/>
    <m/>
    <m/>
    <m/>
    <m/>
    <m/>
    <m/>
    <m/>
    <m/>
    <m/>
    <m/>
    <m/>
    <m/>
    <m/>
    <m/>
    <m/>
    <m/>
    <m/>
    <m/>
    <m/>
    <m/>
    <m/>
    <m/>
    <m/>
    <m/>
    <m/>
    <m/>
    <m/>
    <m/>
    <m/>
    <n v="0"/>
    <n v="0"/>
    <n v="0"/>
    <n v="0"/>
    <n v="1"/>
    <n v="1"/>
    <m/>
    <n v="0"/>
    <n v="0"/>
    <n v="0"/>
    <n v="0"/>
    <n v="1"/>
    <n v="1"/>
    <m/>
    <m/>
    <m/>
    <m/>
    <m/>
    <m/>
    <m/>
    <m/>
    <m/>
    <m/>
    <m/>
    <m/>
    <m/>
    <m/>
    <x v="6"/>
    <s v="Not started - outline"/>
    <s v="Forecast reviewed and updated based on planning status"/>
    <s v="+"/>
    <s v="Delivery timescale &gt;"/>
    <n v="1"/>
    <m/>
    <m/>
    <m/>
    <m/>
    <m/>
    <m/>
    <m/>
    <m/>
    <m/>
    <m/>
    <n v="1"/>
    <m/>
    <m/>
    <m/>
    <n v="1"/>
    <n v="1"/>
    <n v="1"/>
    <m/>
    <m/>
    <m/>
    <m/>
    <m/>
    <m/>
    <m/>
    <m/>
    <m/>
    <m/>
    <m/>
    <m/>
    <m/>
    <m/>
    <m/>
    <m/>
    <m/>
    <m/>
    <m/>
    <m/>
    <m/>
    <m/>
    <m/>
    <m/>
    <m/>
    <m/>
    <m/>
    <m/>
    <m/>
    <m/>
    <m/>
    <m/>
    <m/>
    <m/>
    <n v="0"/>
  </r>
  <r>
    <b v="1"/>
    <b v="1"/>
    <b v="0"/>
    <n v="2222"/>
    <x v="130"/>
    <x v="5"/>
    <s v="Churton"/>
    <x v="2"/>
    <m/>
    <x v="130"/>
    <s v="Subdivision of existing dwelling to form one additional dwelling"/>
    <m/>
    <m/>
    <m/>
    <m/>
    <m/>
    <s v="Cara Johnston"/>
    <m/>
    <x v="2"/>
    <x v="3"/>
    <x v="0"/>
    <m/>
    <m/>
    <m/>
    <x v="0"/>
    <x v="0"/>
    <x v="0"/>
    <m/>
    <s v="No (size)"/>
    <x v="3"/>
    <m/>
    <m/>
    <m/>
    <s v="23/02583/FUL"/>
    <s v="Full"/>
    <m/>
    <m/>
    <d v="2023-08-16T00:00:00"/>
    <d v="2024-10-02T00:00:00"/>
    <d v="2027-10-02T00:00:00"/>
    <x v="3"/>
    <n v="1"/>
    <n v="1"/>
    <m/>
    <m/>
    <m/>
    <m/>
    <m/>
    <m/>
    <m/>
    <m/>
    <m/>
    <m/>
    <m/>
    <m/>
    <m/>
    <m/>
    <m/>
    <m/>
    <m/>
    <m/>
    <m/>
    <m/>
    <m/>
    <m/>
    <m/>
    <m/>
    <m/>
    <m/>
    <m/>
    <m/>
    <m/>
    <m/>
    <n v="0"/>
    <n v="0"/>
    <n v="0"/>
    <n v="0"/>
    <n v="1"/>
    <n v="1"/>
    <m/>
    <n v="0"/>
    <n v="0"/>
    <n v="0"/>
    <n v="0"/>
    <n v="1"/>
    <n v="1"/>
    <m/>
    <m/>
    <m/>
    <m/>
    <m/>
    <m/>
    <m/>
    <m/>
    <m/>
    <m/>
    <m/>
    <m/>
    <m/>
    <m/>
    <x v="2"/>
    <s v="Not started - New permission"/>
    <s v="Forecast reviewed and updated based on planning status"/>
    <s v="-"/>
    <s v="Delivery timescale &gt;"/>
    <n v="1"/>
    <m/>
    <m/>
    <m/>
    <m/>
    <m/>
    <m/>
    <m/>
    <m/>
    <n v="-1"/>
    <n v="2"/>
    <m/>
    <m/>
    <m/>
    <m/>
    <n v="1"/>
    <n v="1"/>
    <n v="1"/>
    <m/>
    <m/>
    <m/>
    <m/>
    <m/>
    <m/>
    <m/>
    <m/>
    <m/>
    <m/>
    <m/>
    <m/>
    <m/>
    <m/>
    <m/>
    <m/>
    <m/>
    <m/>
    <m/>
    <m/>
    <m/>
    <m/>
    <m/>
    <m/>
    <m/>
    <m/>
    <m/>
    <m/>
    <m/>
    <m/>
    <m/>
    <m/>
    <m/>
    <m/>
    <n v="0"/>
  </r>
  <r>
    <b v="1"/>
    <b v="1"/>
    <b v="0"/>
    <n v="2231"/>
    <x v="131"/>
    <x v="5"/>
    <s v="Farndon"/>
    <x v="2"/>
    <m/>
    <x v="131"/>
    <s v="Demolition of agricultural buildings and conversion of an agricultural L-shaped brick building to two residential dwellings."/>
    <m/>
    <m/>
    <m/>
    <m/>
    <m/>
    <s v="Helen Jameson"/>
    <m/>
    <x v="0"/>
    <x v="1"/>
    <x v="0"/>
    <m/>
    <m/>
    <m/>
    <x v="1"/>
    <x v="0"/>
    <x v="0"/>
    <m/>
    <s v="No (GF)"/>
    <x v="3"/>
    <m/>
    <m/>
    <m/>
    <s v="23/03286/FUL"/>
    <s v="Full"/>
    <m/>
    <m/>
    <d v="2023-11-03T00:00:00"/>
    <d v="2024-11-26T00:00:00"/>
    <d v="2027-11-26T00:00:00"/>
    <x v="3"/>
    <n v="0"/>
    <n v="2"/>
    <m/>
    <m/>
    <m/>
    <m/>
    <m/>
    <m/>
    <m/>
    <m/>
    <m/>
    <m/>
    <m/>
    <m/>
    <m/>
    <m/>
    <m/>
    <m/>
    <m/>
    <m/>
    <m/>
    <m/>
    <m/>
    <m/>
    <m/>
    <m/>
    <m/>
    <m/>
    <m/>
    <m/>
    <m/>
    <m/>
    <n v="0"/>
    <n v="0"/>
    <n v="0"/>
    <n v="0"/>
    <n v="2"/>
    <n v="2"/>
    <m/>
    <n v="0"/>
    <n v="0"/>
    <n v="0"/>
    <n v="0"/>
    <n v="2"/>
    <n v="2"/>
    <m/>
    <m/>
    <m/>
    <m/>
    <m/>
    <m/>
    <m/>
    <m/>
    <m/>
    <m/>
    <m/>
    <m/>
    <m/>
    <m/>
    <x v="2"/>
    <s v="Not started - New permission"/>
    <s v="Forecast reviewed and updated based on planning status"/>
    <s v="-"/>
    <s v="Delivery timescale &gt;"/>
    <n v="2"/>
    <m/>
    <m/>
    <m/>
    <m/>
    <m/>
    <m/>
    <m/>
    <m/>
    <m/>
    <n v="2"/>
    <m/>
    <m/>
    <m/>
    <m/>
    <n v="2"/>
    <n v="2"/>
    <n v="2"/>
    <m/>
    <m/>
    <m/>
    <m/>
    <m/>
    <m/>
    <m/>
    <m/>
    <m/>
    <m/>
    <m/>
    <m/>
    <m/>
    <m/>
    <m/>
    <m/>
    <m/>
    <m/>
    <m/>
    <m/>
    <m/>
    <m/>
    <m/>
    <m/>
    <m/>
    <m/>
    <m/>
    <m/>
    <m/>
    <m/>
    <m/>
    <m/>
    <m/>
    <m/>
    <n v="0"/>
  </r>
  <r>
    <b v="1"/>
    <b v="1"/>
    <b v="0"/>
    <n v="2272"/>
    <x v="132"/>
    <x v="5"/>
    <s v="Tilston"/>
    <x v="3"/>
    <s v="Tilston"/>
    <x v="132"/>
    <s v="Hybrid planning application comprising of the demolition of the existing dwelling and full planning permission for the erection of one dwelling and outbuilding. Outline planning application for the erection of one dwelling with all matters to be reserved, except access"/>
    <m/>
    <m/>
    <m/>
    <m/>
    <m/>
    <s v="Aisling Monaghan"/>
    <m/>
    <x v="1"/>
    <x v="0"/>
    <x v="0"/>
    <m/>
    <m/>
    <m/>
    <x v="0"/>
    <x v="0"/>
    <x v="0"/>
    <m/>
    <s v="No (size)"/>
    <x v="3"/>
    <m/>
    <m/>
    <m/>
    <s v="24/00890/FUL"/>
    <s v="Hybrid (outline)"/>
    <m/>
    <m/>
    <d v="2024-04-15T00:00:00"/>
    <d v="2024-07-31T00:00:00"/>
    <d v="2027-07-31T00:00:00"/>
    <x v="2"/>
    <n v="0"/>
    <m/>
    <m/>
    <m/>
    <m/>
    <m/>
    <m/>
    <m/>
    <m/>
    <m/>
    <m/>
    <m/>
    <m/>
    <m/>
    <m/>
    <m/>
    <m/>
    <m/>
    <m/>
    <m/>
    <m/>
    <m/>
    <m/>
    <m/>
    <m/>
    <m/>
    <m/>
    <m/>
    <m/>
    <m/>
    <m/>
    <m/>
    <n v="0"/>
    <n v="0"/>
    <n v="0"/>
    <n v="0"/>
    <n v="1"/>
    <n v="1"/>
    <m/>
    <n v="0"/>
    <n v="0"/>
    <n v="0"/>
    <n v="0"/>
    <n v="1"/>
    <n v="1"/>
    <m/>
    <m/>
    <m/>
    <m/>
    <m/>
    <m/>
    <m/>
    <m/>
    <m/>
    <m/>
    <m/>
    <m/>
    <m/>
    <m/>
    <x v="6"/>
    <s v="Not started - outline"/>
    <s v="Forecast reviewed and updated based on planning status"/>
    <s v="-"/>
    <s v="Delivery timescale &gt;"/>
    <n v="1"/>
    <m/>
    <m/>
    <m/>
    <m/>
    <m/>
    <m/>
    <m/>
    <m/>
    <m/>
    <m/>
    <n v="1"/>
    <m/>
    <m/>
    <m/>
    <n v="1"/>
    <n v="1"/>
    <n v="1"/>
    <m/>
    <m/>
    <m/>
    <m/>
    <m/>
    <m/>
    <m/>
    <m/>
    <m/>
    <m/>
    <m/>
    <m/>
    <m/>
    <m/>
    <m/>
    <m/>
    <m/>
    <m/>
    <m/>
    <m/>
    <m/>
    <m/>
    <m/>
    <m/>
    <m/>
    <m/>
    <m/>
    <m/>
    <m/>
    <m/>
    <m/>
    <m/>
    <m/>
    <m/>
    <n v="0"/>
  </r>
  <r>
    <b v="1"/>
    <b v="1"/>
    <b v="0"/>
    <n v="2288"/>
    <x v="133"/>
    <x v="5"/>
    <s v="Coddington"/>
    <x v="2"/>
    <m/>
    <x v="133"/>
    <s v="Change of use from Sui Generis to C3, and a single storey side and rear extension to existing building"/>
    <m/>
    <m/>
    <m/>
    <m/>
    <m/>
    <s v="Craig Waite"/>
    <m/>
    <x v="1"/>
    <x v="1"/>
    <x v="0"/>
    <m/>
    <m/>
    <m/>
    <x v="0"/>
    <x v="0"/>
    <x v="0"/>
    <m/>
    <s v="No (size)"/>
    <x v="3"/>
    <m/>
    <m/>
    <m/>
    <s v="24/01525/FUL"/>
    <s v="Full"/>
    <m/>
    <m/>
    <d v="2024-06-20T00:00:00"/>
    <d v="2024-11-06T00:00:00"/>
    <d v="2027-11-06T00:00:00"/>
    <x v="2"/>
    <n v="0"/>
    <m/>
    <m/>
    <m/>
    <m/>
    <m/>
    <m/>
    <m/>
    <m/>
    <m/>
    <m/>
    <m/>
    <m/>
    <m/>
    <m/>
    <m/>
    <m/>
    <m/>
    <m/>
    <m/>
    <m/>
    <m/>
    <m/>
    <m/>
    <m/>
    <m/>
    <m/>
    <m/>
    <m/>
    <m/>
    <m/>
    <m/>
    <n v="0"/>
    <n v="0"/>
    <n v="0"/>
    <n v="0"/>
    <n v="1"/>
    <n v="1"/>
    <m/>
    <n v="0"/>
    <n v="0"/>
    <n v="0"/>
    <n v="0"/>
    <n v="1"/>
    <n v="1"/>
    <m/>
    <m/>
    <m/>
    <m/>
    <m/>
    <m/>
    <m/>
    <m/>
    <m/>
    <m/>
    <m/>
    <m/>
    <m/>
    <m/>
    <x v="2"/>
    <s v="Not started"/>
    <s v="Forecast reviewed and updated based on planning status"/>
    <s v="-"/>
    <s v="Delvery timescale &gt;"/>
    <n v="1"/>
    <m/>
    <m/>
    <m/>
    <m/>
    <m/>
    <m/>
    <m/>
    <m/>
    <m/>
    <n v="1"/>
    <m/>
    <m/>
    <m/>
    <m/>
    <n v="1"/>
    <n v="1"/>
    <n v="1"/>
    <m/>
    <m/>
    <m/>
    <m/>
    <m/>
    <m/>
    <m/>
    <m/>
    <m/>
    <m/>
    <m/>
    <m/>
    <m/>
    <m/>
    <m/>
    <m/>
    <m/>
    <m/>
    <m/>
    <m/>
    <m/>
    <m/>
    <m/>
    <m/>
    <m/>
    <m/>
    <m/>
    <m/>
    <m/>
    <m/>
    <m/>
    <m/>
    <m/>
    <m/>
    <n v="0"/>
  </r>
  <r>
    <b v="1"/>
    <b v="1"/>
    <b v="0"/>
    <n v="2321"/>
    <x v="134"/>
    <x v="5"/>
    <s v="Churton"/>
    <x v="2"/>
    <m/>
    <x v="134"/>
    <s v="One new dwelling_x000a_Certificate of Lawful Existing Use application - works have commenced and occurred prior to the expiration of the planning permission ref: 16/03300/FUL."/>
    <m/>
    <m/>
    <m/>
    <m/>
    <m/>
    <m/>
    <m/>
    <x v="0"/>
    <x v="0"/>
    <x v="0"/>
    <m/>
    <m/>
    <m/>
    <x v="0"/>
    <x v="0"/>
    <x v="0"/>
    <m/>
    <s v="No (GF)"/>
    <x v="3"/>
    <m/>
    <m/>
    <s v="16/03300/FUL"/>
    <s v="24/031274/LDC"/>
    <s v="Lawful development certificate"/>
    <m/>
    <m/>
    <d v="2024-10-18T00:00:00"/>
    <d v="2025-02-04T00:00:00"/>
    <d v="2028-02-04T00:00:00"/>
    <x v="2"/>
    <n v="0"/>
    <n v="1"/>
    <m/>
    <m/>
    <m/>
    <m/>
    <m/>
    <m/>
    <m/>
    <m/>
    <m/>
    <m/>
    <m/>
    <m/>
    <m/>
    <m/>
    <m/>
    <m/>
    <m/>
    <m/>
    <m/>
    <m/>
    <m/>
    <m/>
    <m/>
    <m/>
    <m/>
    <m/>
    <m/>
    <m/>
    <m/>
    <m/>
    <n v="0"/>
    <n v="0"/>
    <n v="0"/>
    <n v="0"/>
    <n v="1"/>
    <n v="1"/>
    <m/>
    <n v="0"/>
    <n v="0"/>
    <n v="0"/>
    <n v="1"/>
    <n v="0"/>
    <n v="1"/>
    <m/>
    <m/>
    <m/>
    <m/>
    <m/>
    <m/>
    <m/>
    <m/>
    <m/>
    <m/>
    <m/>
    <m/>
    <m/>
    <m/>
    <x v="4"/>
    <s v="Under construction"/>
    <s v="Forecast reviewed and unchanged based on development progress"/>
    <s v="="/>
    <m/>
    <n v="1"/>
    <m/>
    <m/>
    <m/>
    <m/>
    <m/>
    <m/>
    <m/>
    <m/>
    <m/>
    <n v="1"/>
    <m/>
    <m/>
    <m/>
    <m/>
    <n v="1"/>
    <n v="1"/>
    <n v="1"/>
    <m/>
    <m/>
    <m/>
    <m/>
    <m/>
    <m/>
    <m/>
    <m/>
    <m/>
    <m/>
    <m/>
    <m/>
    <m/>
    <m/>
    <m/>
    <m/>
    <m/>
    <m/>
    <m/>
    <m/>
    <m/>
    <m/>
    <m/>
    <m/>
    <m/>
    <m/>
    <m/>
    <m/>
    <m/>
    <m/>
    <m/>
    <m/>
    <m/>
    <m/>
    <n v="0"/>
  </r>
  <r>
    <b v="1"/>
    <b v="1"/>
    <b v="1"/>
    <n v="2586"/>
    <x v="135"/>
    <x v="5"/>
    <s v="Aldford &amp; Saighton"/>
    <x v="2"/>
    <m/>
    <x v="135"/>
    <s v="Prior Approval application under Class MA for the change of use of offices to dwellinghouse use at Buildings at Yew Tree Farm."/>
    <m/>
    <m/>
    <m/>
    <m/>
    <m/>
    <s v="Mel Louw"/>
    <m/>
    <x v="2"/>
    <x v="1"/>
    <x v="0"/>
    <m/>
    <m/>
    <m/>
    <x v="0"/>
    <x v="0"/>
    <x v="0"/>
    <m/>
    <s v="No (size)"/>
    <x v="3"/>
    <m/>
    <m/>
    <m/>
    <s v="25/04006/FUL (Pending) retrospective dormer and windows "/>
    <s v="PA required and approved"/>
    <m/>
    <m/>
    <d v="2025-05-01T00:00:00"/>
    <d v="2025-06-16T00:00:00"/>
    <d v="2028-06-16T00:00:00"/>
    <x v="2"/>
    <n v="0"/>
    <n v="1"/>
    <m/>
    <m/>
    <m/>
    <m/>
    <m/>
    <m/>
    <m/>
    <m/>
    <m/>
    <m/>
    <m/>
    <m/>
    <m/>
    <m/>
    <m/>
    <m/>
    <m/>
    <m/>
    <m/>
    <m/>
    <m/>
    <m/>
    <m/>
    <m/>
    <m/>
    <m/>
    <m/>
    <m/>
    <m/>
    <m/>
    <m/>
    <m/>
    <m/>
    <m/>
    <m/>
    <m/>
    <m/>
    <n v="1"/>
    <n v="0"/>
    <n v="1"/>
    <n v="0"/>
    <n v="0"/>
    <n v="0"/>
    <m/>
    <m/>
    <m/>
    <m/>
    <m/>
    <m/>
    <m/>
    <m/>
    <m/>
    <m/>
    <m/>
    <m/>
    <m/>
    <m/>
    <x v="0"/>
    <s v="Complete"/>
    <s v="New permission - complete"/>
    <s v="n/a"/>
    <m/>
    <n v="0"/>
    <m/>
    <m/>
    <m/>
    <m/>
    <m/>
    <m/>
    <m/>
    <m/>
    <m/>
    <m/>
    <m/>
    <m/>
    <m/>
    <m/>
    <n v="0"/>
    <n v="0"/>
    <n v="0"/>
    <m/>
    <m/>
    <m/>
    <m/>
    <m/>
    <m/>
    <n v="1"/>
    <m/>
    <m/>
    <m/>
    <m/>
    <m/>
    <m/>
    <m/>
    <m/>
    <m/>
    <m/>
    <m/>
    <m/>
    <m/>
    <m/>
    <m/>
    <m/>
    <m/>
    <m/>
    <m/>
    <m/>
    <m/>
    <m/>
    <m/>
    <m/>
    <m/>
    <m/>
    <m/>
    <n v="1"/>
  </r>
  <r>
    <b v="1"/>
    <b v="1"/>
    <b v="1"/>
    <n v="2585"/>
    <x v="136"/>
    <x v="5"/>
    <s v="Aldford &amp; Saighton"/>
    <x v="2"/>
    <m/>
    <x v="135"/>
    <s v="Change of use of offices into two dwellings"/>
    <m/>
    <m/>
    <m/>
    <m/>
    <m/>
    <s v="Mel Louw"/>
    <m/>
    <x v="2"/>
    <x v="1"/>
    <x v="0"/>
    <m/>
    <m/>
    <m/>
    <x v="0"/>
    <x v="0"/>
    <x v="0"/>
    <m/>
    <s v="No (size)"/>
    <x v="3"/>
    <m/>
    <m/>
    <m/>
    <s v="25/04006/FUL (Pending) retrospective dormer and windows "/>
    <s v="PA required and approved"/>
    <m/>
    <m/>
    <d v="2025-05-01T00:00:00"/>
    <d v="2025-06-16T00:00:00"/>
    <d v="2028-06-16T00:00:00"/>
    <x v="3"/>
    <n v="0"/>
    <n v="2"/>
    <m/>
    <m/>
    <m/>
    <m/>
    <m/>
    <m/>
    <m/>
    <m/>
    <m/>
    <m/>
    <m/>
    <m/>
    <m/>
    <m/>
    <m/>
    <m/>
    <m/>
    <m/>
    <m/>
    <m/>
    <m/>
    <m/>
    <m/>
    <m/>
    <m/>
    <m/>
    <m/>
    <m/>
    <m/>
    <m/>
    <m/>
    <m/>
    <m/>
    <m/>
    <m/>
    <m/>
    <m/>
    <n v="2"/>
    <n v="0"/>
    <n v="2"/>
    <n v="0"/>
    <n v="0"/>
    <n v="0"/>
    <m/>
    <m/>
    <m/>
    <m/>
    <m/>
    <m/>
    <m/>
    <m/>
    <m/>
    <m/>
    <m/>
    <m/>
    <m/>
    <m/>
    <x v="0"/>
    <s v="Complete"/>
    <s v="New permission - complete"/>
    <s v="n/a"/>
    <m/>
    <n v="0"/>
    <m/>
    <m/>
    <m/>
    <m/>
    <m/>
    <m/>
    <m/>
    <m/>
    <m/>
    <m/>
    <m/>
    <m/>
    <m/>
    <m/>
    <n v="0"/>
    <n v="0"/>
    <n v="0"/>
    <m/>
    <m/>
    <n v="2"/>
    <m/>
    <m/>
    <m/>
    <m/>
    <m/>
    <m/>
    <m/>
    <m/>
    <m/>
    <m/>
    <m/>
    <m/>
    <m/>
    <m/>
    <m/>
    <m/>
    <m/>
    <m/>
    <m/>
    <m/>
    <m/>
    <m/>
    <m/>
    <m/>
    <m/>
    <m/>
    <m/>
    <m/>
    <m/>
    <m/>
    <m/>
    <n v="2"/>
  </r>
  <r>
    <b v="1"/>
    <b v="1"/>
    <b v="0"/>
    <n v="2584"/>
    <x v="137"/>
    <x v="5"/>
    <s v="Tilston"/>
    <x v="2"/>
    <m/>
    <x v="136"/>
    <s v="Change of use from agricultural building to a dwelling"/>
    <m/>
    <m/>
    <m/>
    <s v="Mr Ben Hewitt"/>
    <s v="Mrs Olivia Starkey,_x000a_Orchard Cottage Town Farm Lane Norley Northwich WA6 8NH"/>
    <s v="Coco Sheung"/>
    <m/>
    <x v="0"/>
    <x v="1"/>
    <x v="0"/>
    <m/>
    <m/>
    <m/>
    <x v="2"/>
    <x v="0"/>
    <x v="0"/>
    <m/>
    <s v="No (GF)"/>
    <x v="3"/>
    <m/>
    <m/>
    <m/>
    <s v="25/01140/FUK"/>
    <s v="Full"/>
    <m/>
    <m/>
    <d v="2025-05-22T00:00:00"/>
    <d v="2025-12-12T00:00:00"/>
    <d v="2028-12-12T00:00:00"/>
    <x v="2"/>
    <n v="0"/>
    <n v="1"/>
    <m/>
    <m/>
    <m/>
    <m/>
    <m/>
    <m/>
    <m/>
    <m/>
    <m/>
    <m/>
    <m/>
    <m/>
    <m/>
    <m/>
    <m/>
    <m/>
    <m/>
    <m/>
    <m/>
    <m/>
    <m/>
    <m/>
    <m/>
    <m/>
    <m/>
    <m/>
    <m/>
    <m/>
    <m/>
    <m/>
    <m/>
    <m/>
    <m/>
    <m/>
    <m/>
    <m/>
    <m/>
    <n v="0"/>
    <n v="0"/>
    <n v="0"/>
    <n v="0"/>
    <n v="1"/>
    <n v="1"/>
    <m/>
    <m/>
    <m/>
    <m/>
    <m/>
    <m/>
    <m/>
    <m/>
    <m/>
    <m/>
    <m/>
    <m/>
    <m/>
    <m/>
    <x v="0"/>
    <s v="Not started - New permission"/>
    <s v="New permission - Forecast based on planning status and delivery assumptions"/>
    <s v="New"/>
    <s v="New permission"/>
    <n v="1"/>
    <m/>
    <m/>
    <m/>
    <m/>
    <m/>
    <m/>
    <m/>
    <m/>
    <m/>
    <n v="1"/>
    <m/>
    <m/>
    <m/>
    <m/>
    <n v="1"/>
    <n v="1"/>
    <n v="1"/>
    <m/>
    <m/>
    <m/>
    <m/>
    <m/>
    <m/>
    <m/>
    <m/>
    <m/>
    <m/>
    <m/>
    <m/>
    <m/>
    <m/>
    <m/>
    <m/>
    <m/>
    <m/>
    <m/>
    <m/>
    <m/>
    <m/>
    <m/>
    <m/>
    <m/>
    <m/>
    <m/>
    <m/>
    <m/>
    <m/>
    <m/>
    <m/>
    <m/>
    <m/>
    <n v="0"/>
  </r>
  <r>
    <b v="1"/>
    <b v="1"/>
    <b v="1"/>
    <n v="2583"/>
    <x v="138"/>
    <x v="5"/>
    <s v="Aldersey"/>
    <x v="2"/>
    <m/>
    <x v="137"/>
    <s v="Lawful development certificate to establish the existing use of an independent dwelling (Use Class C3)"/>
    <m/>
    <m/>
    <m/>
    <s v="Mr Roger Hingley"/>
    <s v="Mr Steve Goodwin Old Church Hall Old Coach Road Kelsall CW6 0QJ"/>
    <s v="Luke Milligan"/>
    <m/>
    <x v="1"/>
    <x v="1"/>
    <x v="0"/>
    <m/>
    <m/>
    <m/>
    <x v="0"/>
    <x v="0"/>
    <x v="0"/>
    <m/>
    <s v="No (size)"/>
    <x v="3"/>
    <m/>
    <m/>
    <m/>
    <s v="25/03882/LDC"/>
    <s v="Lawful development certificate"/>
    <m/>
    <m/>
    <d v="2025-12-11T00:00:00"/>
    <d v="2026-02-27T00:00:00"/>
    <s v="n/a"/>
    <x v="2"/>
    <n v="0"/>
    <n v="1"/>
    <m/>
    <m/>
    <m/>
    <m/>
    <m/>
    <m/>
    <m/>
    <m/>
    <m/>
    <m/>
    <m/>
    <m/>
    <m/>
    <m/>
    <m/>
    <m/>
    <m/>
    <m/>
    <m/>
    <m/>
    <m/>
    <m/>
    <m/>
    <m/>
    <m/>
    <m/>
    <m/>
    <m/>
    <m/>
    <m/>
    <m/>
    <m/>
    <m/>
    <m/>
    <m/>
    <m/>
    <m/>
    <n v="1"/>
    <n v="0"/>
    <n v="1"/>
    <n v="0"/>
    <n v="0"/>
    <n v="0"/>
    <m/>
    <m/>
    <m/>
    <m/>
    <m/>
    <m/>
    <m/>
    <m/>
    <m/>
    <m/>
    <m/>
    <m/>
    <m/>
    <m/>
    <x v="0"/>
    <s v="Complete"/>
    <s v="New permission - complete"/>
    <s v="New"/>
    <s v="New permission"/>
    <n v="0"/>
    <m/>
    <m/>
    <m/>
    <m/>
    <m/>
    <m/>
    <m/>
    <m/>
    <m/>
    <m/>
    <m/>
    <m/>
    <m/>
    <m/>
    <n v="0"/>
    <n v="0"/>
    <n v="0"/>
    <m/>
    <n v="1"/>
    <m/>
    <m/>
    <m/>
    <m/>
    <m/>
    <m/>
    <m/>
    <m/>
    <m/>
    <m/>
    <m/>
    <m/>
    <m/>
    <m/>
    <m/>
    <m/>
    <m/>
    <m/>
    <m/>
    <m/>
    <m/>
    <m/>
    <m/>
    <m/>
    <m/>
    <m/>
    <m/>
    <m/>
    <m/>
    <m/>
    <m/>
    <m/>
    <n v="1"/>
  </r>
  <r>
    <b v="1"/>
    <b v="1"/>
    <b v="0"/>
    <n v="1686"/>
    <x v="139"/>
    <x v="6"/>
    <s v="Frodsham TC"/>
    <x v="7"/>
    <m/>
    <x v="138"/>
    <s v="Erection of 1 dwelling"/>
    <m/>
    <m/>
    <m/>
    <s v="Thomas Appleby"/>
    <s v="Rachel Evans"/>
    <s v="Tom McClen"/>
    <m/>
    <x v="0"/>
    <x v="0"/>
    <x v="6"/>
    <m/>
    <s v="Yes"/>
    <s v="Plot for sale"/>
    <x v="0"/>
    <x v="0"/>
    <x v="0"/>
    <m/>
    <s v="No (GF)"/>
    <x v="12"/>
    <m/>
    <m/>
    <m/>
    <s v="25/02532/PIP"/>
    <s v="Permission in principle"/>
    <m/>
    <m/>
    <d v="2025-08-15T00:00:00"/>
    <d v="2026-03-18T00:00:00"/>
    <d v="2029-03-18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m/>
    <n v="1"/>
    <m/>
    <m/>
    <m/>
    <n v="1"/>
    <n v="1"/>
    <n v="1"/>
    <m/>
    <m/>
    <m/>
    <m/>
    <m/>
    <m/>
    <m/>
    <m/>
    <m/>
    <m/>
    <m/>
    <m/>
    <m/>
    <m/>
    <m/>
    <m/>
    <m/>
    <m/>
    <m/>
    <m/>
    <m/>
    <m/>
    <m/>
    <m/>
    <m/>
    <m/>
    <m/>
    <m/>
    <m/>
    <m/>
    <m/>
    <m/>
    <m/>
    <m/>
    <n v="0"/>
  </r>
  <r>
    <b v="1"/>
    <b v="1"/>
    <b v="0"/>
    <n v="2154"/>
    <x v="140"/>
    <x v="6"/>
    <s v="Frodsham TC"/>
    <x v="7"/>
    <m/>
    <x v="139"/>
    <s v="Change of use from restaurant to two apartments and one office (ground and first floor)"/>
    <m/>
    <m/>
    <m/>
    <m/>
    <m/>
    <s v="Aisling Monaghan"/>
    <m/>
    <x v="1"/>
    <x v="1"/>
    <x v="0"/>
    <m/>
    <m/>
    <m/>
    <x v="0"/>
    <x v="0"/>
    <x v="4"/>
    <m/>
    <s v="No (size)"/>
    <x v="3"/>
    <m/>
    <m/>
    <s v="23/02470/FUL, 26/00238/NMA"/>
    <s v="26/00238/NMA - side window"/>
    <s v="Full"/>
    <m/>
    <m/>
    <d v="2023-08-03T00:00:00"/>
    <d v="2024-07-01T00:00:00"/>
    <d v="2027-07-01T00:00:00"/>
    <x v="2"/>
    <n v="0"/>
    <n v="1"/>
    <m/>
    <m/>
    <m/>
    <m/>
    <m/>
    <m/>
    <m/>
    <m/>
    <m/>
    <m/>
    <m/>
    <m/>
    <m/>
    <m/>
    <n v="0"/>
    <n v="0"/>
    <m/>
    <m/>
    <n v="0"/>
    <m/>
    <m/>
    <m/>
    <m/>
    <n v="0"/>
    <n v="0"/>
    <n v="0"/>
    <n v="0"/>
    <n v="0"/>
    <n v="0"/>
    <n v="3"/>
    <n v="0"/>
    <n v="0"/>
    <n v="0"/>
    <n v="0"/>
    <n v="2"/>
    <n v="2"/>
    <m/>
    <n v="0"/>
    <n v="0"/>
    <n v="0"/>
    <n v="2"/>
    <n v="0"/>
    <n v="2"/>
    <m/>
    <m/>
    <m/>
    <m/>
    <m/>
    <m/>
    <m/>
    <m/>
    <m/>
    <m/>
    <m/>
    <m/>
    <m/>
    <m/>
    <x v="2"/>
    <s v="Under construction"/>
    <s v="Forecast reviewed and updated based on development progress"/>
    <s v="+"/>
    <s v="Delivery timescale &lt;"/>
    <n v="2"/>
    <m/>
    <m/>
    <m/>
    <m/>
    <m/>
    <m/>
    <m/>
    <m/>
    <n v="2"/>
    <m/>
    <m/>
    <m/>
    <m/>
    <m/>
    <n v="2"/>
    <n v="2"/>
    <n v="2"/>
    <m/>
    <m/>
    <m/>
    <m/>
    <m/>
    <m/>
    <m/>
    <m/>
    <m/>
    <m/>
    <m/>
    <m/>
    <m/>
    <m/>
    <m/>
    <m/>
    <m/>
    <m/>
    <m/>
    <m/>
    <m/>
    <m/>
    <m/>
    <m/>
    <m/>
    <m/>
    <m/>
    <m/>
    <m/>
    <m/>
    <m/>
    <m/>
    <m/>
    <m/>
    <n v="0"/>
  </r>
  <r>
    <b v="1"/>
    <b v="1"/>
    <b v="1"/>
    <n v="349"/>
    <x v="141"/>
    <x v="6"/>
    <s v="Frodsham TC"/>
    <x v="7"/>
    <m/>
    <x v="140"/>
    <s v="Two detached houses and ancillary works_x000a_*For sale: Rightmove Dec 2021"/>
    <s v="Market housing"/>
    <m/>
    <m/>
    <m/>
    <m/>
    <s v="Ed Shepherd"/>
    <m/>
    <x v="1"/>
    <x v="0"/>
    <x v="0"/>
    <m/>
    <m/>
    <s v="Plot for sale"/>
    <x v="0"/>
    <x v="0"/>
    <x v="0"/>
    <m/>
    <s v="No (size)"/>
    <x v="3"/>
    <n v="7.0000000000000007E-2"/>
    <n v="28.571428571428569"/>
    <s v="12/02447/FUL"/>
    <s v="20/01693/FUL"/>
    <s v="Full"/>
    <m/>
    <m/>
    <d v="2020-05-19T00:00:00"/>
    <d v="2020-07-22T00:00:00"/>
    <d v="2023-07-22T00:00:00"/>
    <x v="3"/>
    <n v="0"/>
    <n v="2"/>
    <m/>
    <m/>
    <m/>
    <m/>
    <m/>
    <m/>
    <m/>
    <m/>
    <m/>
    <m/>
    <m/>
    <m/>
    <n v="0"/>
    <n v="0"/>
    <n v="0"/>
    <n v="0"/>
    <n v="0"/>
    <n v="0"/>
    <n v="0"/>
    <n v="0"/>
    <n v="2"/>
    <n v="2"/>
    <m/>
    <n v="0"/>
    <n v="0"/>
    <n v="0"/>
    <n v="0"/>
    <n v="2"/>
    <n v="2"/>
    <m/>
    <n v="0"/>
    <n v="0"/>
    <n v="0"/>
    <n v="0"/>
    <n v="2"/>
    <n v="2"/>
    <m/>
    <n v="0"/>
    <n v="0"/>
    <n v="0"/>
    <n v="0"/>
    <n v="2"/>
    <n v="2"/>
    <m/>
    <m/>
    <m/>
    <m/>
    <m/>
    <m/>
    <m/>
    <m/>
    <m/>
    <m/>
    <m/>
    <m/>
    <m/>
    <s v="2021-2022: Not started_x000a_2023-2024: Development commenced"/>
    <x v="3"/>
    <s v="Stalled"/>
    <s v="Forecast reviewed and unchanged based on development progress"/>
    <s v="-"/>
    <s v="Not included in 2025 deliverable supply"/>
    <n v="0"/>
    <m/>
    <m/>
    <m/>
    <m/>
    <m/>
    <m/>
    <m/>
    <m/>
    <m/>
    <m/>
    <m/>
    <m/>
    <m/>
    <n v="2"/>
    <n v="0"/>
    <n v="0"/>
    <n v="2"/>
    <m/>
    <m/>
    <m/>
    <m/>
    <m/>
    <m/>
    <m/>
    <m/>
    <m/>
    <m/>
    <m/>
    <m/>
    <m/>
    <m/>
    <m/>
    <m/>
    <m/>
    <m/>
    <m/>
    <m/>
    <m/>
    <m/>
    <m/>
    <m/>
    <m/>
    <m/>
    <m/>
    <m/>
    <m/>
    <m/>
    <m/>
    <m/>
    <m/>
    <m/>
    <n v="0"/>
  </r>
  <r>
    <b v="1"/>
    <b v="1"/>
    <b v="0"/>
    <n v="2580"/>
    <x v="142"/>
    <x v="6"/>
    <s v="Frodsham TC"/>
    <x v="2"/>
    <m/>
    <x v="141"/>
    <s v="Change of use from holiday let accommodation to residential dwelling (C3)."/>
    <m/>
    <m/>
    <m/>
    <s v="Mr M Pursey and Mrs S Morris"/>
    <s v="Mrs Olivia Starkey, Orchard Cottage Town Farm Lane Norley Northwich WA6 8NH"/>
    <s v="Chloe Bellion"/>
    <m/>
    <x v="1"/>
    <x v="1"/>
    <x v="0"/>
    <m/>
    <m/>
    <m/>
    <x v="0"/>
    <x v="0"/>
    <x v="0"/>
    <m/>
    <s v="No (size)"/>
    <x v="3"/>
    <m/>
    <m/>
    <m/>
    <s v="25/01006/FUL"/>
    <s v="Full"/>
    <m/>
    <m/>
    <d v="2025-03-27T00:00:00"/>
    <d v="2026-01-08T00:00:00"/>
    <d v="2029-01-08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343"/>
    <x v="143"/>
    <x v="6"/>
    <s v="Frodsham TC"/>
    <x v="7"/>
    <m/>
    <x v="142"/>
    <s v="One (1) detached two-storey dwelling"/>
    <m/>
    <m/>
    <m/>
    <m/>
    <m/>
    <s v="Angela Wrigley"/>
    <m/>
    <x v="1"/>
    <x v="0"/>
    <x v="0"/>
    <m/>
    <m/>
    <m/>
    <x v="0"/>
    <x v="0"/>
    <x v="0"/>
    <m/>
    <s v="No (size)"/>
    <x v="3"/>
    <n v="0.05"/>
    <n v="20"/>
    <s v="16/02290/FUL (15/07/2019)"/>
    <s v="20/02528/FUL"/>
    <s v="Full"/>
    <m/>
    <m/>
    <d v="2020-07-20T00:00:00"/>
    <d v="2020-11-23T00:00:00"/>
    <d v="2023-11-23T00:00:00"/>
    <x v="2"/>
    <n v="0"/>
    <n v="1"/>
    <m/>
    <m/>
    <m/>
    <m/>
    <m/>
    <m/>
    <m/>
    <m/>
    <m/>
    <m/>
    <m/>
    <m/>
    <n v="0"/>
    <n v="0"/>
    <n v="0"/>
    <n v="0"/>
    <n v="0"/>
    <n v="0"/>
    <n v="0"/>
    <n v="0"/>
    <n v="1"/>
    <n v="1"/>
    <m/>
    <n v="0"/>
    <n v="0"/>
    <n v="0"/>
    <n v="1"/>
    <n v="0"/>
    <n v="1"/>
    <m/>
    <n v="0"/>
    <n v="0"/>
    <n v="0"/>
    <n v="1"/>
    <n v="0"/>
    <n v="1"/>
    <m/>
    <n v="0"/>
    <n v="0"/>
    <n v="0"/>
    <n v="1"/>
    <n v="0"/>
    <n v="1"/>
    <m/>
    <m/>
    <m/>
    <m/>
    <m/>
    <m/>
    <m/>
    <m/>
    <m/>
    <m/>
    <s v="14/03960/FUL - 2 storey extension to create new shop and 3 flats - refused and dismissed on appeal. "/>
    <m/>
    <m/>
    <s v="2021: New permission-Not started_x000a_2022-2023: Not started_x000a_2024: Under construction"/>
    <x v="1"/>
    <s v="Stalled"/>
    <s v="Forecast reviewed and updated based on development progress"/>
    <s v="-"/>
    <s v="Removed from deliverable supply"/>
    <n v="0"/>
    <m/>
    <m/>
    <m/>
    <m/>
    <m/>
    <m/>
    <n v="1"/>
    <m/>
    <m/>
    <m/>
    <m/>
    <m/>
    <m/>
    <n v="1"/>
    <n v="0"/>
    <n v="0"/>
    <n v="1"/>
    <m/>
    <m/>
    <m/>
    <m/>
    <m/>
    <m/>
    <m/>
    <m/>
    <m/>
    <m/>
    <m/>
    <m/>
    <m/>
    <m/>
    <m/>
    <m/>
    <m/>
    <m/>
    <m/>
    <m/>
    <m/>
    <m/>
    <m/>
    <m/>
    <m/>
    <m/>
    <m/>
    <m/>
    <m/>
    <m/>
    <m/>
    <m/>
    <m/>
    <m/>
    <n v="0"/>
  </r>
  <r>
    <b v="0"/>
    <b v="1"/>
    <b v="0"/>
    <n v="346"/>
    <x v="144"/>
    <x v="6"/>
    <s v="Frodsham TC"/>
    <x v="7"/>
    <m/>
    <x v="143"/>
    <s v="BLR site"/>
    <m/>
    <m/>
    <m/>
    <m/>
    <m/>
    <m/>
    <m/>
    <x v="1"/>
    <x v="0"/>
    <x v="0"/>
    <m/>
    <m/>
    <m/>
    <x v="0"/>
    <x v="0"/>
    <x v="0"/>
    <m/>
    <s v="Yes"/>
    <x v="0"/>
    <n v="0.16"/>
    <m/>
    <m/>
    <m/>
    <m/>
    <m/>
    <m/>
    <m/>
    <m/>
    <m/>
    <x v="10"/>
    <n v="0"/>
    <n v="6"/>
    <m/>
    <m/>
    <m/>
    <m/>
    <m/>
    <m/>
    <m/>
    <m/>
    <m/>
    <m/>
    <m/>
    <m/>
    <n v="0"/>
    <n v="0"/>
    <n v="0"/>
    <n v="0"/>
    <n v="0"/>
    <n v="0"/>
    <n v="0"/>
    <n v="0"/>
    <n v="0"/>
    <n v="0"/>
    <n v="6"/>
    <n v="0"/>
    <n v="0"/>
    <n v="0"/>
    <n v="0"/>
    <n v="0"/>
    <n v="0"/>
    <n v="6"/>
    <n v="0"/>
    <n v="0"/>
    <n v="0"/>
    <n v="0"/>
    <n v="0"/>
    <n v="0"/>
    <n v="6"/>
    <n v="0"/>
    <n v="0"/>
    <n v="0"/>
    <n v="0"/>
    <n v="0"/>
    <n v="0"/>
    <n v="6"/>
    <m/>
    <m/>
    <m/>
    <m/>
    <m/>
    <m/>
    <m/>
    <m/>
    <m/>
    <m/>
    <m/>
    <m/>
    <s v="N/A "/>
    <x v="0"/>
    <m/>
    <s v="Forecast reviewed and unchanged (BLR site)"/>
    <s v="="/>
    <s v="Not included in 2025 deliverable supply"/>
    <n v="0"/>
    <m/>
    <m/>
    <m/>
    <m/>
    <m/>
    <m/>
    <m/>
    <m/>
    <m/>
    <m/>
    <m/>
    <m/>
    <m/>
    <n v="6"/>
    <n v="0"/>
    <n v="0"/>
    <n v="6"/>
    <m/>
    <m/>
    <m/>
    <m/>
    <m/>
    <m/>
    <m/>
    <m/>
    <m/>
    <m/>
    <m/>
    <m/>
    <m/>
    <m/>
    <m/>
    <m/>
    <m/>
    <m/>
    <m/>
    <m/>
    <m/>
    <m/>
    <m/>
    <m/>
    <m/>
    <m/>
    <m/>
    <m/>
    <m/>
    <m/>
    <m/>
    <m/>
    <m/>
    <m/>
    <n v="0"/>
  </r>
  <r>
    <b v="0"/>
    <b v="1"/>
    <b v="0"/>
    <n v="340"/>
    <x v="145"/>
    <x v="6"/>
    <s v="Frodsham TC"/>
    <x v="7"/>
    <m/>
    <x v="144"/>
    <s v="BLR site"/>
    <m/>
    <m/>
    <m/>
    <m/>
    <m/>
    <m/>
    <m/>
    <x v="1"/>
    <x v="0"/>
    <x v="0"/>
    <m/>
    <m/>
    <m/>
    <x v="0"/>
    <x v="0"/>
    <x v="0"/>
    <m/>
    <s v="Yes"/>
    <x v="0"/>
    <n v="0.37"/>
    <n v="32.432432432432435"/>
    <m/>
    <m/>
    <m/>
    <m/>
    <m/>
    <m/>
    <m/>
    <m/>
    <x v="7"/>
    <n v="0"/>
    <n v="12"/>
    <m/>
    <m/>
    <m/>
    <m/>
    <m/>
    <m/>
    <m/>
    <m/>
    <m/>
    <m/>
    <m/>
    <m/>
    <n v="0"/>
    <n v="0"/>
    <n v="0"/>
    <n v="0"/>
    <n v="0"/>
    <n v="0"/>
    <n v="0"/>
    <n v="0"/>
    <n v="0"/>
    <n v="0"/>
    <n v="11"/>
    <n v="0"/>
    <n v="0"/>
    <n v="0"/>
    <n v="0"/>
    <n v="0"/>
    <n v="0"/>
    <n v="11"/>
    <n v="0"/>
    <n v="0"/>
    <n v="0"/>
    <n v="0"/>
    <n v="0"/>
    <n v="0"/>
    <n v="12"/>
    <n v="0"/>
    <n v="0"/>
    <n v="0"/>
    <n v="0"/>
    <n v="0"/>
    <n v="0"/>
    <n v="12"/>
    <m/>
    <m/>
    <m/>
    <m/>
    <m/>
    <m/>
    <m/>
    <m/>
    <m/>
    <m/>
    <m/>
    <m/>
    <s v="N/A "/>
    <x v="0"/>
    <m/>
    <s v="Forecast reviewed and unchanged (BLR site)"/>
    <s v="="/>
    <s v="Not included in 2025 deliverable supply"/>
    <n v="0"/>
    <m/>
    <m/>
    <m/>
    <m/>
    <m/>
    <m/>
    <m/>
    <m/>
    <m/>
    <m/>
    <m/>
    <m/>
    <m/>
    <n v="12"/>
    <n v="0"/>
    <n v="0"/>
    <n v="12"/>
    <m/>
    <m/>
    <m/>
    <m/>
    <m/>
    <m/>
    <m/>
    <m/>
    <m/>
    <m/>
    <m/>
    <m/>
    <m/>
    <m/>
    <m/>
    <m/>
    <m/>
    <m/>
    <m/>
    <m/>
    <m/>
    <m/>
    <m/>
    <m/>
    <m/>
    <m/>
    <m/>
    <m/>
    <m/>
    <m/>
    <m/>
    <m/>
    <m/>
    <m/>
    <n v="0"/>
  </r>
  <r>
    <b v="0"/>
    <b v="1"/>
    <b v="0"/>
    <n v="358"/>
    <x v="146"/>
    <x v="6"/>
    <s v="Frodsham TC"/>
    <x v="7"/>
    <m/>
    <x v="145"/>
    <s v="LAA site "/>
    <m/>
    <m/>
    <m/>
    <s v="Mersey View Pleasure Grounds Ltd"/>
    <s v="Edwards Architects - John Edwards john.edwards@edwardsarchitects.co.uk"/>
    <s v="Cathy Reay"/>
    <m/>
    <x v="1"/>
    <x v="0"/>
    <x v="0"/>
    <m/>
    <m/>
    <m/>
    <x v="0"/>
    <x v="0"/>
    <x v="0"/>
    <m/>
    <s v="Yes"/>
    <x v="0"/>
    <n v="1.39"/>
    <n v="20.143884892086334"/>
    <s v="14/03835/OUT Appeal (19/11/2018)_x000a_18/03822/REM (17/12/2022)"/>
    <m/>
    <m/>
    <n v="3032663"/>
    <s v="Allowed"/>
    <m/>
    <m/>
    <m/>
    <x v="15"/>
    <n v="0"/>
    <n v="28"/>
    <m/>
    <n v="4"/>
    <m/>
    <m/>
    <m/>
    <m/>
    <m/>
    <m/>
    <m/>
    <m/>
    <m/>
    <m/>
    <n v="0"/>
    <n v="0"/>
    <n v="0"/>
    <n v="0"/>
    <n v="0"/>
    <n v="0"/>
    <n v="0"/>
    <n v="0"/>
    <n v="0"/>
    <n v="0"/>
    <n v="36"/>
    <n v="0"/>
    <n v="0"/>
    <n v="0"/>
    <n v="0"/>
    <n v="0"/>
    <n v="0"/>
    <n v="12"/>
    <n v="0"/>
    <n v="0"/>
    <n v="0"/>
    <n v="0"/>
    <n v="0"/>
    <n v="0"/>
    <n v="12"/>
    <n v="0"/>
    <n v="0"/>
    <n v="0"/>
    <n v="0"/>
    <n v="0"/>
    <n v="0"/>
    <n v="28"/>
    <m/>
    <m/>
    <m/>
    <m/>
    <m/>
    <m/>
    <m/>
    <m/>
    <m/>
    <s v="Allowed on appeal - 3032663_x000a_2018:Outline permission expires 2018"/>
    <m/>
    <m/>
    <s v="N/A "/>
    <x v="0"/>
    <m/>
    <s v="Forecast reviewed and unchanged (BLR site)"/>
    <s v="="/>
    <s v="Not included in 2025 deliverable supply"/>
    <n v="0"/>
    <m/>
    <m/>
    <m/>
    <m/>
    <m/>
    <m/>
    <m/>
    <m/>
    <m/>
    <m/>
    <m/>
    <m/>
    <m/>
    <n v="28"/>
    <n v="0"/>
    <n v="0"/>
    <n v="28"/>
    <m/>
    <m/>
    <m/>
    <m/>
    <m/>
    <m/>
    <m/>
    <m/>
    <m/>
    <m/>
    <m/>
    <m/>
    <m/>
    <m/>
    <m/>
    <m/>
    <m/>
    <m/>
    <m/>
    <m/>
    <m/>
    <m/>
    <m/>
    <m/>
    <m/>
    <m/>
    <m/>
    <m/>
    <m/>
    <m/>
    <m/>
    <m/>
    <m/>
    <m/>
    <n v="0"/>
  </r>
  <r>
    <b v="1"/>
    <b v="1"/>
    <b v="0"/>
    <n v="336"/>
    <x v="147"/>
    <x v="6"/>
    <s v="Frodsham TC"/>
    <x v="7"/>
    <m/>
    <x v="146"/>
    <s v="12 affordable dwellings with associated infrastructure"/>
    <m/>
    <s v="Weaver Vale Housing Trust"/>
    <s v="Weaver Vale Housing Trust"/>
    <m/>
    <m/>
    <s v="Lynsey Logue"/>
    <m/>
    <x v="1"/>
    <x v="0"/>
    <x v="0"/>
    <m/>
    <m/>
    <m/>
    <x v="0"/>
    <x v="0"/>
    <x v="0"/>
    <m/>
    <s v="Yes"/>
    <x v="1"/>
    <n v="0.26"/>
    <m/>
    <s v="25/02016/S73 (Amend to social rent)"/>
    <s v="22/03525/FUL"/>
    <s v="Full"/>
    <m/>
    <m/>
    <d v="2022-10-15T00:00:00"/>
    <d v="2025-04-28T00:00:00"/>
    <d v="2028-04-28T00:00:00"/>
    <x v="7"/>
    <n v="0"/>
    <n v="12"/>
    <m/>
    <n v="12"/>
    <m/>
    <m/>
    <m/>
    <m/>
    <m/>
    <m/>
    <m/>
    <m/>
    <m/>
    <m/>
    <m/>
    <m/>
    <m/>
    <m/>
    <m/>
    <m/>
    <m/>
    <m/>
    <m/>
    <m/>
    <m/>
    <m/>
    <m/>
    <m/>
    <m/>
    <m/>
    <m/>
    <m/>
    <m/>
    <m/>
    <m/>
    <m/>
    <m/>
    <m/>
    <m/>
    <n v="0"/>
    <n v="0"/>
    <n v="0"/>
    <n v="12"/>
    <n v="0"/>
    <n v="12"/>
    <m/>
    <m/>
    <m/>
    <m/>
    <m/>
    <m/>
    <m/>
    <m/>
    <m/>
    <m/>
    <m/>
    <s v="2025 December 25/03706/DIS 14 external material _x000a_2026 February 25/03282/DIS 3 (construction management plan), 4 (contaminated land), 8 (sounds insulations)_x000a_2026 February 25/03378/DIS 7 SUDS, 10 highways, 18 Habitat management "/>
    <m/>
    <m/>
    <x v="0"/>
    <s v="Under construction"/>
    <s v="New permission - Forecast based on development progress"/>
    <s v="New"/>
    <s v="New permission"/>
    <n v="12"/>
    <m/>
    <m/>
    <m/>
    <m/>
    <m/>
    <m/>
    <m/>
    <m/>
    <n v="12"/>
    <m/>
    <m/>
    <m/>
    <m/>
    <m/>
    <n v="12"/>
    <n v="12"/>
    <n v="12"/>
    <m/>
    <m/>
    <m/>
    <m/>
    <m/>
    <m/>
    <m/>
    <m/>
    <m/>
    <m/>
    <m/>
    <m/>
    <m/>
    <m/>
    <m/>
    <m/>
    <m/>
    <m/>
    <m/>
    <m/>
    <m/>
    <m/>
    <m/>
    <m/>
    <m/>
    <m/>
    <m/>
    <m/>
    <m/>
    <m/>
    <m/>
    <m/>
    <m/>
    <m/>
    <n v="0"/>
  </r>
  <r>
    <b v="1"/>
    <b v="1"/>
    <b v="0"/>
    <n v="352"/>
    <x v="148"/>
    <x v="6"/>
    <s v="Frodsham TC"/>
    <x v="7"/>
    <m/>
    <x v="147"/>
    <s v="Change of use from office (Use Class E) to residential (Use Class C2) (revised description)"/>
    <m/>
    <m/>
    <m/>
    <m/>
    <m/>
    <s v="Isil Ertosun"/>
    <m/>
    <x v="1"/>
    <x v="1"/>
    <x v="5"/>
    <m/>
    <m/>
    <m/>
    <x v="0"/>
    <x v="1"/>
    <x v="0"/>
    <m/>
    <s v="No (size)"/>
    <x v="3"/>
    <m/>
    <m/>
    <m/>
    <s v="25/01110/FUL"/>
    <s v="Full"/>
    <m/>
    <m/>
    <d v="2025-04-02T00:00:00"/>
    <d v="2025-10-17T00:00:00"/>
    <d v="2028-10-17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350"/>
    <x v="149"/>
    <x v="6"/>
    <s v="Frodsham TC"/>
    <x v="7"/>
    <m/>
    <x v="148"/>
    <s v="Dwelling house"/>
    <m/>
    <m/>
    <m/>
    <m/>
    <m/>
    <s v="Andrew Cotton"/>
    <m/>
    <x v="0"/>
    <x v="0"/>
    <x v="0"/>
    <m/>
    <m/>
    <s v="Plot for sale"/>
    <x v="0"/>
    <x v="0"/>
    <x v="0"/>
    <m/>
    <s v="No (GF)"/>
    <x v="2"/>
    <n v="0.04"/>
    <m/>
    <s v="19/02538/FUL (24/07/2023)"/>
    <s v="23/01245/FUL"/>
    <s v="Full"/>
    <m/>
    <m/>
    <d v="2023-04-14T00:00:00"/>
    <d v="2023-08-31T00:00:00"/>
    <d v="2026-08-31T00:00:00"/>
    <x v="2"/>
    <n v="0"/>
    <n v="1"/>
    <m/>
    <m/>
    <m/>
    <m/>
    <m/>
    <m/>
    <m/>
    <m/>
    <m/>
    <m/>
    <m/>
    <m/>
    <m/>
    <m/>
    <n v="0"/>
    <n v="0"/>
    <n v="0"/>
    <n v="0"/>
    <n v="0"/>
    <n v="0"/>
    <n v="1"/>
    <n v="1"/>
    <m/>
    <n v="0"/>
    <n v="0"/>
    <n v="0"/>
    <n v="0"/>
    <n v="1"/>
    <n v="1"/>
    <m/>
    <n v="0"/>
    <n v="0"/>
    <n v="0"/>
    <n v="0"/>
    <n v="1"/>
    <n v="1"/>
    <m/>
    <n v="0"/>
    <n v="0"/>
    <n v="0"/>
    <n v="0"/>
    <n v="1"/>
    <n v="1"/>
    <m/>
    <m/>
    <m/>
    <m/>
    <m/>
    <m/>
    <m/>
    <m/>
    <m/>
    <m/>
    <m/>
    <m/>
    <m/>
    <s v="2022-2023: Not started_x000a_2024: New permission-Not started"/>
    <x v="2"/>
    <s v="Not started"/>
    <s v="Forecast reviewed and updated based on planning status"/>
    <s v="-"/>
    <s v="Delivery timescale &gt;"/>
    <n v="1"/>
    <m/>
    <m/>
    <m/>
    <m/>
    <m/>
    <m/>
    <m/>
    <m/>
    <m/>
    <n v="1"/>
    <m/>
    <m/>
    <m/>
    <m/>
    <n v="1"/>
    <n v="1"/>
    <n v="1"/>
    <m/>
    <m/>
    <m/>
    <m/>
    <m/>
    <m/>
    <m/>
    <m/>
    <m/>
    <m/>
    <m/>
    <m/>
    <m/>
    <m/>
    <m/>
    <m/>
    <m/>
    <m/>
    <m/>
    <m/>
    <m/>
    <m/>
    <m/>
    <m/>
    <m/>
    <m/>
    <m/>
    <m/>
    <m/>
    <m/>
    <m/>
    <m/>
    <m/>
    <m/>
    <n v="0"/>
  </r>
  <r>
    <b v="1"/>
    <b v="1"/>
    <b v="0"/>
    <n v="354"/>
    <x v="150"/>
    <x v="6"/>
    <s v="Frodsham TC"/>
    <x v="7"/>
    <m/>
    <x v="149"/>
    <s v="Demolition of existing swimming pool building and construction of new detached dwelling"/>
    <m/>
    <m/>
    <m/>
    <m/>
    <m/>
    <s v="Rob Lester"/>
    <m/>
    <x v="1"/>
    <x v="0"/>
    <x v="6"/>
    <m/>
    <m/>
    <s v="CIL exemption"/>
    <x v="0"/>
    <x v="0"/>
    <x v="0"/>
    <m/>
    <s v="No (size)"/>
    <x v="3"/>
    <n v="4.5999999999999999E-2"/>
    <m/>
    <m/>
    <s v="21/02395/FUL"/>
    <s v="Full"/>
    <m/>
    <m/>
    <d v="2021-06-03T00:00:00"/>
    <d v="2022-08-16T00:00:00"/>
    <d v="2025-08-16T00:00:00"/>
    <x v="2"/>
    <n v="0"/>
    <n v="1"/>
    <m/>
    <m/>
    <m/>
    <m/>
    <m/>
    <m/>
    <m/>
    <m/>
    <m/>
    <m/>
    <m/>
    <m/>
    <m/>
    <m/>
    <n v="0"/>
    <n v="0"/>
    <n v="0"/>
    <n v="0"/>
    <n v="0"/>
    <n v="0"/>
    <n v="1"/>
    <n v="1"/>
    <m/>
    <n v="0"/>
    <n v="0"/>
    <n v="0"/>
    <n v="0"/>
    <n v="1"/>
    <n v="1"/>
    <m/>
    <n v="0"/>
    <n v="0"/>
    <n v="0"/>
    <n v="0"/>
    <n v="1"/>
    <n v="1"/>
    <m/>
    <n v="0"/>
    <n v="0"/>
    <n v="0"/>
    <n v="1"/>
    <n v="0"/>
    <n v="1"/>
    <m/>
    <m/>
    <m/>
    <m/>
    <m/>
    <m/>
    <m/>
    <m/>
    <m/>
    <m/>
    <m/>
    <m/>
    <m/>
    <s v="2023-2024: Not started"/>
    <x v="2"/>
    <s v="Under construction"/>
    <s v="Forecast reviewed and updated based on development progress"/>
    <s v="+"/>
    <s v="Not included in 2025 deliverable supply"/>
    <n v="1"/>
    <m/>
    <m/>
    <m/>
    <m/>
    <m/>
    <m/>
    <m/>
    <m/>
    <m/>
    <n v="1"/>
    <m/>
    <m/>
    <m/>
    <m/>
    <n v="1"/>
    <n v="1"/>
    <n v="1"/>
    <m/>
    <m/>
    <m/>
    <m/>
    <m/>
    <m/>
    <m/>
    <m/>
    <m/>
    <m/>
    <m/>
    <m/>
    <m/>
    <m/>
    <m/>
    <m/>
    <m/>
    <m/>
    <m/>
    <m/>
    <m/>
    <m/>
    <m/>
    <m/>
    <m/>
    <m/>
    <m/>
    <m/>
    <m/>
    <m/>
    <m/>
    <m/>
    <m/>
    <m/>
    <n v="0"/>
  </r>
  <r>
    <b v="0"/>
    <b v="0"/>
    <b v="0"/>
    <n v="2328"/>
    <x v="151"/>
    <x v="6"/>
    <s v="Frodsham TC"/>
    <x v="7"/>
    <m/>
    <x v="150"/>
    <s v="Redevelopment comprising demolition (in part) of the hotel and ancillary buildings, conversion of the hotel and ancillary buildings into 3 residential units and the construction of 5 new dwellings with associated car parking, gardens amd landscaping"/>
    <m/>
    <m/>
    <m/>
    <m/>
    <m/>
    <s v="Emily Yates"/>
    <m/>
    <x v="1"/>
    <x v="1"/>
    <x v="0"/>
    <m/>
    <m/>
    <m/>
    <x v="0"/>
    <x v="0"/>
    <x v="1"/>
    <m/>
    <s v="Yes"/>
    <x v="3"/>
    <m/>
    <m/>
    <s v="24/03065/S19_x000a_24/03043/S73 (plans)"/>
    <s v="22/02993/FUL"/>
    <s v="Full"/>
    <m/>
    <m/>
    <d v="2022-08-05T00:00:00"/>
    <d v="2023-04-20T00:00:00"/>
    <d v="2026-04-20T00:00:00"/>
    <x v="23"/>
    <n v="0"/>
    <n v="3"/>
    <m/>
    <m/>
    <m/>
    <m/>
    <m/>
    <m/>
    <m/>
    <m/>
    <m/>
    <m/>
    <m/>
    <m/>
    <m/>
    <m/>
    <n v="0"/>
    <n v="0"/>
    <m/>
    <m/>
    <n v="0"/>
    <m/>
    <m/>
    <m/>
    <m/>
    <n v="0"/>
    <n v="0"/>
    <n v="0"/>
    <n v="0"/>
    <n v="8"/>
    <n v="8"/>
    <m/>
    <n v="0"/>
    <n v="0"/>
    <n v="0"/>
    <n v="0"/>
    <n v="8"/>
    <n v="8"/>
    <m/>
    <n v="0"/>
    <n v="0"/>
    <n v="0"/>
    <n v="3"/>
    <n v="0"/>
    <n v="3"/>
    <m/>
    <m/>
    <m/>
    <m/>
    <m/>
    <m/>
    <m/>
    <m/>
    <m/>
    <m/>
    <m/>
    <s v="2024 September 25/02332/DIS 9 (24/03048/S73) roof materials _x000a_2025 September 25/02334/DIS 4 of 24/03065/S19 roof materials_x000a_2026 Feburary 26/00517/DIS - archeology"/>
    <m/>
    <s v="2024: Not started"/>
    <x v="2"/>
    <s v="Under construction"/>
    <s v="Forecast reviewed and unchanged based on development progress"/>
    <s v="="/>
    <m/>
    <m/>
    <m/>
    <m/>
    <m/>
    <m/>
    <m/>
    <m/>
    <m/>
    <m/>
    <n v="3"/>
    <m/>
    <m/>
    <m/>
    <m/>
    <m/>
    <m/>
    <n v="3"/>
    <m/>
    <m/>
    <m/>
    <m/>
    <m/>
    <m/>
    <m/>
    <m/>
    <m/>
    <m/>
    <m/>
    <m/>
    <m/>
    <m/>
    <m/>
    <m/>
    <m/>
    <m/>
    <m/>
    <m/>
    <m/>
    <m/>
    <m/>
    <m/>
    <m/>
    <m/>
    <m/>
    <m/>
    <m/>
    <m/>
    <m/>
    <m/>
    <m/>
    <m/>
    <m/>
    <n v="0"/>
  </r>
  <r>
    <b v="1"/>
    <b v="1"/>
    <b v="0"/>
    <n v="2329"/>
    <x v="152"/>
    <x v="6"/>
    <s v="Frodsham TC"/>
    <x v="7"/>
    <m/>
    <x v="150"/>
    <s v="Redevelopment comprising demolition (in part) of the hotel and ancillary buildings, conversion of the hotel and ancillary buildings into 3 residential units and the construction of 5 new dwellings with associated car parking, gardens amd landscaping"/>
    <m/>
    <m/>
    <m/>
    <m/>
    <m/>
    <s v="Emily Yates"/>
    <m/>
    <x v="1"/>
    <x v="0"/>
    <x v="0"/>
    <m/>
    <m/>
    <m/>
    <x v="0"/>
    <x v="0"/>
    <x v="1"/>
    <m/>
    <s v="Yes"/>
    <x v="3"/>
    <m/>
    <m/>
    <s v="24/03065/S19_x000a_24/03043/S73 (plans)"/>
    <s v="22/02993/FUL"/>
    <s v="Full"/>
    <m/>
    <m/>
    <d v="2022-08-05T00:00:00"/>
    <d v="2023-04-20T00:00:00"/>
    <d v="2026-04-20T00:00:00"/>
    <x v="24"/>
    <n v="0"/>
    <n v="5"/>
    <m/>
    <m/>
    <m/>
    <m/>
    <m/>
    <m/>
    <m/>
    <m/>
    <m/>
    <m/>
    <m/>
    <m/>
    <m/>
    <m/>
    <n v="0"/>
    <n v="0"/>
    <m/>
    <m/>
    <n v="0"/>
    <m/>
    <m/>
    <m/>
    <m/>
    <n v="0"/>
    <n v="0"/>
    <n v="0"/>
    <n v="0"/>
    <n v="8"/>
    <n v="8"/>
    <m/>
    <n v="0"/>
    <n v="0"/>
    <n v="0"/>
    <n v="0"/>
    <n v="8"/>
    <n v="8"/>
    <m/>
    <n v="0"/>
    <n v="0"/>
    <n v="0"/>
    <n v="0"/>
    <n v="5"/>
    <n v="5"/>
    <m/>
    <m/>
    <m/>
    <m/>
    <m/>
    <m/>
    <m/>
    <m/>
    <m/>
    <m/>
    <m/>
    <s v="2025 September 25/02332/DIS 9 (24/03048/S73) roof materials _x000a_2025 September 25/02334/DIS 4 of 24/03065/S19 roof materials_x000a_2026 Feburary 26/00517/DIS - archeology"/>
    <m/>
    <s v="2024: Not started"/>
    <x v="2"/>
    <s v="Under construction"/>
    <s v="Forecast reviewed and unchanged based on development progress"/>
    <s v="="/>
    <m/>
    <n v="5"/>
    <m/>
    <m/>
    <m/>
    <m/>
    <m/>
    <m/>
    <m/>
    <m/>
    <m/>
    <n v="5"/>
    <m/>
    <m/>
    <m/>
    <m/>
    <n v="5"/>
    <n v="5"/>
    <n v="5"/>
    <m/>
    <m/>
    <m/>
    <m/>
    <m/>
    <m/>
    <m/>
    <m/>
    <m/>
    <m/>
    <m/>
    <m/>
    <m/>
    <m/>
    <m/>
    <m/>
    <m/>
    <m/>
    <m/>
    <m/>
    <m/>
    <m/>
    <m/>
    <m/>
    <m/>
    <m/>
    <m/>
    <m/>
    <m/>
    <m/>
    <m/>
    <m/>
    <m/>
    <m/>
    <n v="0"/>
  </r>
  <r>
    <b v="1"/>
    <b v="1"/>
    <b v="0"/>
    <n v="2159"/>
    <x v="153"/>
    <x v="6"/>
    <s v="Frodsham TC"/>
    <x v="7"/>
    <m/>
    <x v="151"/>
    <s v="Change of use from doctor's surgery to residential dwelling, contruction of garage, summerhouse and shed"/>
    <m/>
    <m/>
    <m/>
    <m/>
    <m/>
    <m/>
    <m/>
    <x v="1"/>
    <x v="1"/>
    <x v="6"/>
    <m/>
    <m/>
    <s v="CIL exemption"/>
    <x v="0"/>
    <x v="0"/>
    <x v="0"/>
    <m/>
    <s v="No (size)"/>
    <x v="3"/>
    <m/>
    <m/>
    <m/>
    <s v="22/04710/FUL"/>
    <s v="Full"/>
    <m/>
    <m/>
    <d v="2022-12-23T00:00:00"/>
    <d v="2023-08-11T00:00:00"/>
    <d v="2026-08-11T00:00:00"/>
    <x v="2"/>
    <n v="0"/>
    <n v="1"/>
    <m/>
    <m/>
    <m/>
    <m/>
    <m/>
    <m/>
    <m/>
    <m/>
    <m/>
    <m/>
    <m/>
    <m/>
    <m/>
    <m/>
    <n v="0"/>
    <n v="0"/>
    <m/>
    <m/>
    <n v="0"/>
    <m/>
    <m/>
    <m/>
    <m/>
    <n v="0"/>
    <n v="0"/>
    <n v="0"/>
    <n v="0"/>
    <n v="1"/>
    <n v="1"/>
    <m/>
    <n v="0"/>
    <n v="0"/>
    <n v="0"/>
    <n v="0"/>
    <n v="1"/>
    <n v="1"/>
    <m/>
    <n v="0"/>
    <n v="0"/>
    <n v="0"/>
    <n v="0"/>
    <n v="1"/>
    <n v="1"/>
    <m/>
    <m/>
    <m/>
    <m/>
    <m/>
    <m/>
    <m/>
    <m/>
    <m/>
    <m/>
    <m/>
    <m/>
    <m/>
    <s v="2024: Not started"/>
    <x v="2"/>
    <s v="Not started - expiring"/>
    <s v="Forecast reviewed and updated based on planning status (Expiring)"/>
    <s v="-"/>
    <s v="Removed from supply"/>
    <n v="0"/>
    <m/>
    <m/>
    <m/>
    <m/>
    <m/>
    <m/>
    <m/>
    <m/>
    <m/>
    <m/>
    <m/>
    <m/>
    <m/>
    <m/>
    <n v="0"/>
    <n v="0"/>
    <n v="0"/>
    <m/>
    <m/>
    <m/>
    <m/>
    <m/>
    <m/>
    <m/>
    <m/>
    <m/>
    <m/>
    <m/>
    <m/>
    <m/>
    <m/>
    <m/>
    <m/>
    <m/>
    <m/>
    <m/>
    <m/>
    <m/>
    <m/>
    <m/>
    <m/>
    <m/>
    <m/>
    <m/>
    <m/>
    <m/>
    <m/>
    <m/>
    <m/>
    <m/>
    <m/>
    <n v="0"/>
  </r>
  <r>
    <b v="1"/>
    <b v="1"/>
    <b v="0"/>
    <n v="2579"/>
    <x v="154"/>
    <x v="6"/>
    <s v="Frodsham TC"/>
    <x v="2"/>
    <m/>
    <x v="152"/>
    <s v="Erection of two facilities blocks and two additional static pitches"/>
    <m/>
    <m/>
    <m/>
    <m/>
    <m/>
    <m/>
    <m/>
    <x v="2"/>
    <x v="0"/>
    <x v="9"/>
    <m/>
    <m/>
    <m/>
    <x v="0"/>
    <x v="0"/>
    <x v="0"/>
    <m/>
    <s v="No (size)"/>
    <x v="3"/>
    <m/>
    <m/>
    <m/>
    <s v="25/01403/FUL"/>
    <s v="Full"/>
    <m/>
    <m/>
    <m/>
    <m/>
    <d v="2029-03-04T00:00:00"/>
    <x v="3"/>
    <n v="0"/>
    <n v="2"/>
    <m/>
    <m/>
    <m/>
    <m/>
    <m/>
    <m/>
    <m/>
    <m/>
    <m/>
    <m/>
    <m/>
    <m/>
    <m/>
    <m/>
    <m/>
    <m/>
    <m/>
    <m/>
    <m/>
    <m/>
    <m/>
    <m/>
    <m/>
    <m/>
    <m/>
    <m/>
    <m/>
    <m/>
    <m/>
    <m/>
    <m/>
    <m/>
    <m/>
    <m/>
    <m/>
    <m/>
    <m/>
    <n v="0"/>
    <m/>
    <n v="0"/>
    <n v="0"/>
    <n v="2"/>
    <n v="2"/>
    <m/>
    <m/>
    <m/>
    <m/>
    <m/>
    <m/>
    <m/>
    <m/>
    <m/>
    <m/>
    <m/>
    <m/>
    <m/>
    <m/>
    <x v="0"/>
    <s v="Not started"/>
    <s v="New permission - Forecast based on planning status and delivery assumptions"/>
    <s v="New"/>
    <s v="New permission"/>
    <m/>
    <m/>
    <m/>
    <m/>
    <m/>
    <m/>
    <m/>
    <m/>
    <m/>
    <n v="2"/>
    <m/>
    <m/>
    <m/>
    <m/>
    <m/>
    <m/>
    <n v="2"/>
    <m/>
    <m/>
    <m/>
    <m/>
    <m/>
    <m/>
    <m/>
    <m/>
    <m/>
    <m/>
    <m/>
    <m/>
    <m/>
    <m/>
    <m/>
    <m/>
    <m/>
    <m/>
    <m/>
    <m/>
    <m/>
    <m/>
    <m/>
    <m/>
    <m/>
    <m/>
    <m/>
    <m/>
    <m/>
    <m/>
    <m/>
    <m/>
    <m/>
    <m/>
    <m/>
    <n v="0"/>
  </r>
  <r>
    <b v="1"/>
    <b v="1"/>
    <b v="0"/>
    <n v="2192"/>
    <x v="155"/>
    <x v="6"/>
    <s v="Frodsham TC"/>
    <x v="7"/>
    <m/>
    <x v="153"/>
    <s v="Demolition of existing extensions to rear and change of use of existing building to retail at ground floor and 4no apartments at upper floors. Erection of building containing 3no apartments"/>
    <m/>
    <m/>
    <m/>
    <m/>
    <m/>
    <m/>
    <m/>
    <x v="4"/>
    <x v="1"/>
    <x v="0"/>
    <m/>
    <m/>
    <m/>
    <x v="0"/>
    <x v="1"/>
    <x v="1"/>
    <m/>
    <s v="Yes"/>
    <x v="3"/>
    <m/>
    <m/>
    <s v="24/01621/S73 Removal AH condition"/>
    <s v="22/03197/FUL"/>
    <s v="Full"/>
    <m/>
    <m/>
    <d v="2022-10-19T00:00:00"/>
    <d v="2024-04-25T00:00:00"/>
    <m/>
    <x v="16"/>
    <n v="0"/>
    <n v="7"/>
    <m/>
    <m/>
    <m/>
    <m/>
    <m/>
    <m/>
    <m/>
    <m/>
    <m/>
    <m/>
    <m/>
    <m/>
    <m/>
    <m/>
    <m/>
    <m/>
    <m/>
    <m/>
    <m/>
    <m/>
    <m/>
    <m/>
    <m/>
    <m/>
    <m/>
    <m/>
    <m/>
    <m/>
    <m/>
    <m/>
    <m/>
    <m/>
    <m/>
    <m/>
    <m/>
    <m/>
    <m/>
    <n v="0"/>
    <n v="0"/>
    <n v="0"/>
    <n v="0"/>
    <n v="4"/>
    <n v="4"/>
    <m/>
    <m/>
    <m/>
    <m/>
    <m/>
    <m/>
    <m/>
    <m/>
    <m/>
    <m/>
    <m/>
    <s v="2024 Sep (3.5.6) 24/02184/DIS"/>
    <m/>
    <m/>
    <x v="2"/>
    <s v="Not started"/>
    <s v="Forecast reviewed and unchanged based planning status"/>
    <s v="="/>
    <m/>
    <n v="4"/>
    <m/>
    <m/>
    <m/>
    <m/>
    <m/>
    <m/>
    <m/>
    <m/>
    <m/>
    <n v="4"/>
    <m/>
    <m/>
    <m/>
    <m/>
    <n v="4"/>
    <n v="4"/>
    <n v="4"/>
    <m/>
    <m/>
    <m/>
    <m/>
    <m/>
    <m/>
    <m/>
    <m/>
    <m/>
    <m/>
    <m/>
    <m/>
    <m/>
    <m/>
    <m/>
    <m/>
    <m/>
    <m/>
    <m/>
    <m/>
    <m/>
    <m/>
    <m/>
    <m/>
    <m/>
    <m/>
    <m/>
    <m/>
    <m/>
    <m/>
    <m/>
    <m/>
    <m/>
    <m/>
    <n v="0"/>
  </r>
  <r>
    <b v="1"/>
    <b v="1"/>
    <b v="0"/>
    <n v="2192"/>
    <x v="155"/>
    <x v="6"/>
    <s v="Frodsham TC"/>
    <x v="7"/>
    <m/>
    <x v="153"/>
    <s v="Demolition of existing extensions to rear and change of use of existing building to retail at ground floor and 4no apartments at upper floors. Erection of building containing 3no apartments"/>
    <m/>
    <m/>
    <m/>
    <m/>
    <m/>
    <m/>
    <m/>
    <x v="1"/>
    <x v="0"/>
    <x v="0"/>
    <m/>
    <m/>
    <m/>
    <x v="0"/>
    <x v="1"/>
    <x v="1"/>
    <m/>
    <s v="Yes"/>
    <x v="3"/>
    <m/>
    <m/>
    <s v="24/01621/S73 Removal AH condition"/>
    <s v="22/03197/FUL"/>
    <s v="Full"/>
    <m/>
    <m/>
    <d v="2022-10-19T00:00:00"/>
    <d v="2024-04-25T00:00:00"/>
    <d v="2027-04-25T00:00:00"/>
    <x v="23"/>
    <n v="0"/>
    <n v="3"/>
    <m/>
    <m/>
    <m/>
    <m/>
    <m/>
    <m/>
    <m/>
    <m/>
    <m/>
    <m/>
    <m/>
    <m/>
    <m/>
    <m/>
    <m/>
    <m/>
    <m/>
    <m/>
    <m/>
    <m/>
    <m/>
    <m/>
    <m/>
    <m/>
    <m/>
    <m/>
    <m/>
    <m/>
    <m/>
    <m/>
    <n v="0"/>
    <n v="0"/>
    <n v="0"/>
    <n v="0"/>
    <n v="7"/>
    <n v="7"/>
    <m/>
    <n v="0"/>
    <n v="0"/>
    <n v="0"/>
    <n v="0"/>
    <n v="3"/>
    <n v="3"/>
    <m/>
    <m/>
    <m/>
    <m/>
    <m/>
    <m/>
    <m/>
    <m/>
    <m/>
    <m/>
    <m/>
    <s v="2024 Sep (3.5.6) 24/02184/DIS"/>
    <m/>
    <m/>
    <x v="2"/>
    <s v="Not started"/>
    <s v="Forecast reviewed and unchanged based planning status"/>
    <s v="="/>
    <m/>
    <n v="3"/>
    <m/>
    <m/>
    <m/>
    <m/>
    <m/>
    <m/>
    <m/>
    <m/>
    <m/>
    <m/>
    <n v="3"/>
    <m/>
    <m/>
    <m/>
    <n v="3"/>
    <n v="3"/>
    <n v="3"/>
    <m/>
    <m/>
    <m/>
    <m/>
    <m/>
    <m/>
    <m/>
    <m/>
    <m/>
    <m/>
    <m/>
    <m/>
    <m/>
    <m/>
    <m/>
    <m/>
    <m/>
    <m/>
    <m/>
    <m/>
    <m/>
    <m/>
    <m/>
    <m/>
    <m/>
    <m/>
    <m/>
    <m/>
    <m/>
    <m/>
    <m/>
    <m/>
    <m/>
    <m/>
    <n v="0"/>
  </r>
  <r>
    <b v="1"/>
    <b v="1"/>
    <b v="0"/>
    <n v="2186"/>
    <x v="156"/>
    <x v="6"/>
    <s v="Frodsham TC"/>
    <x v="2"/>
    <m/>
    <x v="154"/>
    <s v="Change of use of building to detached dwellinghouse"/>
    <m/>
    <m/>
    <m/>
    <m/>
    <m/>
    <s v="Katie Richardson"/>
    <m/>
    <x v="1"/>
    <x v="1"/>
    <x v="0"/>
    <m/>
    <m/>
    <m/>
    <x v="0"/>
    <x v="0"/>
    <x v="0"/>
    <m/>
    <s v="No (size)"/>
    <x v="3"/>
    <m/>
    <m/>
    <s v="22/00847/FUL (26/04/2027)"/>
    <s v="24/02833/ful"/>
    <s v="Full"/>
    <n v="3332932"/>
    <s v="Allowed"/>
    <d v="2022-03-03T00:00:00"/>
    <d v="2024-04-26T00:00:00"/>
    <d v="2028-09-29T00:00:00"/>
    <x v="2"/>
    <n v="0"/>
    <m/>
    <m/>
    <m/>
    <m/>
    <m/>
    <m/>
    <m/>
    <m/>
    <m/>
    <m/>
    <m/>
    <m/>
    <m/>
    <m/>
    <m/>
    <m/>
    <m/>
    <m/>
    <m/>
    <m/>
    <m/>
    <m/>
    <m/>
    <m/>
    <m/>
    <m/>
    <m/>
    <m/>
    <m/>
    <m/>
    <m/>
    <n v="0"/>
    <n v="0"/>
    <n v="0"/>
    <n v="0"/>
    <n v="1"/>
    <n v="1"/>
    <m/>
    <n v="0"/>
    <n v="0"/>
    <n v="0"/>
    <n v="0"/>
    <n v="1"/>
    <n v="1"/>
    <m/>
    <m/>
    <m/>
    <m/>
    <m/>
    <m/>
    <m/>
    <m/>
    <m/>
    <m/>
    <m/>
    <m/>
    <m/>
    <m/>
    <x v="2"/>
    <s v="Not started"/>
    <s v="New permission - Forecast reviewed and unchanged based on planning status"/>
    <s v="="/>
    <m/>
    <n v="1"/>
    <m/>
    <m/>
    <m/>
    <m/>
    <m/>
    <m/>
    <m/>
    <m/>
    <m/>
    <n v="1"/>
    <m/>
    <m/>
    <m/>
    <m/>
    <n v="1"/>
    <n v="1"/>
    <n v="1"/>
    <m/>
    <m/>
    <m/>
    <m/>
    <m/>
    <m/>
    <m/>
    <m/>
    <m/>
    <m/>
    <m/>
    <m/>
    <m/>
    <m/>
    <m/>
    <m/>
    <m/>
    <m/>
    <m/>
    <m/>
    <m/>
    <m/>
    <m/>
    <m/>
    <m/>
    <m/>
    <m/>
    <m/>
    <m/>
    <m/>
    <m/>
    <m/>
    <m/>
    <m/>
    <n v="0"/>
  </r>
  <r>
    <b v="1"/>
    <b v="1"/>
    <b v="0"/>
    <n v="351"/>
    <x v="157"/>
    <x v="6"/>
    <s v="Frodsham TC"/>
    <x v="7"/>
    <m/>
    <x v="155"/>
    <s v="Conversion of existing building to form seven dwellings with associated external alterations (7 x 1bed supported living flats)"/>
    <m/>
    <m/>
    <m/>
    <m/>
    <m/>
    <s v="Charlie Cullen"/>
    <m/>
    <x v="1"/>
    <x v="1"/>
    <x v="10"/>
    <m/>
    <m/>
    <m/>
    <x v="0"/>
    <x v="1"/>
    <x v="0"/>
    <m/>
    <s v="Yes"/>
    <x v="3"/>
    <m/>
    <m/>
    <s v="24/00987/S73 Variation 2 plans (July 2024)"/>
    <s v="23/00155/FUL"/>
    <s v="Full"/>
    <m/>
    <m/>
    <d v="2023-01-18T00:00:00"/>
    <d v="2023-11-17T00:00:00"/>
    <d v="2026-11-17T00:00:00"/>
    <x v="0"/>
    <n v="0"/>
    <n v="7"/>
    <m/>
    <m/>
    <m/>
    <m/>
    <m/>
    <m/>
    <m/>
    <m/>
    <m/>
    <m/>
    <m/>
    <m/>
    <m/>
    <m/>
    <m/>
    <m/>
    <m/>
    <m/>
    <m/>
    <m/>
    <m/>
    <m/>
    <m/>
    <n v="0"/>
    <n v="0"/>
    <n v="0"/>
    <n v="0"/>
    <n v="7"/>
    <n v="7"/>
    <m/>
    <n v="0"/>
    <n v="0"/>
    <n v="0"/>
    <n v="0"/>
    <n v="7"/>
    <n v="7"/>
    <m/>
    <n v="0"/>
    <n v="0"/>
    <n v="0"/>
    <n v="0"/>
    <n v="7"/>
    <n v="7"/>
    <m/>
    <m/>
    <m/>
    <m/>
    <m/>
    <m/>
    <m/>
    <m/>
    <m/>
    <m/>
    <m/>
    <s v="2025 Jan (14) 25/00009/DIS"/>
    <m/>
    <s v="2024: Not started"/>
    <x v="2"/>
    <s v="Not started - expiring"/>
    <s v="Expiring - Forecast reviewed and updated based on planning status"/>
    <s v="-"/>
    <s v="Removed from deliverable supply"/>
    <n v="0"/>
    <m/>
    <m/>
    <m/>
    <m/>
    <m/>
    <m/>
    <m/>
    <m/>
    <m/>
    <m/>
    <m/>
    <m/>
    <m/>
    <n v="7"/>
    <n v="0"/>
    <n v="0"/>
    <n v="7"/>
    <m/>
    <m/>
    <m/>
    <m/>
    <m/>
    <m/>
    <m/>
    <m/>
    <m/>
    <m/>
    <m/>
    <m/>
    <m/>
    <m/>
    <m/>
    <m/>
    <m/>
    <m/>
    <m/>
    <m/>
    <m/>
    <m/>
    <m/>
    <m/>
    <m/>
    <m/>
    <m/>
    <m/>
    <m/>
    <m/>
    <m/>
    <m/>
    <m/>
    <m/>
    <n v="0"/>
  </r>
  <r>
    <b v="1"/>
    <b v="0"/>
    <b v="0"/>
    <n v="2315"/>
    <x v="158"/>
    <x v="6"/>
    <s v="Frodsham TC"/>
    <x v="7"/>
    <m/>
    <x v="156"/>
    <s v="Creation of three bungalows with associated access road, car parking and landscaping"/>
    <m/>
    <m/>
    <m/>
    <m/>
    <m/>
    <s v="Charlie Cullen"/>
    <m/>
    <x v="1"/>
    <x v="0"/>
    <x v="0"/>
    <m/>
    <m/>
    <m/>
    <x v="0"/>
    <x v="0"/>
    <x v="0"/>
    <m/>
    <s v="No (size)"/>
    <x v="3"/>
    <m/>
    <m/>
    <m/>
    <s v="23/00060/FUL (25/01/2027)"/>
    <s v="Full"/>
    <m/>
    <m/>
    <d v="2024-12-10T00:00:00"/>
    <d v="2025-11-11T00:00:00"/>
    <d v="2028-11-11T00:00:00"/>
    <x v="23"/>
    <n v="0"/>
    <n v="3"/>
    <m/>
    <m/>
    <m/>
    <m/>
    <m/>
    <m/>
    <m/>
    <m/>
    <m/>
    <m/>
    <m/>
    <m/>
    <m/>
    <m/>
    <m/>
    <m/>
    <m/>
    <m/>
    <m/>
    <m/>
    <m/>
    <m/>
    <m/>
    <n v="0"/>
    <n v="0"/>
    <n v="0"/>
    <n v="0"/>
    <n v="3"/>
    <n v="3"/>
    <m/>
    <n v="0"/>
    <n v="0"/>
    <n v="0"/>
    <n v="0"/>
    <n v="3"/>
    <n v="3"/>
    <m/>
    <n v="0"/>
    <n v="0"/>
    <n v="0"/>
    <n v="3"/>
    <n v="0"/>
    <n v="3"/>
    <m/>
    <m/>
    <m/>
    <m/>
    <m/>
    <m/>
    <m/>
    <m/>
    <m/>
    <m/>
    <m/>
    <s v="2026 January 25/03675/DIS 3 brick sample, 16 Construction method statement _x000a_2026 January 26/0008/DIS 11 (Hedgehog highway), 15 (cycle parking), 24 (boundary treatment) 25 (bin store)"/>
    <m/>
    <s v="2024: Not started"/>
    <x v="2"/>
    <s v="Under construction"/>
    <s v="Forecast reviewed and updated based on planning status"/>
    <s v="-"/>
    <s v="Delivery timescale &gt;"/>
    <n v="3"/>
    <m/>
    <m/>
    <m/>
    <m/>
    <m/>
    <m/>
    <m/>
    <m/>
    <m/>
    <n v="3"/>
    <m/>
    <m/>
    <m/>
    <m/>
    <n v="3"/>
    <n v="3"/>
    <n v="3"/>
    <m/>
    <m/>
    <m/>
    <m/>
    <m/>
    <m/>
    <m/>
    <m/>
    <m/>
    <m/>
    <m/>
    <m/>
    <m/>
    <m/>
    <m/>
    <m/>
    <m/>
    <m/>
    <m/>
    <m/>
    <m/>
    <m/>
    <m/>
    <m/>
    <m/>
    <m/>
    <m/>
    <m/>
    <m/>
    <m/>
    <m/>
    <m/>
    <m/>
    <m/>
    <n v="0"/>
  </r>
  <r>
    <b v="1"/>
    <b v="1"/>
    <b v="0"/>
    <n v="2577"/>
    <x v="159"/>
    <x v="6"/>
    <s v="Frodsham TC"/>
    <x v="7"/>
    <m/>
    <x v="157"/>
    <s v="Change of use of the first floor to create two apartments"/>
    <m/>
    <m/>
    <m/>
    <m/>
    <m/>
    <s v="Angela Wrigley"/>
    <m/>
    <x v="1"/>
    <x v="1"/>
    <x v="0"/>
    <m/>
    <m/>
    <m/>
    <x v="0"/>
    <x v="0"/>
    <x v="0"/>
    <m/>
    <s v="No (size)"/>
    <x v="3"/>
    <m/>
    <m/>
    <m/>
    <s v="25/02517/FUL"/>
    <s v="Full"/>
    <m/>
    <m/>
    <d v="2025-09-10T00:00:00"/>
    <d v="2026-03-30T00:00:00"/>
    <d v="2029-03-30T00:00:00"/>
    <x v="3"/>
    <n v="0"/>
    <n v="2"/>
    <m/>
    <m/>
    <m/>
    <m/>
    <m/>
    <m/>
    <m/>
    <m/>
    <m/>
    <m/>
    <m/>
    <m/>
    <m/>
    <m/>
    <m/>
    <m/>
    <m/>
    <m/>
    <m/>
    <m/>
    <m/>
    <m/>
    <m/>
    <m/>
    <m/>
    <m/>
    <m/>
    <m/>
    <m/>
    <m/>
    <m/>
    <m/>
    <m/>
    <m/>
    <m/>
    <m/>
    <m/>
    <n v="0"/>
    <n v="0"/>
    <n v="0"/>
    <n v="0"/>
    <n v="2"/>
    <n v="2"/>
    <m/>
    <m/>
    <m/>
    <m/>
    <m/>
    <m/>
    <m/>
    <m/>
    <m/>
    <m/>
    <m/>
    <m/>
    <m/>
    <m/>
    <x v="0"/>
    <s v="Not started"/>
    <s v="New permission - Forecast based on planning status and delivery assumptions"/>
    <s v="New"/>
    <s v="New permission"/>
    <n v="2"/>
    <m/>
    <m/>
    <m/>
    <m/>
    <m/>
    <m/>
    <m/>
    <m/>
    <m/>
    <n v="1"/>
    <n v="1"/>
    <m/>
    <m/>
    <m/>
    <n v="2"/>
    <n v="2"/>
    <n v="2"/>
    <m/>
    <m/>
    <m/>
    <m/>
    <m/>
    <m/>
    <m/>
    <m/>
    <m/>
    <m/>
    <m/>
    <m/>
    <m/>
    <m/>
    <m/>
    <m/>
    <m/>
    <m/>
    <m/>
    <m/>
    <m/>
    <m/>
    <m/>
    <m/>
    <m/>
    <m/>
    <m/>
    <m/>
    <m/>
    <m/>
    <m/>
    <m/>
    <m/>
    <m/>
    <n v="0"/>
  </r>
  <r>
    <b v="1"/>
    <b v="1"/>
    <b v="1"/>
    <n v="522"/>
    <x v="160"/>
    <x v="7"/>
    <s v="Mickle Trafford &amp; District"/>
    <x v="2"/>
    <m/>
    <x v="158"/>
    <s v="Conversion of existing farm buildings to create 4 dwellings"/>
    <m/>
    <s v="Davies Brothers"/>
    <m/>
    <m/>
    <m/>
    <s v="Ed Shepherd"/>
    <m/>
    <x v="0"/>
    <x v="1"/>
    <x v="0"/>
    <m/>
    <m/>
    <m/>
    <x v="1"/>
    <x v="0"/>
    <x v="0"/>
    <m/>
    <s v="No (GF)"/>
    <x v="3"/>
    <n v="0.93700000000000006"/>
    <m/>
    <s v="18/01539/FUL_x000a_18/01540/FUL (10/12/2021)_x000a_20/00566/FUL (15/07/2025)_x000a_20/04622/S73 Variation-4.5. "/>
    <s v="24/03607/S73"/>
    <s v="Full_x000a_S73"/>
    <m/>
    <m/>
    <d v="2020-12-08T00:00:00"/>
    <d v="2025-02-12T00:00:00"/>
    <d v="2023-07-14T00:00:00"/>
    <x v="16"/>
    <n v="0"/>
    <n v="4"/>
    <m/>
    <m/>
    <m/>
    <m/>
    <m/>
    <m/>
    <m/>
    <m/>
    <m/>
    <m/>
    <m/>
    <m/>
    <m/>
    <m/>
    <n v="0"/>
    <n v="0"/>
    <n v="0"/>
    <n v="0"/>
    <n v="0"/>
    <n v="4"/>
    <n v="0"/>
    <n v="4"/>
    <m/>
    <n v="0"/>
    <n v="0"/>
    <n v="0"/>
    <n v="4"/>
    <n v="0"/>
    <n v="4"/>
    <m/>
    <n v="0"/>
    <n v="0"/>
    <n v="0"/>
    <n v="4"/>
    <n v="0"/>
    <n v="4"/>
    <m/>
    <n v="4"/>
    <n v="0"/>
    <n v="4"/>
    <n v="0"/>
    <n v="0"/>
    <n v="0"/>
    <m/>
    <m/>
    <m/>
    <m/>
    <m/>
    <m/>
    <m/>
    <m/>
    <m/>
    <m/>
    <m/>
    <s v="2023 May (7.8) 22/03572/DIS"/>
    <m/>
    <s v="2019: Not started_x000a_2020-2022: Under construction_x000a_2023-2024: Stalled"/>
    <x v="1"/>
    <s v="Complete"/>
    <s v="Complete - Forecast exceeded"/>
    <s v="+"/>
    <s v="Delivery timescale &lt;"/>
    <n v="0"/>
    <m/>
    <m/>
    <m/>
    <m/>
    <m/>
    <m/>
    <m/>
    <m/>
    <m/>
    <m/>
    <m/>
    <m/>
    <m/>
    <m/>
    <n v="0"/>
    <n v="0"/>
    <n v="0"/>
    <m/>
    <m/>
    <m/>
    <n v="4"/>
    <m/>
    <m/>
    <m/>
    <m/>
    <m/>
    <m/>
    <m/>
    <m/>
    <m/>
    <m/>
    <m/>
    <m/>
    <m/>
    <m/>
    <m/>
    <m/>
    <m/>
    <m/>
    <m/>
    <m/>
    <m/>
    <m/>
    <m/>
    <m/>
    <m/>
    <m/>
    <m/>
    <m/>
    <m/>
    <m/>
    <n v="4"/>
  </r>
  <r>
    <b v="1"/>
    <b v="1"/>
    <b v="0"/>
    <n v="2334"/>
    <x v="161"/>
    <x v="7"/>
    <s v="Mickle Trafford &amp; District"/>
    <x v="2"/>
    <m/>
    <x v="159"/>
    <s v="Use of building as rural workers dwelling inclduing garden and parking area"/>
    <m/>
    <m/>
    <m/>
    <m/>
    <m/>
    <s v="Lynsey Logue"/>
    <m/>
    <x v="3"/>
    <x v="1"/>
    <x v="8"/>
    <m/>
    <m/>
    <m/>
    <x v="1"/>
    <x v="0"/>
    <x v="0"/>
    <m/>
    <s v="No (GF)"/>
    <x v="3"/>
    <n v="9.4E-2"/>
    <m/>
    <s v="17/04583/FUL (14/12/2020)"/>
    <s v="21/00603/FUL"/>
    <s v="Full"/>
    <m/>
    <m/>
    <d v="2022-07-12T00:00:00"/>
    <d v="2023-11-14T00:00:00"/>
    <d v="2026-11-14T00:00:00"/>
    <x v="2"/>
    <n v="0"/>
    <n v="1"/>
    <m/>
    <m/>
    <m/>
    <m/>
    <m/>
    <m/>
    <m/>
    <m/>
    <m/>
    <m/>
    <m/>
    <m/>
    <n v="0"/>
    <n v="0"/>
    <n v="0"/>
    <n v="0"/>
    <n v="0"/>
    <n v="0"/>
    <n v="0"/>
    <n v="0"/>
    <n v="1"/>
    <n v="1"/>
    <m/>
    <n v="0"/>
    <n v="0"/>
    <n v="0"/>
    <n v="0"/>
    <n v="1"/>
    <n v="1"/>
    <m/>
    <n v="0"/>
    <n v="0"/>
    <n v="0"/>
    <n v="0"/>
    <n v="1"/>
    <n v="1"/>
    <m/>
    <n v="0"/>
    <n v="0"/>
    <n v="0"/>
    <n v="1"/>
    <n v="0"/>
    <n v="1"/>
    <m/>
    <m/>
    <m/>
    <m/>
    <m/>
    <m/>
    <m/>
    <m/>
    <m/>
    <m/>
    <m/>
    <m/>
    <m/>
    <s v="2024: Not started"/>
    <x v="2"/>
    <s v="Under construction"/>
    <s v="Forecast reviewed and unchanged based on development progress"/>
    <s v="="/>
    <m/>
    <n v="1"/>
    <m/>
    <m/>
    <m/>
    <m/>
    <m/>
    <m/>
    <m/>
    <m/>
    <n v="1"/>
    <m/>
    <m/>
    <m/>
    <m/>
    <m/>
    <n v="1"/>
    <n v="1"/>
    <n v="1"/>
    <m/>
    <m/>
    <m/>
    <m/>
    <m/>
    <m/>
    <m/>
    <m/>
    <m/>
    <m/>
    <m/>
    <m/>
    <m/>
    <m/>
    <m/>
    <m/>
    <m/>
    <m/>
    <m/>
    <m/>
    <m/>
    <m/>
    <m/>
    <m/>
    <m/>
    <m/>
    <m/>
    <m/>
    <m/>
    <m/>
    <m/>
    <m/>
    <m/>
    <m/>
    <n v="0"/>
  </r>
  <r>
    <b v="1"/>
    <b v="1"/>
    <b v="1"/>
    <n v="520"/>
    <x v="162"/>
    <x v="7"/>
    <s v="Mickle Trafford &amp; District"/>
    <x v="3"/>
    <s v="Mickle Trafford"/>
    <x v="160"/>
    <s v="Erection of one residential dwelling and detached garage"/>
    <m/>
    <m/>
    <m/>
    <m/>
    <m/>
    <s v="Ed Shepherd"/>
    <m/>
    <x v="3"/>
    <x v="0"/>
    <x v="6"/>
    <s v="YES"/>
    <m/>
    <s v="CIL exemption_x000a_Plot for sale"/>
    <x v="0"/>
    <x v="0"/>
    <x v="0"/>
    <m/>
    <s v="No (GF)"/>
    <x v="2"/>
    <n v="8.8999999999999996E-2"/>
    <m/>
    <s v="17/00140/OUT (18/04/2017)_x000a_17/04908/REM (26/01/2021)"/>
    <s v="20/02711/FUL"/>
    <s v="Full"/>
    <m/>
    <m/>
    <d v="2020-07-30T00:00:00"/>
    <d v="2020-09-24T00:00:00"/>
    <d v="2023-09-24T00:00:00"/>
    <x v="2"/>
    <n v="0"/>
    <n v="1"/>
    <m/>
    <m/>
    <m/>
    <m/>
    <m/>
    <m/>
    <m/>
    <m/>
    <m/>
    <m/>
    <m/>
    <m/>
    <n v="0"/>
    <n v="0"/>
    <n v="0"/>
    <n v="0"/>
    <n v="0"/>
    <n v="0"/>
    <n v="0"/>
    <n v="0"/>
    <n v="1"/>
    <n v="1"/>
    <m/>
    <n v="0"/>
    <n v="0"/>
    <n v="0"/>
    <n v="1"/>
    <n v="0"/>
    <n v="1"/>
    <m/>
    <n v="0"/>
    <n v="0"/>
    <n v="0"/>
    <n v="1"/>
    <n v="0"/>
    <n v="1"/>
    <m/>
    <n v="1"/>
    <n v="0"/>
    <n v="1"/>
    <n v="0"/>
    <n v="0"/>
    <n v="0"/>
    <m/>
    <m/>
    <m/>
    <m/>
    <m/>
    <m/>
    <m/>
    <m/>
    <m/>
    <m/>
    <m/>
    <s v="2024 June (3) 24/01756/DIS"/>
    <m/>
    <s v="2018: Development commenced (site cleared)_x000a_2019-2020: No progress_x000a_2021: New permission-not started_x000a_2022-2023: Not started_x000a_2024: Under construction"/>
    <x v="1"/>
    <s v="Complete"/>
    <s v="Complete - Forecast achieved"/>
    <s v="="/>
    <m/>
    <n v="0"/>
    <m/>
    <m/>
    <m/>
    <m/>
    <m/>
    <m/>
    <m/>
    <m/>
    <m/>
    <m/>
    <m/>
    <m/>
    <m/>
    <m/>
    <n v="0"/>
    <n v="0"/>
    <n v="0"/>
    <m/>
    <m/>
    <m/>
    <n v="1"/>
    <m/>
    <m/>
    <m/>
    <m/>
    <m/>
    <m/>
    <m/>
    <m/>
    <m/>
    <m/>
    <m/>
    <m/>
    <m/>
    <m/>
    <m/>
    <m/>
    <m/>
    <m/>
    <m/>
    <m/>
    <m/>
    <m/>
    <m/>
    <m/>
    <m/>
    <m/>
    <m/>
    <m/>
    <m/>
    <m/>
    <n v="1"/>
  </r>
  <r>
    <b v="1"/>
    <b v="1"/>
    <b v="0"/>
    <n v="543"/>
    <x v="163"/>
    <x v="7"/>
    <s v="Thornton Le Moors"/>
    <x v="2"/>
    <m/>
    <x v="161"/>
    <s v="Conversion of existing agricultural barn to form two dwellings with associated parking and access road"/>
    <m/>
    <m/>
    <m/>
    <s v="Mr C Jensen"/>
    <s v="Mr N Daccus"/>
    <s v="Aisling Monaghan"/>
    <m/>
    <x v="3"/>
    <x v="1"/>
    <x v="0"/>
    <m/>
    <m/>
    <m/>
    <x v="1"/>
    <x v="0"/>
    <x v="0"/>
    <m/>
    <s v="No (GF)"/>
    <x v="3"/>
    <m/>
    <m/>
    <s v="16/00579/PDQ (09/06/2020)_x000a_18/02867/FUL (16/05/2022)"/>
    <s v="23/03808/FUL"/>
    <s v="Full"/>
    <m/>
    <m/>
    <d v="2023-12-01T00:00:00"/>
    <d v="2024-11-06T00:00:00"/>
    <d v="2027-11-06T00:00:00"/>
    <x v="3"/>
    <n v="0"/>
    <n v="2"/>
    <m/>
    <m/>
    <m/>
    <m/>
    <m/>
    <m/>
    <m/>
    <m/>
    <m/>
    <m/>
    <m/>
    <m/>
    <n v="0"/>
    <n v="0"/>
    <n v="0"/>
    <n v="0"/>
    <n v="0"/>
    <n v="0"/>
    <n v="0"/>
    <n v="0"/>
    <n v="0"/>
    <n v="0"/>
    <m/>
    <n v="0"/>
    <n v="0"/>
    <n v="0"/>
    <n v="0"/>
    <n v="0"/>
    <n v="0"/>
    <n v="2"/>
    <n v="0"/>
    <n v="0"/>
    <n v="0"/>
    <n v="2"/>
    <n v="0"/>
    <n v="2"/>
    <m/>
    <n v="0"/>
    <n v="0"/>
    <n v="0"/>
    <n v="0"/>
    <n v="2"/>
    <n v="2"/>
    <m/>
    <m/>
    <m/>
    <m/>
    <m/>
    <m/>
    <m/>
    <m/>
    <m/>
    <m/>
    <s v="17/04428/PDQ - withdrawn (Nov 2017)"/>
    <m/>
    <m/>
    <m/>
    <x v="7"/>
    <s v="Not started"/>
    <s v="Forecast reviewed and updated based on planning status"/>
    <s v="-"/>
    <s v="Delivery timescale &gt;"/>
    <n v="2"/>
    <m/>
    <m/>
    <m/>
    <m/>
    <m/>
    <m/>
    <m/>
    <m/>
    <m/>
    <n v="2"/>
    <m/>
    <m/>
    <m/>
    <m/>
    <n v="2"/>
    <n v="2"/>
    <n v="2"/>
    <m/>
    <m/>
    <m/>
    <m/>
    <m/>
    <m/>
    <m/>
    <m/>
    <m/>
    <m/>
    <m/>
    <m/>
    <m/>
    <m/>
    <m/>
    <m/>
    <m/>
    <m/>
    <m/>
    <m/>
    <m/>
    <m/>
    <m/>
    <m/>
    <m/>
    <m/>
    <m/>
    <m/>
    <m/>
    <m/>
    <m/>
    <m/>
    <m/>
    <m/>
    <n v="0"/>
  </r>
  <r>
    <b v="1"/>
    <b v="1"/>
    <b v="0"/>
    <n v="544"/>
    <x v="164"/>
    <x v="7"/>
    <s v="Thornton Le Moors"/>
    <x v="2"/>
    <m/>
    <x v="162"/>
    <s v="Demolition of former telephone exchange building and erection of dwelling with car parking and amenity area"/>
    <m/>
    <m/>
    <m/>
    <m/>
    <m/>
    <s v="Angela Wrigley"/>
    <m/>
    <x v="2"/>
    <x v="0"/>
    <x v="6"/>
    <m/>
    <m/>
    <s v="CIL exemption"/>
    <x v="0"/>
    <x v="0"/>
    <x v="0"/>
    <m/>
    <s v="No (size)"/>
    <x v="3"/>
    <n v="1.7999999999999999E-2"/>
    <m/>
    <s v="Appeal ref 22/00010/REF"/>
    <s v="21/00212/FUL"/>
    <s v="Full"/>
    <n v="3288359"/>
    <s v="Allowed"/>
    <d v="2021-01-15T00:00:00"/>
    <d v="2022-04-04T00:00:00"/>
    <d v="2025-04-04T00:00:00"/>
    <x v="2"/>
    <n v="0"/>
    <n v="1"/>
    <m/>
    <m/>
    <m/>
    <m/>
    <m/>
    <m/>
    <m/>
    <m/>
    <m/>
    <m/>
    <m/>
    <m/>
    <m/>
    <m/>
    <n v="0"/>
    <n v="0"/>
    <n v="0"/>
    <n v="0"/>
    <n v="0"/>
    <n v="0"/>
    <n v="1"/>
    <n v="1"/>
    <m/>
    <n v="0"/>
    <n v="0"/>
    <n v="0"/>
    <n v="0"/>
    <n v="1"/>
    <n v="1"/>
    <m/>
    <n v="0"/>
    <n v="0"/>
    <n v="0"/>
    <n v="1"/>
    <n v="0"/>
    <n v="1"/>
    <m/>
    <n v="0"/>
    <n v="0"/>
    <n v="0"/>
    <n v="1"/>
    <n v="0"/>
    <n v="1"/>
    <m/>
    <m/>
    <m/>
    <m/>
    <m/>
    <m/>
    <m/>
    <m/>
    <m/>
    <m/>
    <m/>
    <m/>
    <m/>
    <s v="2023-2024: Not started"/>
    <x v="1"/>
    <s v="Under construction"/>
    <s v="Forecast reviewed and updated based on development progress"/>
    <s v="-"/>
    <s v="Delivery timescale &gt;"/>
    <n v="1"/>
    <m/>
    <m/>
    <m/>
    <m/>
    <m/>
    <m/>
    <m/>
    <m/>
    <m/>
    <n v="1"/>
    <m/>
    <m/>
    <m/>
    <m/>
    <n v="1"/>
    <n v="1"/>
    <n v="1"/>
    <m/>
    <m/>
    <m/>
    <m/>
    <m/>
    <m/>
    <m/>
    <m/>
    <m/>
    <m/>
    <m/>
    <m/>
    <m/>
    <m/>
    <m/>
    <m/>
    <m/>
    <m/>
    <m/>
    <m/>
    <m/>
    <m/>
    <m/>
    <m/>
    <m/>
    <m/>
    <m/>
    <m/>
    <m/>
    <m/>
    <m/>
    <m/>
    <m/>
    <m/>
    <n v="0"/>
  </r>
  <r>
    <b v="1"/>
    <b v="1"/>
    <b v="0"/>
    <n v="2123"/>
    <x v="165"/>
    <x v="7"/>
    <s v="Thornton Le Moors"/>
    <x v="2"/>
    <m/>
    <x v="163"/>
    <s v="Conversion and extension of two existing agricultural barns into 5 dwellings, conversion of portal fram barn into garages, provision of sewerage treatment plant and field drain as soak away"/>
    <m/>
    <m/>
    <m/>
    <m/>
    <m/>
    <s v="Lynsey Logue"/>
    <m/>
    <x v="3"/>
    <x v="1"/>
    <x v="0"/>
    <m/>
    <m/>
    <m/>
    <x v="1"/>
    <x v="0"/>
    <x v="0"/>
    <m/>
    <s v="No (GF)"/>
    <x v="3"/>
    <m/>
    <m/>
    <m/>
    <s v="22/01270/FUL"/>
    <s v="Full"/>
    <m/>
    <m/>
    <d v="2022-04-01T00:00:00"/>
    <d v="2023-04-06T00:00:00"/>
    <d v="2026-04-06T00:00:00"/>
    <x v="24"/>
    <n v="0"/>
    <n v="5"/>
    <m/>
    <m/>
    <m/>
    <m/>
    <m/>
    <m/>
    <m/>
    <m/>
    <m/>
    <m/>
    <m/>
    <m/>
    <m/>
    <m/>
    <n v="0"/>
    <n v="0"/>
    <m/>
    <m/>
    <n v="0"/>
    <m/>
    <m/>
    <m/>
    <m/>
    <n v="0"/>
    <n v="0"/>
    <n v="0"/>
    <n v="0"/>
    <n v="5"/>
    <n v="5"/>
    <m/>
    <n v="0"/>
    <n v="0"/>
    <n v="0"/>
    <n v="0"/>
    <n v="5"/>
    <n v="5"/>
    <m/>
    <n v="0"/>
    <n v="0"/>
    <n v="0"/>
    <n v="0"/>
    <n v="5"/>
    <n v="5"/>
    <m/>
    <m/>
    <m/>
    <m/>
    <m/>
    <m/>
    <m/>
    <m/>
    <m/>
    <m/>
    <m/>
    <s v="2024 August (7.11.13) 23/03784/DIS"/>
    <m/>
    <s v="2024: Not started"/>
    <x v="2"/>
    <s v="Not started - expiring"/>
    <s v="Forecast reviewed and updated based on planning status"/>
    <s v="-"/>
    <s v="Removed from deliverable supply"/>
    <n v="0"/>
    <m/>
    <m/>
    <m/>
    <m/>
    <m/>
    <m/>
    <m/>
    <m/>
    <m/>
    <m/>
    <m/>
    <m/>
    <m/>
    <n v="5"/>
    <n v="0"/>
    <n v="0"/>
    <n v="5"/>
    <m/>
    <m/>
    <m/>
    <m/>
    <m/>
    <m/>
    <m/>
    <m/>
    <m/>
    <m/>
    <m/>
    <m/>
    <m/>
    <m/>
    <m/>
    <m/>
    <m/>
    <m/>
    <m/>
    <m/>
    <m/>
    <m/>
    <m/>
    <m/>
    <m/>
    <m/>
    <m/>
    <m/>
    <m/>
    <m/>
    <m/>
    <m/>
    <m/>
    <m/>
    <n v="0"/>
  </r>
  <r>
    <b v="1"/>
    <b v="1"/>
    <b v="0"/>
    <n v="2124"/>
    <x v="166"/>
    <x v="7"/>
    <s v="Barrow"/>
    <x v="2"/>
    <m/>
    <x v="164"/>
    <s v="Conversion of agricultural store into one dwelling"/>
    <m/>
    <m/>
    <m/>
    <m/>
    <m/>
    <s v="Emily Yates"/>
    <m/>
    <x v="3"/>
    <x v="1"/>
    <x v="0"/>
    <m/>
    <m/>
    <m/>
    <x v="1"/>
    <x v="0"/>
    <x v="0"/>
    <m/>
    <s v="No (GF)"/>
    <x v="6"/>
    <m/>
    <m/>
    <m/>
    <s v="23/00532/PDQ"/>
    <s v="PDQ"/>
    <m/>
    <m/>
    <d v="2023-02-20T00:00:00"/>
    <d v="2023-04-14T00:00:00"/>
    <d v="2026-04-14T00:00:00"/>
    <x v="2"/>
    <n v="0"/>
    <n v="1"/>
    <m/>
    <m/>
    <m/>
    <m/>
    <m/>
    <m/>
    <m/>
    <m/>
    <m/>
    <m/>
    <m/>
    <m/>
    <m/>
    <m/>
    <n v="0"/>
    <n v="0"/>
    <m/>
    <m/>
    <n v="0"/>
    <m/>
    <m/>
    <m/>
    <m/>
    <n v="0"/>
    <n v="0"/>
    <n v="0"/>
    <n v="0"/>
    <n v="1"/>
    <n v="1"/>
    <m/>
    <n v="0"/>
    <n v="0"/>
    <n v="0"/>
    <n v="0"/>
    <n v="1"/>
    <n v="1"/>
    <m/>
    <n v="0"/>
    <n v="0"/>
    <n v="0"/>
    <n v="0"/>
    <n v="1"/>
    <n v="1"/>
    <m/>
    <m/>
    <m/>
    <m/>
    <m/>
    <m/>
    <m/>
    <m/>
    <m/>
    <m/>
    <m/>
    <m/>
    <m/>
    <s v="2024: Not started"/>
    <x v="2"/>
    <s v="Not started - expiring"/>
    <s v="Forecast reviewed and updated based on planning status"/>
    <s v="-"/>
    <s v="Removed from deliverable supply"/>
    <n v="0"/>
    <m/>
    <m/>
    <m/>
    <m/>
    <m/>
    <m/>
    <m/>
    <m/>
    <m/>
    <m/>
    <m/>
    <m/>
    <m/>
    <m/>
    <n v="0"/>
    <n v="0"/>
    <n v="0"/>
    <m/>
    <m/>
    <m/>
    <m/>
    <m/>
    <m/>
    <m/>
    <m/>
    <m/>
    <m/>
    <m/>
    <m/>
    <m/>
    <m/>
    <m/>
    <m/>
    <m/>
    <m/>
    <m/>
    <m/>
    <m/>
    <m/>
    <m/>
    <m/>
    <m/>
    <m/>
    <m/>
    <m/>
    <m/>
    <m/>
    <m/>
    <m/>
    <m/>
    <m/>
    <n v="0"/>
  </r>
  <r>
    <b v="1"/>
    <b v="1"/>
    <b v="0"/>
    <n v="2125"/>
    <x v="167"/>
    <x v="7"/>
    <s v="Mickle Trafford &amp; District"/>
    <x v="2"/>
    <m/>
    <x v="165"/>
    <s v="Erection of permanent key workers dwelling"/>
    <m/>
    <m/>
    <m/>
    <m/>
    <m/>
    <s v="Emily Yates"/>
    <m/>
    <x v="3"/>
    <x v="0"/>
    <x v="8"/>
    <m/>
    <m/>
    <m/>
    <x v="0"/>
    <x v="0"/>
    <x v="0"/>
    <m/>
    <s v="No (GF)"/>
    <x v="3"/>
    <m/>
    <m/>
    <s v="21/0308/OUT"/>
    <s v="23/02673/REM"/>
    <s v="Reserved matters"/>
    <m/>
    <m/>
    <d v="2023-08-23T00:00:00"/>
    <d v="2023-10-24T00:00:00"/>
    <d v="2026-10-24T00:00:00"/>
    <x v="2"/>
    <n v="0"/>
    <n v="1"/>
    <m/>
    <m/>
    <m/>
    <m/>
    <m/>
    <m/>
    <m/>
    <m/>
    <m/>
    <m/>
    <m/>
    <m/>
    <m/>
    <m/>
    <n v="0"/>
    <n v="0"/>
    <m/>
    <m/>
    <n v="0"/>
    <m/>
    <m/>
    <m/>
    <m/>
    <n v="0"/>
    <n v="0"/>
    <n v="0"/>
    <n v="0"/>
    <n v="1"/>
    <n v="1"/>
    <m/>
    <n v="0"/>
    <n v="0"/>
    <n v="0"/>
    <n v="0"/>
    <n v="1"/>
    <n v="1"/>
    <m/>
    <n v="0"/>
    <n v="0"/>
    <n v="0"/>
    <n v="0"/>
    <n v="1"/>
    <n v="1"/>
    <m/>
    <m/>
    <m/>
    <m/>
    <m/>
    <m/>
    <m/>
    <m/>
    <m/>
    <m/>
    <m/>
    <m/>
    <m/>
    <s v="2024: Not started"/>
    <x v="2"/>
    <s v="Not started - expiring"/>
    <s v="Forecast reviewed and updated based on planning status"/>
    <s v="-"/>
    <s v="Removed from deliverable supply"/>
    <n v="0"/>
    <m/>
    <m/>
    <m/>
    <m/>
    <m/>
    <m/>
    <m/>
    <m/>
    <m/>
    <m/>
    <m/>
    <m/>
    <m/>
    <n v="1"/>
    <n v="0"/>
    <n v="0"/>
    <n v="1"/>
    <m/>
    <m/>
    <m/>
    <m/>
    <m/>
    <m/>
    <m/>
    <m/>
    <m/>
    <m/>
    <m/>
    <m/>
    <m/>
    <m/>
    <m/>
    <m/>
    <m/>
    <m/>
    <m/>
    <m/>
    <m/>
    <m/>
    <m/>
    <m/>
    <m/>
    <m/>
    <m/>
    <m/>
    <m/>
    <m/>
    <m/>
    <m/>
    <m/>
    <m/>
    <n v="0"/>
  </r>
  <r>
    <b v="1"/>
    <b v="1"/>
    <b v="0"/>
    <n v="2126"/>
    <x v="168"/>
    <x v="7"/>
    <s v="Barrow"/>
    <x v="2"/>
    <m/>
    <x v="166"/>
    <s v="Demolition of redundant farm buildings, change of use of redundant brick built farm building to a residential dwelling"/>
    <m/>
    <m/>
    <m/>
    <m/>
    <m/>
    <s v="Lynsey Logue"/>
    <m/>
    <x v="3"/>
    <x v="1"/>
    <x v="0"/>
    <m/>
    <m/>
    <m/>
    <x v="1"/>
    <x v="0"/>
    <x v="0"/>
    <m/>
    <s v="No (GF)"/>
    <x v="3"/>
    <m/>
    <m/>
    <m/>
    <s v="22/04311/FUL"/>
    <s v="Full"/>
    <m/>
    <m/>
    <d v="2022-12-21T00:00:00"/>
    <d v="2023-10-26T00:00:00"/>
    <d v="2026-10-26T00:00:00"/>
    <x v="2"/>
    <n v="0"/>
    <n v="1"/>
    <m/>
    <m/>
    <m/>
    <m/>
    <m/>
    <m/>
    <m/>
    <m/>
    <m/>
    <m/>
    <m/>
    <m/>
    <m/>
    <m/>
    <n v="0"/>
    <n v="0"/>
    <m/>
    <m/>
    <n v="0"/>
    <m/>
    <m/>
    <m/>
    <m/>
    <n v="0"/>
    <n v="0"/>
    <n v="0"/>
    <n v="0"/>
    <n v="1"/>
    <n v="1"/>
    <m/>
    <n v="0"/>
    <n v="0"/>
    <n v="0"/>
    <n v="0"/>
    <n v="1"/>
    <n v="1"/>
    <m/>
    <n v="0"/>
    <n v="0"/>
    <n v="0"/>
    <n v="0"/>
    <n v="1"/>
    <n v="1"/>
    <m/>
    <m/>
    <m/>
    <m/>
    <m/>
    <m/>
    <m/>
    <m/>
    <m/>
    <m/>
    <m/>
    <m/>
    <m/>
    <s v="2024: Not started"/>
    <x v="4"/>
    <s v="Development commenced"/>
    <s v="Forecast reviewed and updated based on development progress"/>
    <s v="-"/>
    <s v="Delivery timescale &gt;"/>
    <n v="1"/>
    <m/>
    <m/>
    <m/>
    <m/>
    <m/>
    <m/>
    <m/>
    <m/>
    <m/>
    <n v="1"/>
    <m/>
    <m/>
    <m/>
    <m/>
    <n v="1"/>
    <n v="1"/>
    <n v="1"/>
    <m/>
    <m/>
    <m/>
    <m/>
    <m/>
    <m/>
    <m/>
    <m/>
    <m/>
    <m/>
    <m/>
    <m/>
    <m/>
    <m/>
    <m/>
    <m/>
    <m/>
    <m/>
    <m/>
    <m/>
    <m/>
    <m/>
    <m/>
    <m/>
    <m/>
    <m/>
    <m/>
    <m/>
    <m/>
    <m/>
    <m/>
    <m/>
    <m/>
    <m/>
    <n v="0"/>
  </r>
  <r>
    <b v="1"/>
    <b v="1"/>
    <b v="0"/>
    <n v="2127"/>
    <x v="169"/>
    <x v="7"/>
    <s v="Barrow"/>
    <x v="2"/>
    <m/>
    <x v="167"/>
    <s v="Demolition of redundant farm buildings, change of use of redundant brick built farm building to a residential dwelling"/>
    <m/>
    <m/>
    <m/>
    <m/>
    <m/>
    <s v="Lynsey Logue"/>
    <m/>
    <x v="3"/>
    <x v="1"/>
    <x v="0"/>
    <m/>
    <m/>
    <m/>
    <x v="1"/>
    <x v="0"/>
    <x v="0"/>
    <m/>
    <s v="No (GF)"/>
    <x v="3"/>
    <m/>
    <m/>
    <m/>
    <s v="22/04318/FUL"/>
    <s v="Full"/>
    <m/>
    <m/>
    <d v="2022-11-18T00:00:00"/>
    <d v="2023-10-26T00:00:00"/>
    <d v="2026-10-26T00:00:00"/>
    <x v="2"/>
    <n v="0"/>
    <n v="1"/>
    <m/>
    <m/>
    <m/>
    <m/>
    <m/>
    <m/>
    <m/>
    <m/>
    <m/>
    <m/>
    <m/>
    <m/>
    <m/>
    <m/>
    <n v="0"/>
    <n v="0"/>
    <m/>
    <m/>
    <n v="0"/>
    <m/>
    <m/>
    <m/>
    <m/>
    <n v="0"/>
    <n v="0"/>
    <n v="0"/>
    <n v="0"/>
    <n v="1"/>
    <n v="1"/>
    <m/>
    <n v="0"/>
    <n v="0"/>
    <n v="0"/>
    <n v="0"/>
    <n v="1"/>
    <n v="1"/>
    <m/>
    <n v="0"/>
    <n v="0"/>
    <n v="0"/>
    <n v="0"/>
    <n v="1"/>
    <n v="1"/>
    <m/>
    <m/>
    <m/>
    <m/>
    <m/>
    <m/>
    <m/>
    <m/>
    <m/>
    <m/>
    <m/>
    <m/>
    <m/>
    <s v="2024: Not started"/>
    <x v="4"/>
    <s v="Development commenced"/>
    <s v="Forecast reviewed and updated based on development progress"/>
    <s v="-"/>
    <s v="Delivery timescale &gt;"/>
    <n v="1"/>
    <m/>
    <m/>
    <m/>
    <m/>
    <m/>
    <m/>
    <m/>
    <m/>
    <m/>
    <n v="1"/>
    <m/>
    <m/>
    <m/>
    <m/>
    <n v="1"/>
    <n v="1"/>
    <n v="1"/>
    <m/>
    <m/>
    <m/>
    <m/>
    <m/>
    <m/>
    <m/>
    <m/>
    <m/>
    <m/>
    <m/>
    <m/>
    <m/>
    <m/>
    <m/>
    <m/>
    <m/>
    <m/>
    <m/>
    <m/>
    <m/>
    <m/>
    <m/>
    <m/>
    <m/>
    <m/>
    <m/>
    <m/>
    <m/>
    <m/>
    <m/>
    <m/>
    <m/>
    <m/>
    <n v="0"/>
  </r>
  <r>
    <b v="1"/>
    <b v="1"/>
    <b v="0"/>
    <n v="2128"/>
    <x v="170"/>
    <x v="7"/>
    <s v="Croughton"/>
    <x v="2"/>
    <m/>
    <x v="168"/>
    <s v="Change of use of existing C3 residential dwelling and redundant agricultural barns into (Class C1) holiday cottages"/>
    <m/>
    <m/>
    <m/>
    <m/>
    <m/>
    <s v="Ed Shepherd"/>
    <m/>
    <x v="2"/>
    <x v="1"/>
    <x v="1"/>
    <m/>
    <m/>
    <s v="n/a"/>
    <x v="0"/>
    <x v="0"/>
    <x v="0"/>
    <m/>
    <s v="No (size)"/>
    <x v="3"/>
    <m/>
    <m/>
    <m/>
    <s v="22/00272/FUL"/>
    <s v="Full"/>
    <m/>
    <m/>
    <d v="2022-01-25T00:00:00"/>
    <d v="2023-12-14T00:00:00"/>
    <d v="2026-12-14T00:00:00"/>
    <x v="4"/>
    <n v="1"/>
    <n v="-1"/>
    <m/>
    <m/>
    <m/>
    <m/>
    <m/>
    <m/>
    <m/>
    <m/>
    <m/>
    <m/>
    <m/>
    <m/>
    <m/>
    <m/>
    <m/>
    <m/>
    <m/>
    <m/>
    <m/>
    <m/>
    <m/>
    <m/>
    <m/>
    <n v="0"/>
    <n v="0"/>
    <n v="0"/>
    <n v="0"/>
    <n v="-1"/>
    <n v="-1"/>
    <m/>
    <n v="0"/>
    <n v="0"/>
    <n v="0"/>
    <n v="0"/>
    <n v="-1"/>
    <n v="-1"/>
    <m/>
    <n v="0"/>
    <n v="0"/>
    <n v="0"/>
    <n v="0"/>
    <n v="-1"/>
    <n v="-1"/>
    <m/>
    <m/>
    <m/>
    <m/>
    <m/>
    <m/>
    <m/>
    <m/>
    <m/>
    <m/>
    <m/>
    <m/>
    <m/>
    <s v="2024: Not started"/>
    <x v="2"/>
    <s v="Not started"/>
    <s v="Forecast reviewed and unchanged based on planning status"/>
    <s v="="/>
    <m/>
    <n v="-1"/>
    <m/>
    <m/>
    <m/>
    <m/>
    <m/>
    <m/>
    <m/>
    <m/>
    <n v="-1"/>
    <m/>
    <m/>
    <m/>
    <m/>
    <m/>
    <n v="-1"/>
    <n v="-1"/>
    <n v="-1"/>
    <m/>
    <m/>
    <m/>
    <m/>
    <m/>
    <m/>
    <m/>
    <m/>
    <m/>
    <m/>
    <m/>
    <m/>
    <m/>
    <m/>
    <m/>
    <m/>
    <m/>
    <m/>
    <m/>
    <m/>
    <m/>
    <m/>
    <m/>
    <m/>
    <m/>
    <m/>
    <m/>
    <m/>
    <m/>
    <m/>
    <m/>
    <m/>
    <m/>
    <m/>
    <n v="0"/>
  </r>
  <r>
    <b v="1"/>
    <b v="1"/>
    <b v="0"/>
    <s v="1928(0526)"/>
    <x v="171"/>
    <x v="7"/>
    <s v="Mickle Trafford &amp; District"/>
    <x v="2"/>
    <s v="Chester"/>
    <x v="169"/>
    <s v="Sub-division of single dwelling into two five-bed dwelling houses and associated parking"/>
    <m/>
    <m/>
    <m/>
    <m/>
    <m/>
    <s v="Ed Shepherd"/>
    <m/>
    <x v="2"/>
    <x v="3"/>
    <x v="0"/>
    <m/>
    <m/>
    <m/>
    <x v="0"/>
    <x v="0"/>
    <x v="0"/>
    <m/>
    <s v="No (size)"/>
    <x v="3"/>
    <m/>
    <m/>
    <m/>
    <s v="23/03646/FUL"/>
    <s v="Full"/>
    <m/>
    <m/>
    <d v="2023-11-20T00:00:00"/>
    <d v="2023-12-19T00:00:00"/>
    <d v="2026-12-19T00:00:00"/>
    <x v="3"/>
    <n v="1"/>
    <n v="1"/>
    <m/>
    <m/>
    <m/>
    <m/>
    <m/>
    <m/>
    <m/>
    <m/>
    <m/>
    <m/>
    <m/>
    <m/>
    <m/>
    <m/>
    <m/>
    <m/>
    <m/>
    <m/>
    <m/>
    <m/>
    <m/>
    <m/>
    <m/>
    <n v="0"/>
    <n v="0"/>
    <n v="0"/>
    <n v="0"/>
    <n v="1"/>
    <n v="1"/>
    <m/>
    <n v="0"/>
    <n v="0"/>
    <n v="0"/>
    <n v="0"/>
    <n v="1"/>
    <n v="1"/>
    <m/>
    <n v="0"/>
    <n v="0"/>
    <n v="0"/>
    <n v="0"/>
    <n v="1"/>
    <n v="1"/>
    <m/>
    <m/>
    <m/>
    <m/>
    <m/>
    <m/>
    <m/>
    <m/>
    <m/>
    <m/>
    <m/>
    <m/>
    <m/>
    <s v="2024: Not started"/>
    <x v="2"/>
    <s v="Not started - expiring"/>
    <s v="Forecast reviewed and updated based on planning status (Expiring)"/>
    <s v="-"/>
    <s v="Removed from supply"/>
    <n v="0"/>
    <m/>
    <m/>
    <m/>
    <m/>
    <m/>
    <m/>
    <m/>
    <m/>
    <m/>
    <m/>
    <m/>
    <m/>
    <m/>
    <m/>
    <n v="0"/>
    <n v="0"/>
    <n v="0"/>
    <m/>
    <m/>
    <m/>
    <m/>
    <m/>
    <m/>
    <m/>
    <m/>
    <m/>
    <m/>
    <m/>
    <m/>
    <m/>
    <m/>
    <m/>
    <m/>
    <m/>
    <m/>
    <m/>
    <m/>
    <m/>
    <m/>
    <m/>
    <m/>
    <m/>
    <m/>
    <m/>
    <m/>
    <m/>
    <m/>
    <m/>
    <m/>
    <m/>
    <m/>
    <n v="0"/>
  </r>
  <r>
    <b v="1"/>
    <b v="1"/>
    <b v="0"/>
    <n v="2247"/>
    <x v="172"/>
    <x v="7"/>
    <s v="Barrow"/>
    <x v="2"/>
    <m/>
    <x v="170"/>
    <s v="Permanent key worker dwelling (and retention of caravan during construction)"/>
    <m/>
    <m/>
    <m/>
    <m/>
    <m/>
    <s v="Charlie Cullen"/>
    <m/>
    <x v="3"/>
    <x v="0"/>
    <x v="8"/>
    <m/>
    <m/>
    <s v="Rural worker dwelling"/>
    <x v="0"/>
    <x v="0"/>
    <x v="0"/>
    <m/>
    <s v="No (GF)"/>
    <x v="3"/>
    <m/>
    <m/>
    <s v="22/03806/OUT (25/07/2027)"/>
    <s v="24/02424/REM"/>
    <s v="Reserved matters"/>
    <m/>
    <m/>
    <d v="2024-08-16T00:00:00"/>
    <d v="2024-12-05T00:00:00"/>
    <d v="2027-12-05T00:00:00"/>
    <x v="2"/>
    <n v="0"/>
    <n v="1"/>
    <m/>
    <m/>
    <m/>
    <m/>
    <m/>
    <m/>
    <m/>
    <m/>
    <m/>
    <m/>
    <m/>
    <m/>
    <m/>
    <m/>
    <m/>
    <m/>
    <m/>
    <m/>
    <m/>
    <m/>
    <m/>
    <m/>
    <m/>
    <m/>
    <m/>
    <m/>
    <m/>
    <m/>
    <m/>
    <m/>
    <n v="0"/>
    <n v="0"/>
    <n v="0"/>
    <n v="0"/>
    <n v="1"/>
    <n v="1"/>
    <m/>
    <n v="0"/>
    <n v="0"/>
    <n v="0"/>
    <n v="0"/>
    <n v="1"/>
    <n v="1"/>
    <m/>
    <m/>
    <m/>
    <m/>
    <m/>
    <m/>
    <m/>
    <m/>
    <m/>
    <m/>
    <m/>
    <m/>
    <m/>
    <m/>
    <x v="2"/>
    <s v="Not started"/>
    <s v="Forecast reviewed and updated based on planning status"/>
    <s v="-"/>
    <s v="Delivery timescale &gt;"/>
    <n v="1"/>
    <m/>
    <m/>
    <m/>
    <m/>
    <m/>
    <m/>
    <m/>
    <m/>
    <m/>
    <n v="1"/>
    <m/>
    <m/>
    <m/>
    <m/>
    <n v="1"/>
    <n v="1"/>
    <n v="1"/>
    <m/>
    <m/>
    <m/>
    <m/>
    <m/>
    <m/>
    <m/>
    <m/>
    <m/>
    <m/>
    <m/>
    <m/>
    <m/>
    <m/>
    <m/>
    <m/>
    <m/>
    <m/>
    <m/>
    <m/>
    <m/>
    <m/>
    <m/>
    <m/>
    <m/>
    <m/>
    <m/>
    <m/>
    <m/>
    <m/>
    <m/>
    <m/>
    <m/>
    <m/>
    <n v="0"/>
  </r>
  <r>
    <b v="1"/>
    <b v="1"/>
    <b v="0"/>
    <n v="2234"/>
    <x v="173"/>
    <x v="7"/>
    <s v="Mickle Trafford &amp; District"/>
    <x v="3"/>
    <s v="Mickle Trafford"/>
    <x v="171"/>
    <s v="Erection of one 3-bedroom detached house with driveway and landsacping"/>
    <m/>
    <m/>
    <m/>
    <m/>
    <m/>
    <s v="Helen Jameson"/>
    <m/>
    <x v="1"/>
    <x v="0"/>
    <x v="0"/>
    <m/>
    <m/>
    <m/>
    <x v="0"/>
    <x v="0"/>
    <x v="0"/>
    <m/>
    <s v="No (size)"/>
    <x v="3"/>
    <m/>
    <m/>
    <m/>
    <s v="23/03514/FUL"/>
    <s v="Full"/>
    <m/>
    <m/>
    <d v="2023-11-07T00:00:00"/>
    <d v="2024-06-11T00:00:00"/>
    <d v="2027-06-11T00:00:00"/>
    <x v="2"/>
    <n v="0"/>
    <n v="1"/>
    <m/>
    <m/>
    <m/>
    <m/>
    <m/>
    <m/>
    <m/>
    <m/>
    <m/>
    <m/>
    <m/>
    <m/>
    <m/>
    <m/>
    <m/>
    <m/>
    <m/>
    <m/>
    <m/>
    <m/>
    <m/>
    <m/>
    <m/>
    <m/>
    <m/>
    <m/>
    <m/>
    <m/>
    <m/>
    <m/>
    <n v="0"/>
    <n v="0"/>
    <n v="0"/>
    <n v="0"/>
    <n v="1"/>
    <n v="1"/>
    <m/>
    <n v="0"/>
    <n v="0"/>
    <n v="0"/>
    <n v="0"/>
    <n v="1"/>
    <n v="1"/>
    <m/>
    <m/>
    <m/>
    <m/>
    <m/>
    <m/>
    <m/>
    <m/>
    <m/>
    <m/>
    <m/>
    <m/>
    <m/>
    <m/>
    <x v="2"/>
    <s v="Not started"/>
    <s v="Forecast reviewed and unchanged based on planning status"/>
    <s v="="/>
    <m/>
    <n v="1"/>
    <m/>
    <m/>
    <m/>
    <m/>
    <m/>
    <m/>
    <m/>
    <m/>
    <m/>
    <n v="1"/>
    <m/>
    <m/>
    <m/>
    <m/>
    <n v="1"/>
    <n v="1"/>
    <n v="1"/>
    <m/>
    <m/>
    <m/>
    <m/>
    <m/>
    <m/>
    <m/>
    <m/>
    <m/>
    <m/>
    <m/>
    <m/>
    <m/>
    <m/>
    <m/>
    <m/>
    <m/>
    <m/>
    <m/>
    <m/>
    <m/>
    <m/>
    <m/>
    <m/>
    <m/>
    <m/>
    <m/>
    <m/>
    <m/>
    <m/>
    <m/>
    <m/>
    <m/>
    <m/>
    <n v="0"/>
  </r>
  <r>
    <b v="1"/>
    <b v="1"/>
    <b v="1"/>
    <n v="2271"/>
    <x v="174"/>
    <x v="7"/>
    <s v="Mickle Trafford &amp; District"/>
    <x v="2"/>
    <m/>
    <x v="172"/>
    <s v="Subdivision of existing dwelling to provide two separate dwellings"/>
    <m/>
    <m/>
    <m/>
    <m/>
    <m/>
    <s v="Ed Shepherd"/>
    <m/>
    <x v="1"/>
    <x v="3"/>
    <x v="0"/>
    <m/>
    <m/>
    <m/>
    <x v="0"/>
    <x v="0"/>
    <x v="0"/>
    <m/>
    <s v="No (size)"/>
    <x v="3"/>
    <m/>
    <m/>
    <s v="24/02858/NMA Block plan"/>
    <s v="24/00831/FUL"/>
    <s v="Full"/>
    <m/>
    <m/>
    <d v="2024-03-21T00:00:00"/>
    <d v="2024-06-20T00:00:00"/>
    <d v="2027-06-20T00:00:00"/>
    <x v="3"/>
    <n v="1"/>
    <n v="1"/>
    <m/>
    <m/>
    <m/>
    <m/>
    <m/>
    <m/>
    <m/>
    <m/>
    <m/>
    <m/>
    <m/>
    <m/>
    <m/>
    <m/>
    <m/>
    <m/>
    <m/>
    <m/>
    <m/>
    <m/>
    <m/>
    <m/>
    <m/>
    <m/>
    <m/>
    <m/>
    <m/>
    <m/>
    <m/>
    <m/>
    <n v="0"/>
    <n v="0"/>
    <n v="0"/>
    <n v="0"/>
    <n v="1"/>
    <n v="1"/>
    <m/>
    <n v="2"/>
    <n v="1"/>
    <n v="1"/>
    <n v="0"/>
    <n v="0"/>
    <n v="0"/>
    <m/>
    <m/>
    <m/>
    <m/>
    <m/>
    <m/>
    <m/>
    <m/>
    <m/>
    <m/>
    <m/>
    <s v="2024 Nov (3) 24/02857/DIS"/>
    <m/>
    <m/>
    <x v="2"/>
    <s v="Complete"/>
    <s v="Complete - Forecast exceeded"/>
    <s v="+"/>
    <s v="Delivery rate &lt;_x000a_Delivery timescale &gt;"/>
    <n v="0"/>
    <m/>
    <m/>
    <m/>
    <m/>
    <m/>
    <m/>
    <m/>
    <m/>
    <m/>
    <m/>
    <m/>
    <m/>
    <m/>
    <m/>
    <n v="0"/>
    <n v="0"/>
    <n v="0"/>
    <m/>
    <m/>
    <m/>
    <n v="2"/>
    <m/>
    <m/>
    <m/>
    <m/>
    <m/>
    <m/>
    <m/>
    <m/>
    <m/>
    <m/>
    <m/>
    <m/>
    <m/>
    <m/>
    <m/>
    <m/>
    <m/>
    <m/>
    <m/>
    <m/>
    <m/>
    <m/>
    <m/>
    <m/>
    <m/>
    <m/>
    <m/>
    <m/>
    <m/>
    <m/>
    <n v="2"/>
  </r>
  <r>
    <b v="1"/>
    <b v="1"/>
    <b v="0"/>
    <n v="2324"/>
    <x v="175"/>
    <x v="7"/>
    <s v="Barrow"/>
    <x v="2"/>
    <m/>
    <x v="173"/>
    <s v="Conversion of existing building to a single residential dwelling including extensions and alterations including a detached garage and boundary treatments"/>
    <m/>
    <m/>
    <m/>
    <m/>
    <m/>
    <s v="Jill Stephens"/>
    <m/>
    <x v="1"/>
    <x v="1"/>
    <x v="6"/>
    <m/>
    <m/>
    <s v="CIL exemption 1"/>
    <x v="0"/>
    <x v="0"/>
    <x v="0"/>
    <m/>
    <s v="No (size)"/>
    <x v="3"/>
    <m/>
    <m/>
    <s v="25/03509/S73 (26/02/2026) Plans"/>
    <s v="24/03061/FUL"/>
    <s v="Full"/>
    <m/>
    <m/>
    <d v="2024-10-11T00:00:00"/>
    <d v="2025-03-13T00:00:00"/>
    <d v="2028-03-13T00:00:00"/>
    <x v="2"/>
    <n v="0"/>
    <n v="1"/>
    <m/>
    <m/>
    <m/>
    <m/>
    <m/>
    <m/>
    <m/>
    <m/>
    <m/>
    <m/>
    <m/>
    <m/>
    <m/>
    <m/>
    <m/>
    <m/>
    <m/>
    <m/>
    <m/>
    <m/>
    <m/>
    <m/>
    <m/>
    <m/>
    <m/>
    <m/>
    <m/>
    <m/>
    <m/>
    <m/>
    <n v="0"/>
    <n v="0"/>
    <n v="0"/>
    <n v="0"/>
    <n v="1"/>
    <n v="1"/>
    <m/>
    <n v="0"/>
    <n v="0"/>
    <n v="0"/>
    <n v="0"/>
    <n v="1"/>
    <n v="1"/>
    <m/>
    <m/>
    <m/>
    <m/>
    <m/>
    <m/>
    <m/>
    <m/>
    <m/>
    <m/>
    <m/>
    <s v="2026 March (25/03505/DIS) 5Hard landscaping of 25/03509/S73"/>
    <m/>
    <m/>
    <x v="2"/>
    <s v="Not started"/>
    <s v="Forecast reviewed and unchanged based on planning status"/>
    <s v="="/>
    <m/>
    <n v="1"/>
    <m/>
    <m/>
    <m/>
    <m/>
    <m/>
    <m/>
    <m/>
    <m/>
    <m/>
    <n v="1"/>
    <m/>
    <m/>
    <m/>
    <m/>
    <n v="1"/>
    <n v="1"/>
    <n v="1"/>
    <m/>
    <m/>
    <m/>
    <m/>
    <m/>
    <m/>
    <m/>
    <m/>
    <m/>
    <m/>
    <m/>
    <m/>
    <m/>
    <m/>
    <m/>
    <m/>
    <m/>
    <m/>
    <m/>
    <m/>
    <m/>
    <m/>
    <m/>
    <m/>
    <m/>
    <m/>
    <m/>
    <m/>
    <m/>
    <m/>
    <m/>
    <m/>
    <m/>
    <m/>
    <n v="0"/>
  </r>
  <r>
    <b v="1"/>
    <b v="1"/>
    <b v="0"/>
    <n v="2570"/>
    <x v="176"/>
    <x v="7"/>
    <s v="Barrow"/>
    <x v="2"/>
    <m/>
    <x v="174"/>
    <s v="Subdivision of dwelling into two separate dwellings"/>
    <m/>
    <m/>
    <m/>
    <m/>
    <m/>
    <m/>
    <m/>
    <x v="2"/>
    <x v="3"/>
    <x v="6"/>
    <m/>
    <m/>
    <s v="App form_x000a_SCHB condition (BNG exemption)"/>
    <x v="0"/>
    <x v="0"/>
    <x v="0"/>
    <m/>
    <s v="No (size)"/>
    <x v="3"/>
    <m/>
    <m/>
    <m/>
    <s v="24/02167/FUL"/>
    <s v="Full"/>
    <m/>
    <m/>
    <d v="2024-07-24T00:00:00"/>
    <d v="2025-09-19T00:00:00"/>
    <d v="2028-09-19T00:00:00"/>
    <x v="3"/>
    <n v="1"/>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569"/>
    <x v="177"/>
    <x v="7"/>
    <s v="Mickle Trafford &amp; District"/>
    <x v="2"/>
    <m/>
    <x v="175"/>
    <s v="Change of use of land to form a 3 pitch family traveller site, along with the re-use of the existing building for WC and bathroom facilities, with access taken via the existing opening onto Picton Gorse Lane (part retrospective)"/>
    <m/>
    <m/>
    <m/>
    <m/>
    <m/>
    <m/>
    <m/>
    <x v="5"/>
    <x v="1"/>
    <x v="9"/>
    <m/>
    <m/>
    <m/>
    <x v="0"/>
    <x v="0"/>
    <x v="0"/>
    <m/>
    <s v="No (GF)"/>
    <x v="3"/>
    <m/>
    <m/>
    <m/>
    <s v="22/02139/FUL"/>
    <s v="Full"/>
    <m/>
    <m/>
    <m/>
    <m/>
    <d v="2028-11-24T00:00:00"/>
    <x v="23"/>
    <n v="0"/>
    <n v="3"/>
    <m/>
    <m/>
    <m/>
    <m/>
    <m/>
    <m/>
    <m/>
    <m/>
    <m/>
    <m/>
    <m/>
    <m/>
    <m/>
    <m/>
    <m/>
    <m/>
    <m/>
    <m/>
    <m/>
    <m/>
    <m/>
    <m/>
    <m/>
    <m/>
    <m/>
    <m/>
    <m/>
    <m/>
    <m/>
    <m/>
    <m/>
    <m/>
    <m/>
    <m/>
    <m/>
    <m/>
    <m/>
    <n v="0"/>
    <m/>
    <n v="0"/>
    <n v="3"/>
    <n v="0"/>
    <n v="3"/>
    <m/>
    <m/>
    <m/>
    <m/>
    <m/>
    <m/>
    <m/>
    <m/>
    <m/>
    <m/>
    <m/>
    <m/>
    <m/>
    <m/>
    <x v="0"/>
    <s v="Under construction"/>
    <s v="New permission - Forecast based on development progress"/>
    <s v="New "/>
    <s v="New permission"/>
    <n v="3"/>
    <m/>
    <m/>
    <m/>
    <m/>
    <m/>
    <m/>
    <m/>
    <m/>
    <n v="3"/>
    <m/>
    <m/>
    <m/>
    <m/>
    <m/>
    <n v="3"/>
    <n v="3"/>
    <n v="3"/>
    <m/>
    <m/>
    <m/>
    <m/>
    <m/>
    <m/>
    <m/>
    <m/>
    <m/>
    <m/>
    <m/>
    <m/>
    <m/>
    <m/>
    <m/>
    <m/>
    <m/>
    <m/>
    <m/>
    <m/>
    <m/>
    <m/>
    <m/>
    <m/>
    <m/>
    <m/>
    <m/>
    <m/>
    <m/>
    <m/>
    <m/>
    <m/>
    <m/>
    <m/>
    <n v="0"/>
  </r>
  <r>
    <b v="1"/>
    <b v="1"/>
    <b v="0"/>
    <n v="2568"/>
    <x v="178"/>
    <x v="7"/>
    <s v="Mickle Trafford &amp; District"/>
    <x v="2"/>
    <m/>
    <x v="176"/>
    <s v="Erection of a detached bungalow_x000a_*BNG self-build condition"/>
    <m/>
    <m/>
    <m/>
    <s v="Mr K Fitzgerald"/>
    <s v="Mr Mike Carr, 17 Brookside Avenue Eccleston St.Helens WA10 4RN"/>
    <s v="Gemma Heron"/>
    <m/>
    <x v="0"/>
    <x v="0"/>
    <x v="9"/>
    <m/>
    <m/>
    <m/>
    <x v="0"/>
    <x v="0"/>
    <x v="0"/>
    <m/>
    <s v="No (GF)"/>
    <x v="3"/>
    <m/>
    <m/>
    <s v="24/02104/FUL (withdrawn)"/>
    <s v="25/00493/FUL"/>
    <s v="Full"/>
    <m/>
    <m/>
    <d v="2025-02-19T00:00:00"/>
    <d v="2026-01-09T00:00:00"/>
    <d v="2029-01-09T00:00:00"/>
    <x v="2"/>
    <n v="0"/>
    <n v="1"/>
    <m/>
    <m/>
    <m/>
    <m/>
    <m/>
    <m/>
    <m/>
    <m/>
    <m/>
    <m/>
    <m/>
    <m/>
    <m/>
    <m/>
    <m/>
    <m/>
    <m/>
    <m/>
    <m/>
    <m/>
    <m/>
    <m/>
    <m/>
    <m/>
    <m/>
    <m/>
    <m/>
    <m/>
    <m/>
    <m/>
    <m/>
    <m/>
    <m/>
    <m/>
    <m/>
    <m/>
    <m/>
    <n v="0"/>
    <n v="0"/>
    <n v="0"/>
    <n v="1"/>
    <n v="0"/>
    <n v="1"/>
    <m/>
    <m/>
    <m/>
    <m/>
    <m/>
    <m/>
    <m/>
    <m/>
    <m/>
    <m/>
    <m/>
    <s v="Pending (3.5-9) 26/01557/DIS"/>
    <m/>
    <m/>
    <x v="0"/>
    <s v="Under construction"/>
    <s v="New permission - Forecast based on development progress"/>
    <s v="New"/>
    <s v="New permission"/>
    <n v="1"/>
    <m/>
    <m/>
    <m/>
    <m/>
    <m/>
    <m/>
    <m/>
    <m/>
    <n v="1"/>
    <m/>
    <m/>
    <m/>
    <m/>
    <m/>
    <n v="1"/>
    <n v="1"/>
    <n v="1"/>
    <m/>
    <m/>
    <m/>
    <m/>
    <m/>
    <m/>
    <m/>
    <m/>
    <m/>
    <m/>
    <m/>
    <m/>
    <m/>
    <m/>
    <m/>
    <m/>
    <m/>
    <m/>
    <m/>
    <m/>
    <m/>
    <m/>
    <m/>
    <m/>
    <m/>
    <m/>
    <m/>
    <m/>
    <m/>
    <m/>
    <m/>
    <m/>
    <m/>
    <m/>
    <n v="0"/>
  </r>
  <r>
    <b v="1"/>
    <b v="1"/>
    <b v="1"/>
    <n v="444"/>
    <x v="179"/>
    <x v="8"/>
    <s v="Great Boughton &amp; Vicars Cross"/>
    <x v="0"/>
    <m/>
    <x v="177"/>
    <s v="Seven (7) dwellings - Approval of reserved matters (appearance, landscaping, layout and scale)"/>
    <m/>
    <m/>
    <m/>
    <m/>
    <m/>
    <s v="Emily Yates"/>
    <m/>
    <x v="0"/>
    <x v="0"/>
    <x v="0"/>
    <m/>
    <m/>
    <m/>
    <x v="0"/>
    <x v="0"/>
    <x v="0"/>
    <m/>
    <s v="No (GF)"/>
    <x v="3"/>
    <n v="0.29799999999999999"/>
    <n v="23.48993288590604"/>
    <s v="20/01547/OUT (18/03/2024)"/>
    <s v="22/01218/REM"/>
    <s v="Reserved matters"/>
    <m/>
    <m/>
    <d v="2022-03-30T00:00:00"/>
    <d v="2022-09-29T00:00:00"/>
    <d v="2025-09-29T00:00:00"/>
    <x v="0"/>
    <n v="1"/>
    <n v="6"/>
    <m/>
    <m/>
    <m/>
    <m/>
    <m/>
    <m/>
    <m/>
    <m/>
    <m/>
    <m/>
    <m/>
    <m/>
    <m/>
    <m/>
    <n v="0"/>
    <n v="0"/>
    <n v="0"/>
    <n v="0"/>
    <n v="0"/>
    <n v="0"/>
    <n v="7"/>
    <n v="7"/>
    <m/>
    <n v="0"/>
    <n v="1"/>
    <n v="-1"/>
    <n v="0"/>
    <n v="7"/>
    <n v="7"/>
    <m/>
    <n v="0"/>
    <n v="0"/>
    <n v="0"/>
    <n v="2"/>
    <n v="5"/>
    <n v="7"/>
    <m/>
    <n v="2"/>
    <n v="0"/>
    <n v="2"/>
    <n v="5"/>
    <n v="0"/>
    <n v="5"/>
    <m/>
    <m/>
    <m/>
    <m/>
    <m/>
    <m/>
    <m/>
    <m/>
    <m/>
    <m/>
    <m/>
    <s v="2023 Dec (7-parking.10) 23/03488/DIS_x000a_2023 Dec (2.6) 23/02247/DIS_x000a_2024 Jan (5) 23/03641/DIS_x000a_2024 Feb (6) 24/00388/DIS"/>
    <m/>
    <s v="Outline permission-no site visit_x000a_2023: Not started_x000a_2024: Development commenced"/>
    <x v="1"/>
    <s v="Under construction"/>
    <s v="Forecast reviewed and unchanged based on development progress"/>
    <s v="="/>
    <m/>
    <n v="5"/>
    <m/>
    <m/>
    <m/>
    <m/>
    <m/>
    <m/>
    <m/>
    <m/>
    <n v="5"/>
    <m/>
    <m/>
    <m/>
    <m/>
    <m/>
    <n v="5"/>
    <n v="5"/>
    <n v="5"/>
    <m/>
    <m/>
    <n v="2"/>
    <m/>
    <m/>
    <m/>
    <m/>
    <m/>
    <m/>
    <m/>
    <m/>
    <m/>
    <m/>
    <m/>
    <m/>
    <m/>
    <m/>
    <m/>
    <m/>
    <m/>
    <m/>
    <m/>
    <m/>
    <m/>
    <m/>
    <m/>
    <m/>
    <m/>
    <m/>
    <m/>
    <m/>
    <m/>
    <m/>
    <m/>
    <n v="2"/>
  </r>
  <r>
    <b v="1"/>
    <b v="1"/>
    <b v="0"/>
    <n v="441"/>
    <x v="180"/>
    <x v="8"/>
    <s v="Great Boughton &amp; Vicars Cross"/>
    <x v="0"/>
    <m/>
    <x v="178"/>
    <s v="Demolition of garages and erection of two-storey detached "/>
    <m/>
    <m/>
    <m/>
    <m/>
    <m/>
    <s v="Ben Teague"/>
    <m/>
    <x v="1"/>
    <x v="0"/>
    <x v="0"/>
    <m/>
    <m/>
    <m/>
    <x v="0"/>
    <x v="0"/>
    <x v="0"/>
    <m/>
    <s v="No (size)"/>
    <x v="3"/>
    <n v="0.11"/>
    <m/>
    <s v="19/02833/FUL (20/04/2023)"/>
    <s v="22/02800/FUL"/>
    <s v="Full"/>
    <m/>
    <m/>
    <d v="2022-07-25T00:00:00"/>
    <d v="2024-10-23T00:00:00"/>
    <d v="2027-10-23T00:00:00"/>
    <x v="2"/>
    <n v="0"/>
    <n v="1"/>
    <m/>
    <m/>
    <m/>
    <m/>
    <m/>
    <m/>
    <m/>
    <m/>
    <m/>
    <m/>
    <m/>
    <m/>
    <m/>
    <m/>
    <n v="0"/>
    <n v="0"/>
    <n v="0"/>
    <n v="0"/>
    <n v="0"/>
    <n v="0"/>
    <n v="1"/>
    <n v="1"/>
    <m/>
    <n v="0"/>
    <n v="0"/>
    <n v="0"/>
    <n v="0"/>
    <n v="1"/>
    <n v="1"/>
    <m/>
    <n v="0"/>
    <n v="0"/>
    <n v="0"/>
    <n v="0"/>
    <n v="1"/>
    <n v="1"/>
    <m/>
    <n v="0"/>
    <n v="0"/>
    <n v="0"/>
    <n v="1"/>
    <n v="0"/>
    <n v="1"/>
    <m/>
    <m/>
    <m/>
    <m/>
    <m/>
    <m/>
    <m/>
    <m/>
    <m/>
    <m/>
    <m/>
    <s v="2025 May 8 (drainage), 10 (bats) 24/03268/DIS"/>
    <m/>
    <s v="2021-2024: Not started"/>
    <x v="4"/>
    <s v="Under construction"/>
    <s v="Forecast reviewed and updated based on development progress"/>
    <s v="-"/>
    <s v="Delivery timescale &gt;"/>
    <n v="1"/>
    <m/>
    <m/>
    <m/>
    <m/>
    <m/>
    <m/>
    <m/>
    <m/>
    <m/>
    <n v="1"/>
    <m/>
    <m/>
    <m/>
    <m/>
    <n v="1"/>
    <n v="1"/>
    <n v="1"/>
    <m/>
    <m/>
    <m/>
    <m/>
    <m/>
    <m/>
    <m/>
    <m/>
    <m/>
    <m/>
    <m/>
    <m/>
    <m/>
    <m/>
    <m/>
    <m/>
    <m/>
    <m/>
    <m/>
    <m/>
    <m/>
    <m/>
    <m/>
    <m/>
    <m/>
    <m/>
    <m/>
    <m/>
    <m/>
    <m/>
    <m/>
    <m/>
    <m/>
    <m/>
    <n v="0"/>
  </r>
  <r>
    <b v="1"/>
    <b v="1"/>
    <b v="0"/>
    <n v="2248"/>
    <x v="181"/>
    <x v="8"/>
    <s v="Great Boughton &amp; Vicars Cross"/>
    <x v="0"/>
    <m/>
    <x v="179"/>
    <s v="Construction of one detached two storey 4 bedroom dwelling with associated works "/>
    <m/>
    <m/>
    <m/>
    <m/>
    <m/>
    <s v="Aisling Monaghan"/>
    <m/>
    <x v="0"/>
    <x v="0"/>
    <x v="0"/>
    <s v="YES"/>
    <m/>
    <m/>
    <x v="0"/>
    <x v="0"/>
    <x v="0"/>
    <m/>
    <s v="No (GF)"/>
    <x v="2"/>
    <m/>
    <m/>
    <m/>
    <s v="23/03625/FUL"/>
    <s v="Full"/>
    <m/>
    <m/>
    <d v="2024-11-27T00:00:00"/>
    <d v="2024-12-09T00:00:00"/>
    <d v="2027-12-09T00:00:00"/>
    <x v="2"/>
    <n v="0"/>
    <m/>
    <m/>
    <m/>
    <m/>
    <m/>
    <m/>
    <m/>
    <m/>
    <m/>
    <m/>
    <m/>
    <m/>
    <m/>
    <m/>
    <m/>
    <m/>
    <m/>
    <m/>
    <m/>
    <m/>
    <m/>
    <m/>
    <m/>
    <m/>
    <m/>
    <m/>
    <m/>
    <m/>
    <m/>
    <m/>
    <m/>
    <n v="0"/>
    <n v="0"/>
    <n v="0"/>
    <n v="0"/>
    <n v="1"/>
    <n v="1"/>
    <m/>
    <n v="0"/>
    <n v="0"/>
    <n v="0"/>
    <n v="0"/>
    <n v="1"/>
    <n v="1"/>
    <m/>
    <m/>
    <m/>
    <m/>
    <m/>
    <m/>
    <m/>
    <m/>
    <m/>
    <m/>
    <m/>
    <m/>
    <m/>
    <m/>
    <x v="2"/>
    <s v="Not started"/>
    <s v="Forecast reviewed and unchanged based on planning status"/>
    <s v="="/>
    <m/>
    <n v="1"/>
    <m/>
    <m/>
    <m/>
    <m/>
    <m/>
    <m/>
    <m/>
    <m/>
    <m/>
    <n v="1"/>
    <m/>
    <m/>
    <m/>
    <m/>
    <n v="1"/>
    <n v="1"/>
    <n v="1"/>
    <m/>
    <m/>
    <m/>
    <m/>
    <m/>
    <m/>
    <m/>
    <m/>
    <m/>
    <m/>
    <m/>
    <m/>
    <m/>
    <m/>
    <m/>
    <m/>
    <m/>
    <m/>
    <m/>
    <m/>
    <m/>
    <m/>
    <m/>
    <m/>
    <m/>
    <m/>
    <m/>
    <m/>
    <m/>
    <m/>
    <m/>
    <m/>
    <m/>
    <m/>
    <n v="0"/>
  </r>
  <r>
    <b v="1"/>
    <b v="1"/>
    <b v="0"/>
    <n v="1432"/>
    <x v="182"/>
    <x v="8"/>
    <s v="Great Boughton &amp; Vicars Cross"/>
    <x v="0"/>
    <m/>
    <x v="180"/>
    <s v="Demolition of existing dwelling and erection of two dwellings"/>
    <m/>
    <m/>
    <m/>
    <m/>
    <m/>
    <s v="Brian Leonard"/>
    <m/>
    <x v="1"/>
    <x v="0"/>
    <x v="0"/>
    <m/>
    <m/>
    <m/>
    <x v="0"/>
    <x v="0"/>
    <x v="0"/>
    <m/>
    <s v="No (size)"/>
    <x v="3"/>
    <n v="0.22800000000000001"/>
    <m/>
    <s v="19/04438/FUL (11/01/2024)_x000a_22/02119/S73 Variation-2(plans)_x000a_23/00210/NMA Amendments to plans"/>
    <s v="19/04438/FUL_x000a_22/02119/S73"/>
    <s v="Full"/>
    <m/>
    <m/>
    <d v="2022-06-07T00:00:00"/>
    <d v="2023-01-12T00:00:00"/>
    <d v="2026-01-12T00:00:00"/>
    <x v="3"/>
    <n v="1"/>
    <n v="1"/>
    <m/>
    <m/>
    <m/>
    <m/>
    <m/>
    <m/>
    <m/>
    <m/>
    <m/>
    <m/>
    <m/>
    <m/>
    <m/>
    <m/>
    <n v="0"/>
    <n v="0"/>
    <n v="0"/>
    <n v="0"/>
    <n v="0"/>
    <n v="0"/>
    <n v="1"/>
    <n v="1"/>
    <m/>
    <n v="0"/>
    <n v="0"/>
    <n v="0"/>
    <n v="0"/>
    <n v="1"/>
    <n v="1"/>
    <m/>
    <n v="0"/>
    <n v="0"/>
    <n v="0"/>
    <n v="0"/>
    <n v="1"/>
    <n v="1"/>
    <m/>
    <n v="0"/>
    <n v="1"/>
    <n v="-1"/>
    <n v="1"/>
    <n v="1"/>
    <n v="2"/>
    <m/>
    <m/>
    <m/>
    <m/>
    <m/>
    <m/>
    <m/>
    <m/>
    <m/>
    <m/>
    <m/>
    <m/>
    <m/>
    <s v="2021-2024: Not started"/>
    <x v="2"/>
    <s v="Under construction"/>
    <s v="Forecast reviewed and unchanged based on development progress"/>
    <s v="="/>
    <m/>
    <n v="2"/>
    <m/>
    <m/>
    <m/>
    <m/>
    <m/>
    <n v="-1"/>
    <n v="-1"/>
    <n v="-1"/>
    <m/>
    <n v="2"/>
    <m/>
    <m/>
    <m/>
    <m/>
    <n v="2"/>
    <n v="2"/>
    <n v="2"/>
    <m/>
    <m/>
    <m/>
    <m/>
    <m/>
    <m/>
    <m/>
    <m/>
    <m/>
    <m/>
    <m/>
    <m/>
    <m/>
    <m/>
    <m/>
    <m/>
    <m/>
    <m/>
    <m/>
    <m/>
    <m/>
    <m/>
    <m/>
    <m/>
    <m/>
    <m/>
    <m/>
    <m/>
    <m/>
    <m/>
    <m/>
    <m/>
    <m/>
    <m/>
    <n v="0"/>
  </r>
  <r>
    <b v="1"/>
    <b v="1"/>
    <b v="0"/>
    <n v="1433"/>
    <x v="183"/>
    <x v="8"/>
    <s v="Great Boughton &amp; Vicars Cross"/>
    <x v="0"/>
    <m/>
    <x v="181"/>
    <s v="Demolition of existing building and erection of new building to create 7 apartments plus underground parking"/>
    <m/>
    <m/>
    <m/>
    <m/>
    <m/>
    <s v="Lyndsay Shinner"/>
    <m/>
    <x v="1"/>
    <x v="0"/>
    <x v="0"/>
    <m/>
    <m/>
    <m/>
    <x v="0"/>
    <x v="0"/>
    <x v="1"/>
    <m/>
    <s v="Yes"/>
    <x v="3"/>
    <n v="0.182"/>
    <m/>
    <s v="21/00102/FUL (29/09/2025)_x000a_Appeal ref 22/00042/REF_x000a_2024 Jan. Variation-2(Plans) Discharge 3-8.10.15 23/00433/S73"/>
    <s v="23/00433/S73 (p)"/>
    <s v="Full"/>
    <n v="3287113"/>
    <s v="Allowed"/>
    <d v="2023-02-13T00:00:00"/>
    <d v="2022-09-29T00:00:00"/>
    <d v="2025-09-29T00:00:00"/>
    <x v="0"/>
    <n v="0"/>
    <n v="7"/>
    <m/>
    <m/>
    <m/>
    <m/>
    <m/>
    <m/>
    <m/>
    <m/>
    <m/>
    <m/>
    <m/>
    <m/>
    <m/>
    <m/>
    <n v="0"/>
    <n v="0"/>
    <n v="0"/>
    <n v="0"/>
    <n v="0"/>
    <n v="0"/>
    <n v="7"/>
    <n v="7"/>
    <m/>
    <n v="0"/>
    <n v="0"/>
    <n v="0"/>
    <n v="0"/>
    <n v="7"/>
    <n v="7"/>
    <m/>
    <n v="0"/>
    <n v="0"/>
    <n v="0"/>
    <n v="0"/>
    <n v="7"/>
    <n v="7"/>
    <m/>
    <n v="0"/>
    <n v="0"/>
    <n v="0"/>
    <n v="0"/>
    <n v="7"/>
    <n v="7"/>
    <m/>
    <m/>
    <m/>
    <m/>
    <m/>
    <m/>
    <m/>
    <m/>
    <m/>
    <m/>
    <m/>
    <s v="2024 April (24) 24/00865/DIS_x000a_2025 October 24/01813/DIS 7 materials "/>
    <m/>
    <s v="2023-2024: Not started"/>
    <x v="4"/>
    <s v="Stalled"/>
    <s v="Forecast reviewed and updated based on development progress"/>
    <s v="-"/>
    <s v="Delivery timescale &gt;"/>
    <n v="7"/>
    <m/>
    <m/>
    <m/>
    <m/>
    <m/>
    <m/>
    <m/>
    <m/>
    <m/>
    <m/>
    <n v="7"/>
    <m/>
    <m/>
    <m/>
    <n v="7"/>
    <n v="7"/>
    <n v="7"/>
    <m/>
    <m/>
    <m/>
    <m/>
    <m/>
    <m/>
    <m/>
    <m/>
    <m/>
    <m/>
    <m/>
    <m/>
    <m/>
    <m/>
    <m/>
    <m/>
    <m/>
    <m/>
    <m/>
    <m/>
    <m/>
    <m/>
    <m/>
    <m/>
    <m/>
    <m/>
    <m/>
    <m/>
    <m/>
    <m/>
    <m/>
    <m/>
    <m/>
    <m/>
    <n v="0"/>
  </r>
  <r>
    <b v="1"/>
    <b v="1"/>
    <b v="0"/>
    <n v="1145"/>
    <x v="184"/>
    <x v="2"/>
    <s v="Chester (unparished)"/>
    <x v="0"/>
    <m/>
    <x v="182"/>
    <s v="BLR site _x000a_Demolition of No.57 and erection of 2x4bed semi-detached dwellings and 3x2bed duplex apartments_x000a_*For sale: Rightmove Dec 2021"/>
    <m/>
    <m/>
    <m/>
    <m/>
    <s v="Architecture Works Ltd: Toby Southgate"/>
    <s v="Cheryl Parker"/>
    <s v="toby@architecture.works"/>
    <x v="1"/>
    <x v="0"/>
    <x v="0"/>
    <m/>
    <m/>
    <m/>
    <x v="0"/>
    <x v="0"/>
    <x v="0"/>
    <m/>
    <s v="Yes"/>
    <x v="0"/>
    <n v="8.77E-2"/>
    <m/>
    <s v="18/04498/FUL (02/05/2022)"/>
    <m/>
    <m/>
    <m/>
    <m/>
    <m/>
    <m/>
    <m/>
    <x v="24"/>
    <n v="0"/>
    <n v="5"/>
    <m/>
    <m/>
    <m/>
    <m/>
    <m/>
    <m/>
    <m/>
    <m/>
    <m/>
    <m/>
    <m/>
    <m/>
    <m/>
    <n v="0"/>
    <n v="0"/>
    <n v="0"/>
    <n v="0"/>
    <n v="0"/>
    <n v="0"/>
    <n v="0"/>
    <n v="0"/>
    <n v="0"/>
    <n v="5"/>
    <n v="0"/>
    <n v="0"/>
    <n v="0"/>
    <n v="0"/>
    <n v="0"/>
    <n v="0"/>
    <n v="5"/>
    <n v="0"/>
    <n v="0"/>
    <n v="0"/>
    <n v="0"/>
    <n v="0"/>
    <n v="0"/>
    <n v="4"/>
    <n v="0"/>
    <n v="0"/>
    <n v="0"/>
    <n v="0"/>
    <n v="0"/>
    <n v="0"/>
    <n v="5"/>
    <m/>
    <m/>
    <m/>
    <m/>
    <m/>
    <m/>
    <m/>
    <m/>
    <m/>
    <m/>
    <m/>
    <m/>
    <s v="N/A "/>
    <x v="0"/>
    <m/>
    <s v="Forecast reviewed and unchanged (BLR site)"/>
    <s v="="/>
    <s v="Not included in 2025 deliverable supply"/>
    <n v="0"/>
    <m/>
    <m/>
    <m/>
    <m/>
    <m/>
    <m/>
    <m/>
    <m/>
    <m/>
    <m/>
    <m/>
    <m/>
    <m/>
    <n v="5"/>
    <n v="0"/>
    <n v="0"/>
    <n v="5"/>
    <m/>
    <m/>
    <m/>
    <m/>
    <m/>
    <m/>
    <m/>
    <m/>
    <m/>
    <m/>
    <m/>
    <m/>
    <m/>
    <m/>
    <m/>
    <m/>
    <m/>
    <m/>
    <m/>
    <m/>
    <m/>
    <m/>
    <m/>
    <m/>
    <m/>
    <m/>
    <m/>
    <m/>
    <m/>
    <m/>
    <m/>
    <m/>
    <m/>
    <m/>
    <n v="0"/>
  </r>
  <r>
    <b v="1"/>
    <b v="1"/>
    <b v="1"/>
    <n v="2043"/>
    <x v="185"/>
    <x v="8"/>
    <s v="Great Boughton &amp; Vicars Cross"/>
    <x v="0"/>
    <m/>
    <x v="183"/>
    <s v="Demolition of bungalow and garage building, erection of 2 two-storey semi detached dwellings with access"/>
    <m/>
    <m/>
    <m/>
    <m/>
    <m/>
    <m/>
    <m/>
    <x v="1"/>
    <x v="0"/>
    <x v="0"/>
    <m/>
    <m/>
    <m/>
    <x v="0"/>
    <x v="0"/>
    <x v="0"/>
    <m/>
    <s v="No (size)"/>
    <x v="3"/>
    <m/>
    <m/>
    <m/>
    <s v="22/02554/FUL"/>
    <s v="Full"/>
    <m/>
    <m/>
    <d v="2022-07-06T00:00:00"/>
    <d v="2023-09-29T00:00:00"/>
    <d v="2026-09-29T00:00:00"/>
    <x v="3"/>
    <n v="1"/>
    <n v="1"/>
    <m/>
    <m/>
    <m/>
    <m/>
    <m/>
    <m/>
    <m/>
    <m/>
    <m/>
    <m/>
    <m/>
    <m/>
    <m/>
    <m/>
    <n v="0"/>
    <n v="0"/>
    <m/>
    <m/>
    <n v="0"/>
    <m/>
    <m/>
    <m/>
    <m/>
    <n v="0"/>
    <n v="0"/>
    <n v="0"/>
    <n v="0"/>
    <n v="1"/>
    <n v="1"/>
    <m/>
    <n v="0"/>
    <n v="0"/>
    <n v="0"/>
    <n v="0"/>
    <n v="1"/>
    <n v="1"/>
    <m/>
    <n v="2"/>
    <n v="1"/>
    <n v="1"/>
    <n v="0"/>
    <n v="0"/>
    <n v="0"/>
    <m/>
    <m/>
    <m/>
    <m/>
    <m/>
    <m/>
    <m/>
    <m/>
    <m/>
    <m/>
    <m/>
    <m/>
    <m/>
    <s v="2024: Not started"/>
    <x v="2"/>
    <s v="Complete"/>
    <s v="Complete - Forecast exceeded"/>
    <s v="+"/>
    <s v="Delivery rate &gt;_x000a_Delivery timescale &lt;"/>
    <n v="0"/>
    <m/>
    <m/>
    <m/>
    <m/>
    <m/>
    <m/>
    <m/>
    <m/>
    <m/>
    <m/>
    <m/>
    <m/>
    <m/>
    <m/>
    <n v="0"/>
    <n v="0"/>
    <n v="0"/>
    <m/>
    <m/>
    <n v="2"/>
    <m/>
    <m/>
    <m/>
    <m/>
    <m/>
    <m/>
    <m/>
    <m/>
    <m/>
    <m/>
    <m/>
    <m/>
    <m/>
    <m/>
    <m/>
    <m/>
    <m/>
    <m/>
    <m/>
    <m/>
    <m/>
    <m/>
    <m/>
    <m/>
    <m/>
    <m/>
    <m/>
    <m/>
    <m/>
    <m/>
    <m/>
    <n v="2"/>
  </r>
  <r>
    <b v="1"/>
    <b v="1"/>
    <b v="1"/>
    <n v="2044"/>
    <x v="186"/>
    <x v="8"/>
    <s v="Great Boughton &amp; Vicars Cross"/>
    <x v="0"/>
    <m/>
    <x v="184"/>
    <s v="One new dwelling"/>
    <m/>
    <m/>
    <m/>
    <m/>
    <m/>
    <s v="Ed Maddern"/>
    <m/>
    <x v="0"/>
    <x v="0"/>
    <x v="0"/>
    <s v="YES"/>
    <m/>
    <m/>
    <x v="0"/>
    <x v="0"/>
    <x v="0"/>
    <m/>
    <s v="No (GF)"/>
    <x v="2"/>
    <m/>
    <m/>
    <m/>
    <s v="22/04496/FUL"/>
    <s v="Full"/>
    <m/>
    <m/>
    <d v="2022-12-05T00:00:00"/>
    <d v="2023-10-27T00:00:00"/>
    <d v="2026-10-27T00:00:00"/>
    <x v="2"/>
    <n v="0"/>
    <n v="1"/>
    <m/>
    <m/>
    <m/>
    <m/>
    <m/>
    <m/>
    <m/>
    <m/>
    <m/>
    <m/>
    <m/>
    <m/>
    <m/>
    <m/>
    <n v="0"/>
    <n v="0"/>
    <m/>
    <m/>
    <n v="0"/>
    <m/>
    <m/>
    <m/>
    <m/>
    <n v="0"/>
    <n v="0"/>
    <n v="0"/>
    <n v="1"/>
    <n v="0"/>
    <n v="1"/>
    <m/>
    <n v="0"/>
    <n v="0"/>
    <n v="0"/>
    <n v="1"/>
    <n v="0"/>
    <n v="1"/>
    <m/>
    <n v="1"/>
    <n v="0"/>
    <n v="1"/>
    <n v="0"/>
    <n v="0"/>
    <n v="0"/>
    <m/>
    <m/>
    <m/>
    <m/>
    <m/>
    <m/>
    <m/>
    <m/>
    <m/>
    <m/>
    <m/>
    <m/>
    <m/>
    <s v="2024: Under constrcution"/>
    <x v="1"/>
    <s v="Complete"/>
    <s v="Complete - Forecast achieved"/>
    <s v="="/>
    <m/>
    <n v="0"/>
    <m/>
    <m/>
    <m/>
    <m/>
    <m/>
    <m/>
    <m/>
    <m/>
    <m/>
    <m/>
    <m/>
    <m/>
    <m/>
    <m/>
    <n v="0"/>
    <n v="0"/>
    <n v="0"/>
    <m/>
    <m/>
    <n v="1"/>
    <m/>
    <m/>
    <m/>
    <m/>
    <m/>
    <m/>
    <m/>
    <m/>
    <m/>
    <m/>
    <m/>
    <m/>
    <m/>
    <m/>
    <m/>
    <m/>
    <m/>
    <m/>
    <m/>
    <m/>
    <m/>
    <m/>
    <m/>
    <m/>
    <m/>
    <m/>
    <m/>
    <m/>
    <m/>
    <m/>
    <m/>
    <n v="1"/>
  </r>
  <r>
    <b v="1"/>
    <b v="1"/>
    <b v="0"/>
    <n v="2335"/>
    <x v="187"/>
    <x v="8"/>
    <s v="Chester (unparished)"/>
    <x v="0"/>
    <m/>
    <x v="185"/>
    <s v="Convert existing dwelling into two flats"/>
    <m/>
    <m/>
    <m/>
    <m/>
    <m/>
    <s v="Ed Shepherd"/>
    <m/>
    <x v="1"/>
    <x v="3"/>
    <x v="0"/>
    <m/>
    <m/>
    <m/>
    <x v="0"/>
    <x v="0"/>
    <x v="0"/>
    <m/>
    <s v="No (size)"/>
    <x v="3"/>
    <m/>
    <m/>
    <m/>
    <s v="23/03154/FUL"/>
    <s v="Full"/>
    <m/>
    <m/>
    <d v="2023-11-09T00:00:00"/>
    <d v="2024-03-19T00:00:00"/>
    <d v="2027-03-19T00:00:00"/>
    <x v="3"/>
    <n v="1"/>
    <n v="1"/>
    <m/>
    <m/>
    <m/>
    <m/>
    <m/>
    <m/>
    <m/>
    <m/>
    <m/>
    <m/>
    <m/>
    <m/>
    <m/>
    <m/>
    <m/>
    <m/>
    <m/>
    <m/>
    <m/>
    <m/>
    <m/>
    <m/>
    <m/>
    <n v="0"/>
    <n v="0"/>
    <n v="0"/>
    <n v="0"/>
    <n v="1"/>
    <n v="1"/>
    <m/>
    <n v="0"/>
    <n v="0"/>
    <n v="0"/>
    <n v="0"/>
    <n v="1"/>
    <n v="1"/>
    <m/>
    <n v="0"/>
    <n v="0"/>
    <n v="0"/>
    <n v="0"/>
    <n v="1"/>
    <n v="1"/>
    <m/>
    <m/>
    <m/>
    <m/>
    <m/>
    <m/>
    <m/>
    <m/>
    <m/>
    <m/>
    <m/>
    <m/>
    <m/>
    <s v="2024:Not started"/>
    <x v="2"/>
    <s v="Not started"/>
    <s v="Forecast reviewed and unchanged based on planning status"/>
    <s v="="/>
    <m/>
    <n v="1"/>
    <m/>
    <m/>
    <m/>
    <m/>
    <m/>
    <m/>
    <m/>
    <m/>
    <n v="-1"/>
    <n v="2"/>
    <m/>
    <m/>
    <m/>
    <m/>
    <n v="1"/>
    <n v="1"/>
    <n v="1"/>
    <m/>
    <m/>
    <m/>
    <m/>
    <m/>
    <m/>
    <m/>
    <m/>
    <m/>
    <m/>
    <m/>
    <m/>
    <m/>
    <m/>
    <m/>
    <m/>
    <m/>
    <m/>
    <m/>
    <m/>
    <m/>
    <m/>
    <m/>
    <m/>
    <m/>
    <m/>
    <m/>
    <m/>
    <m/>
    <m/>
    <m/>
    <m/>
    <m/>
    <m/>
    <n v="0"/>
  </r>
  <r>
    <b v="1"/>
    <b v="1"/>
    <b v="1"/>
    <n v="662"/>
    <x v="188"/>
    <x v="9"/>
    <s v="Hartford"/>
    <x v="4"/>
    <m/>
    <x v="186"/>
    <s v="1 No. new 4-Bed single storey detached dwelling and garden room with associated vehicular access and turning head. "/>
    <m/>
    <m/>
    <m/>
    <m/>
    <m/>
    <s v="Ed Shepherd"/>
    <m/>
    <x v="1"/>
    <x v="0"/>
    <x v="0"/>
    <m/>
    <m/>
    <m/>
    <x v="0"/>
    <x v="0"/>
    <x v="0"/>
    <m/>
    <s v="No (size)"/>
    <x v="3"/>
    <n v="9.0999999999999998E-2"/>
    <m/>
    <s v="21/02139/FUL (22/10/2024)"/>
    <s v="22/03772/FUL"/>
    <s v="Full"/>
    <m/>
    <m/>
    <d v="2022-10-06T00:00:00"/>
    <d v="2023-05-10T00:00:00"/>
    <d v="2026-05-10T00:00:00"/>
    <x v="2"/>
    <n v="0"/>
    <n v="1"/>
    <m/>
    <m/>
    <m/>
    <m/>
    <m/>
    <m/>
    <m/>
    <m/>
    <m/>
    <m/>
    <m/>
    <m/>
    <m/>
    <m/>
    <n v="0"/>
    <n v="0"/>
    <n v="0"/>
    <n v="0"/>
    <n v="0"/>
    <n v="1"/>
    <n v="0"/>
    <n v="1"/>
    <m/>
    <n v="0"/>
    <n v="0"/>
    <n v="0"/>
    <n v="1"/>
    <n v="0"/>
    <n v="1"/>
    <m/>
    <n v="0"/>
    <n v="0"/>
    <n v="0"/>
    <n v="1"/>
    <n v="0"/>
    <n v="1"/>
    <m/>
    <n v="1"/>
    <n v="0"/>
    <n v="1"/>
    <n v="0"/>
    <n v="0"/>
    <n v="0"/>
    <m/>
    <m/>
    <m/>
    <m/>
    <m/>
    <m/>
    <m/>
    <m/>
    <m/>
    <m/>
    <m/>
    <s v="2023 May (3.4.7.8) 23/00052/DIS"/>
    <m/>
    <s v="2022: Not started_x000a_2023-2024: Under construction"/>
    <x v="1"/>
    <s v="Complete"/>
    <s v="Forecast achieved"/>
    <s v="="/>
    <m/>
    <n v="0"/>
    <m/>
    <m/>
    <m/>
    <m/>
    <m/>
    <m/>
    <n v="1"/>
    <m/>
    <m/>
    <m/>
    <m/>
    <m/>
    <m/>
    <m/>
    <n v="0"/>
    <n v="0"/>
    <n v="0"/>
    <m/>
    <m/>
    <m/>
    <m/>
    <m/>
    <m/>
    <m/>
    <n v="1"/>
    <m/>
    <m/>
    <m/>
    <m/>
    <m/>
    <m/>
    <m/>
    <m/>
    <m/>
    <m/>
    <m/>
    <m/>
    <m/>
    <m/>
    <m/>
    <m/>
    <m/>
    <m/>
    <m/>
    <m/>
    <m/>
    <m/>
    <m/>
    <m/>
    <m/>
    <m/>
    <n v="1"/>
  </r>
  <r>
    <b v="1"/>
    <b v="1"/>
    <b v="1"/>
    <n v="653"/>
    <x v="189"/>
    <x v="9"/>
    <s v="Northwich TC"/>
    <x v="4"/>
    <m/>
    <x v="187"/>
    <s v="Residential development comprising 350 dwellings and associated amenity areas together with new access on to School Lane. Amended 17/01954/FUL SITE TOTAL=537  (Includes 50 units in Phase 1) (94 affordable units)_x000a_Phase 2: 134 dwellings (14/03111/REM) Amended: 114 (20 units within Phase 4 boundary)_x000a_Phase 3: 80 dwellings (15/04482/REM) Amended: 71 (10 units within boudary of Phase 4)_x000a_Phase 4: 44 dwellings (16/03678/REM)_x000a_Phase 5: 258 dwellings (17/01954/REM)"/>
    <m/>
    <s v="Redrow Homes NW"/>
    <m/>
    <m/>
    <m/>
    <s v="Gail Nickson"/>
    <m/>
    <x v="0"/>
    <x v="0"/>
    <x v="0"/>
    <m/>
    <m/>
    <m/>
    <x v="0"/>
    <x v="0"/>
    <x v="0"/>
    <m/>
    <s v="No (GF)"/>
    <x v="1"/>
    <n v="22.419"/>
    <m/>
    <s v="11/05805/OUT  14/03111/REM_x000a_15/02774/S73_x000a_16/02634/REM_x000a_15/00942/S73_x000a_17/03037/NMA _x000a_16/03678/REM"/>
    <s v="17/01954/FUL"/>
    <s v="Full"/>
    <n v="3220360"/>
    <s v="Allowed"/>
    <d v="2017-04-27T00:00:00"/>
    <d v="2019-10-02T00:00:00"/>
    <d v="2022-10-02T00:00:00"/>
    <x v="35"/>
    <m/>
    <n v="258"/>
    <m/>
    <n v="72"/>
    <m/>
    <m/>
    <m/>
    <m/>
    <m/>
    <m/>
    <m/>
    <m/>
    <m/>
    <m/>
    <m/>
    <n v="0"/>
    <n v="0"/>
    <n v="17"/>
    <n v="112"/>
    <n v="0"/>
    <n v="112"/>
    <n v="65"/>
    <n v="64"/>
    <n v="129"/>
    <m/>
    <n v="93"/>
    <n v="0"/>
    <n v="93"/>
    <n v="28"/>
    <n v="9"/>
    <n v="37"/>
    <m/>
    <n v="31"/>
    <n v="0"/>
    <n v="31"/>
    <n v="8"/>
    <n v="0"/>
    <n v="8"/>
    <m/>
    <n v="8"/>
    <n v="0"/>
    <n v="8"/>
    <n v="0"/>
    <n v="0"/>
    <n v="0"/>
    <m/>
    <m/>
    <m/>
    <m/>
    <m/>
    <m/>
    <s v="Y"/>
    <m/>
    <s v="Y"/>
    <m/>
    <s v="Allowed on appeal. Redrow forecasts as per Emery appeal evidence_x000a_15/04482/REM approved for 81 dwellings"/>
    <s v="Pending (7.9.10.12.13.17-20.26.30.31.38.39.42) 17/01423/DIS_x000a_2020 Aug (3.5-14.16-20) 19/04447/DIS"/>
    <m/>
    <s v="2019: Appeal in progress_x000a_2020-2021: Development commenced_x000a_2022-2024: Under construction"/>
    <x v="1"/>
    <s v="Complete"/>
    <s v="Complete - Forecast achieved"/>
    <s v="="/>
    <m/>
    <n v="0"/>
    <m/>
    <m/>
    <m/>
    <m/>
    <m/>
    <m/>
    <m/>
    <m/>
    <m/>
    <m/>
    <m/>
    <m/>
    <m/>
    <m/>
    <n v="0"/>
    <n v="0"/>
    <n v="0"/>
    <m/>
    <m/>
    <n v="1"/>
    <n v="7"/>
    <m/>
    <m/>
    <m/>
    <m/>
    <m/>
    <m/>
    <m/>
    <m/>
    <m/>
    <m/>
    <m/>
    <m/>
    <m/>
    <m/>
    <m/>
    <m/>
    <m/>
    <m/>
    <m/>
    <m/>
    <m/>
    <m/>
    <m/>
    <m/>
    <m/>
    <m/>
    <m/>
    <m/>
    <m/>
    <m/>
    <n v="8"/>
  </r>
  <r>
    <b v="1"/>
    <b v="1"/>
    <b v="1"/>
    <n v="1487"/>
    <x v="190"/>
    <x v="9"/>
    <s v="Hartford"/>
    <x v="4"/>
    <m/>
    <x v="188"/>
    <s v="Demolition of Mid Cheshire College and erection of 108 dwellings (new build shared ownership)"/>
    <m/>
    <s v="Forshaw Construction"/>
    <s v="Your Housing Group"/>
    <s v="Lane End - Rob Stratton"/>
    <s v="JDA Architects: Karen O'Reilly"/>
    <s v="Karl Spilsbury"/>
    <s v="karen@jda-architects.com"/>
    <x v="1"/>
    <x v="0"/>
    <x v="0"/>
    <m/>
    <m/>
    <m/>
    <x v="0"/>
    <x v="0"/>
    <x v="0"/>
    <m/>
    <s v="Yes"/>
    <x v="3"/>
    <n v="3.8050000000000002"/>
    <m/>
    <m/>
    <s v="19/00203/FUL"/>
    <s v="Full"/>
    <m/>
    <m/>
    <d v="2019-01-18T00:00:00"/>
    <d v="2020-04-24T00:00:00"/>
    <d v="2023-04-24T00:00:00"/>
    <x v="36"/>
    <n v="0"/>
    <n v="108"/>
    <m/>
    <m/>
    <m/>
    <m/>
    <m/>
    <m/>
    <m/>
    <m/>
    <m/>
    <m/>
    <m/>
    <m/>
    <m/>
    <n v="0"/>
    <n v="0"/>
    <n v="26"/>
    <n v="28"/>
    <n v="0"/>
    <n v="28"/>
    <n v="39"/>
    <n v="15"/>
    <n v="54"/>
    <m/>
    <n v="16"/>
    <n v="0"/>
    <n v="16"/>
    <n v="28"/>
    <n v="10"/>
    <n v="38"/>
    <m/>
    <n v="35"/>
    <n v="0"/>
    <n v="35"/>
    <n v="3"/>
    <n v="0"/>
    <n v="3"/>
    <m/>
    <n v="3"/>
    <n v="0"/>
    <n v="3"/>
    <n v="0"/>
    <n v="0"/>
    <n v="0"/>
    <m/>
    <m/>
    <m/>
    <m/>
    <m/>
    <m/>
    <m/>
    <m/>
    <s v="Y"/>
    <m/>
    <s v="Planning Committee: 3rd March 2020."/>
    <s v="2020 Sept (4.8-EV) 20/01600/DIS_x000a_2020 Sept (9-Highways) 20/01975/DIS_x000a_2020 Sept (16.17.19) 20/01948/DIS_x000a_2020 Sept (3) 20/02276/DIS_x000a_2020 Nov (11.22-cycle parking) 20/02199/DIS_x000a_2020 Nov (3-materials). 20/03518/DIS_x000a_2022 Jan (18) 21/03315/DIS_x000a_2022 Sept (12.15) 20/01647/DIS_x000a_2025 November 24/00464/DIS 15 remediation strategy"/>
    <m/>
    <s v="2020:Legal agreement pending_x000a_2021-2022: Under construction_x000a_2023: Stalled_x000a_2024: Under construction"/>
    <x v="1"/>
    <s v="Complete"/>
    <s v="Complete - Forecast achieved"/>
    <s v="="/>
    <m/>
    <n v="0"/>
    <m/>
    <m/>
    <m/>
    <m/>
    <m/>
    <m/>
    <m/>
    <m/>
    <m/>
    <m/>
    <m/>
    <m/>
    <m/>
    <m/>
    <n v="0"/>
    <n v="0"/>
    <n v="0"/>
    <m/>
    <m/>
    <n v="2"/>
    <n v="1"/>
    <m/>
    <m/>
    <m/>
    <m/>
    <m/>
    <m/>
    <m/>
    <m/>
    <m/>
    <m/>
    <m/>
    <m/>
    <m/>
    <m/>
    <m/>
    <m/>
    <m/>
    <m/>
    <m/>
    <m/>
    <m/>
    <m/>
    <m/>
    <m/>
    <m/>
    <m/>
    <m/>
    <m/>
    <m/>
    <m/>
    <n v="3"/>
  </r>
  <r>
    <b v="1"/>
    <b v="1"/>
    <b v="0"/>
    <n v="1488"/>
    <x v="191"/>
    <x v="9"/>
    <s v="Hartford"/>
    <x v="4"/>
    <m/>
    <x v="189"/>
    <s v="BLR site_x000a_Demolition of April Cottage - erection of 1 self build (Pending)"/>
    <m/>
    <s v="?"/>
    <m/>
    <m/>
    <m/>
    <s v="Jo Redmond"/>
    <m/>
    <x v="1"/>
    <x v="0"/>
    <x v="0"/>
    <m/>
    <m/>
    <m/>
    <x v="0"/>
    <x v="0"/>
    <x v="0"/>
    <m/>
    <s v="Yes"/>
    <x v="7"/>
    <n v="0.67400000000000004"/>
    <m/>
    <s v="2023 June - 23/00510/NMA Amendments to conditions 9.15-17.10-demo_x000a_(Pending) 23/02094/NMA Variation 2-plans_x000a_2023 Dec 23/02094/NMA Variation 2-plans (house types and site layout)_x000a_19/02804/FUL (23/02/2025)"/>
    <s v="24/02715/FUL"/>
    <s v="Full (p)"/>
    <m/>
    <m/>
    <m/>
    <m/>
    <m/>
    <x v="37"/>
    <n v="1"/>
    <n v="24"/>
    <m/>
    <m/>
    <m/>
    <m/>
    <m/>
    <m/>
    <m/>
    <m/>
    <m/>
    <m/>
    <m/>
    <m/>
    <m/>
    <m/>
    <n v="0"/>
    <n v="0"/>
    <n v="0"/>
    <n v="0"/>
    <n v="0"/>
    <n v="0"/>
    <n v="26"/>
    <n v="26"/>
    <m/>
    <n v="0"/>
    <n v="0"/>
    <n v="0"/>
    <n v="0"/>
    <n v="26"/>
    <n v="26"/>
    <m/>
    <n v="0"/>
    <n v="0"/>
    <n v="0"/>
    <n v="0"/>
    <n v="26"/>
    <n v="0"/>
    <n v="26"/>
    <n v="0"/>
    <n v="0"/>
    <n v="0"/>
    <n v="0"/>
    <n v="0"/>
    <n v="0"/>
    <n v="24"/>
    <m/>
    <m/>
    <m/>
    <m/>
    <m/>
    <m/>
    <m/>
    <m/>
    <m/>
    <s v="2026 - Case Officer confirms Developer has walked away after submitting DIS. Therefore the app has expired. New planning permission pending on site for self build unit. "/>
    <s v="2024 April (7) construction method "/>
    <m/>
    <s v="2022-2024: Not started"/>
    <x v="8"/>
    <m/>
    <s v="Forecast reviewed and unchanged based on planning status"/>
    <s v="="/>
    <s v="Not included in 2025 deliverable supply"/>
    <n v="0"/>
    <m/>
    <m/>
    <m/>
    <m/>
    <m/>
    <m/>
    <n v="-1"/>
    <m/>
    <m/>
    <m/>
    <m/>
    <m/>
    <m/>
    <n v="24"/>
    <n v="0"/>
    <n v="0"/>
    <n v="24"/>
    <m/>
    <m/>
    <m/>
    <m/>
    <m/>
    <m/>
    <m/>
    <m/>
    <m/>
    <m/>
    <m/>
    <m/>
    <m/>
    <m/>
    <m/>
    <m/>
    <m/>
    <m/>
    <m/>
    <m/>
    <m/>
    <m/>
    <m/>
    <m/>
    <m/>
    <m/>
    <m/>
    <m/>
    <m/>
    <m/>
    <m/>
    <m/>
    <m/>
    <m/>
    <n v="0"/>
  </r>
  <r>
    <b v="1"/>
    <b v="1"/>
    <b v="0"/>
    <n v="663"/>
    <x v="192"/>
    <x v="9"/>
    <s v="Hartford"/>
    <x v="4"/>
    <m/>
    <x v="190"/>
    <s v="Erection of 4 x two-storey dwellings (Development commenced 01/02/2000)_x000a_S73: Variation conditions (1.-5.7)"/>
    <m/>
    <m/>
    <m/>
    <m/>
    <m/>
    <s v="Angela Wrigley"/>
    <m/>
    <x v="0"/>
    <x v="0"/>
    <x v="0"/>
    <m/>
    <m/>
    <m/>
    <x v="0"/>
    <x v="0"/>
    <x v="0"/>
    <m/>
    <s v="No (GF)"/>
    <x v="3"/>
    <m/>
    <m/>
    <s v="4/33216_x000a_23/00506/S73 Variation 1.4.3.4(Approved plans).5.7 (June 2023)_x000a_22/02475/NMA variaation of permission 4/33126"/>
    <s v="23/00506/S73"/>
    <s v="Full"/>
    <m/>
    <m/>
    <d v="2023-02-16T00:00:00"/>
    <d v="2023-06-16T00:00:00"/>
    <m/>
    <x v="16"/>
    <n v="0"/>
    <n v="4"/>
    <m/>
    <m/>
    <m/>
    <m/>
    <m/>
    <m/>
    <m/>
    <m/>
    <m/>
    <m/>
    <m/>
    <m/>
    <m/>
    <m/>
    <n v="0"/>
    <n v="0"/>
    <n v="0"/>
    <n v="0"/>
    <n v="0"/>
    <n v="0"/>
    <n v="4"/>
    <n v="4"/>
    <m/>
    <n v="0"/>
    <n v="0"/>
    <n v="0"/>
    <n v="0"/>
    <n v="4"/>
    <n v="4"/>
    <m/>
    <n v="0"/>
    <n v="0"/>
    <n v="0"/>
    <n v="0"/>
    <n v="4"/>
    <n v="4"/>
    <m/>
    <n v="0"/>
    <n v="0"/>
    <n v="0"/>
    <n v="0"/>
    <n v="4"/>
    <n v="4"/>
    <m/>
    <m/>
    <m/>
    <m/>
    <m/>
    <m/>
    <m/>
    <m/>
    <m/>
    <m/>
    <m/>
    <s v="2022 Nov (7) 22/01365/DIS"/>
    <m/>
    <s v="202: Development commenced_x000a_2021-2024: Stalled"/>
    <x v="3"/>
    <s v="Stalled"/>
    <s v="Forecast reviewed and unchanged based on development progress"/>
    <s v="="/>
    <s v="Not included in 2025 deliverable supply"/>
    <n v="0"/>
    <m/>
    <m/>
    <m/>
    <m/>
    <m/>
    <m/>
    <m/>
    <m/>
    <m/>
    <m/>
    <m/>
    <m/>
    <m/>
    <n v="4"/>
    <n v="0"/>
    <n v="0"/>
    <n v="4"/>
    <m/>
    <m/>
    <m/>
    <m/>
    <m/>
    <m/>
    <m/>
    <m/>
    <m/>
    <m/>
    <m/>
    <m/>
    <m/>
    <m/>
    <m/>
    <m/>
    <m/>
    <m/>
    <m/>
    <m/>
    <m/>
    <m/>
    <m/>
    <m/>
    <m/>
    <m/>
    <m/>
    <m/>
    <m/>
    <m/>
    <m/>
    <m/>
    <m/>
    <m/>
    <n v="0"/>
  </r>
  <r>
    <b v="1"/>
    <b v="1"/>
    <b v="0"/>
    <n v="848"/>
    <x v="193"/>
    <x v="9"/>
    <s v="Northwich TC"/>
    <x v="4"/>
    <m/>
    <x v="191"/>
    <s v="Subdivision of dwelling into 4 dwellings with new vehicle access"/>
    <m/>
    <m/>
    <m/>
    <m/>
    <m/>
    <s v="Ed Shepherd"/>
    <m/>
    <x v="1"/>
    <x v="3"/>
    <x v="0"/>
    <m/>
    <m/>
    <m/>
    <x v="0"/>
    <x v="0"/>
    <x v="0"/>
    <m/>
    <s v="No (size)"/>
    <x v="3"/>
    <m/>
    <m/>
    <m/>
    <s v="22/04167/FUL"/>
    <s v="Full"/>
    <m/>
    <m/>
    <d v="2022-11-08T00:00:00"/>
    <d v="2023-10-26T00:00:00"/>
    <d v="2026-10-26T00:00:00"/>
    <x v="16"/>
    <n v="1"/>
    <n v="3"/>
    <m/>
    <m/>
    <m/>
    <m/>
    <m/>
    <m/>
    <m/>
    <m/>
    <m/>
    <m/>
    <m/>
    <m/>
    <m/>
    <m/>
    <n v="0"/>
    <n v="0"/>
    <m/>
    <m/>
    <n v="0"/>
    <m/>
    <m/>
    <m/>
    <m/>
    <n v="0"/>
    <n v="1"/>
    <n v="-1"/>
    <n v="4"/>
    <n v="0"/>
    <n v="4"/>
    <m/>
    <n v="0"/>
    <n v="0"/>
    <n v="0"/>
    <n v="4"/>
    <n v="0"/>
    <n v="4"/>
    <m/>
    <n v="0"/>
    <n v="0"/>
    <n v="0"/>
    <n v="4"/>
    <n v="0"/>
    <n v="4"/>
    <m/>
    <m/>
    <m/>
    <m/>
    <m/>
    <m/>
    <m/>
    <m/>
    <m/>
    <m/>
    <m/>
    <m/>
    <m/>
    <s v="2024: Under construction"/>
    <x v="1"/>
    <s v="Under construction"/>
    <s v="Forecast reviewed and unchanged based on development progress"/>
    <s v="="/>
    <m/>
    <n v="4"/>
    <m/>
    <m/>
    <m/>
    <m/>
    <m/>
    <m/>
    <n v="4"/>
    <m/>
    <n v="4"/>
    <m/>
    <m/>
    <m/>
    <m/>
    <m/>
    <n v="4"/>
    <n v="4"/>
    <n v="4"/>
    <m/>
    <m/>
    <m/>
    <m/>
    <m/>
    <m/>
    <m/>
    <m/>
    <m/>
    <m/>
    <m/>
    <m/>
    <m/>
    <m/>
    <m/>
    <m/>
    <m/>
    <m/>
    <m/>
    <m/>
    <m/>
    <m/>
    <m/>
    <m/>
    <m/>
    <m/>
    <m/>
    <m/>
    <m/>
    <m/>
    <m/>
    <m/>
    <m/>
    <m/>
    <n v="0"/>
  </r>
  <r>
    <b v="1"/>
    <b v="1"/>
    <b v="0"/>
    <n v="2328"/>
    <x v="194"/>
    <x v="9"/>
    <s v="Hartford"/>
    <x v="4"/>
    <m/>
    <x v="192"/>
    <s v="Erection of a detached 3-bedroom dwelling with driveway and new access, cycle store and landscaping works."/>
    <m/>
    <m/>
    <m/>
    <m/>
    <m/>
    <s v="Gemma Heron"/>
    <m/>
    <x v="0"/>
    <x v="0"/>
    <x v="6"/>
    <s v="YES"/>
    <m/>
    <s v="App form_x000a_SCHB condition (BNG exemption)"/>
    <x v="0"/>
    <x v="0"/>
    <x v="0"/>
    <m/>
    <s v="No (GF)"/>
    <x v="2"/>
    <m/>
    <m/>
    <m/>
    <s v="24/02615/FUL"/>
    <s v="Full"/>
    <m/>
    <m/>
    <d v="2024-09-30T00:00:00"/>
    <d v="2025-03-19T00:00:00"/>
    <d v="2028-03-19T00:00:00"/>
    <x v="2"/>
    <n v="0"/>
    <n v="1"/>
    <m/>
    <m/>
    <m/>
    <m/>
    <m/>
    <m/>
    <m/>
    <m/>
    <m/>
    <m/>
    <m/>
    <m/>
    <m/>
    <m/>
    <m/>
    <m/>
    <m/>
    <m/>
    <m/>
    <m/>
    <m/>
    <m/>
    <m/>
    <m/>
    <m/>
    <m/>
    <m/>
    <m/>
    <m/>
    <m/>
    <n v="0"/>
    <n v="0"/>
    <n v="0"/>
    <n v="0"/>
    <n v="1"/>
    <n v="1"/>
    <m/>
    <n v="0"/>
    <n v="0"/>
    <n v="0"/>
    <n v="0"/>
    <n v="1"/>
    <n v="1"/>
    <m/>
    <m/>
    <m/>
    <m/>
    <m/>
    <m/>
    <m/>
    <m/>
    <m/>
    <m/>
    <m/>
    <m/>
    <m/>
    <m/>
    <x v="2"/>
    <s v="Not started"/>
    <s v="Forecast reviewed and unchanged based on planning status"/>
    <s v="="/>
    <m/>
    <n v="1"/>
    <m/>
    <m/>
    <m/>
    <m/>
    <m/>
    <m/>
    <m/>
    <m/>
    <m/>
    <n v="1"/>
    <m/>
    <m/>
    <m/>
    <m/>
    <n v="1"/>
    <n v="1"/>
    <n v="1"/>
    <m/>
    <m/>
    <m/>
    <m/>
    <m/>
    <m/>
    <m/>
    <m/>
    <m/>
    <m/>
    <m/>
    <m/>
    <m/>
    <m/>
    <m/>
    <m/>
    <m/>
    <m/>
    <m/>
    <m/>
    <m/>
    <m/>
    <m/>
    <m/>
    <m/>
    <m/>
    <m/>
    <m/>
    <m/>
    <m/>
    <m/>
    <m/>
    <m/>
    <m/>
    <n v="0"/>
  </r>
  <r>
    <b v="1"/>
    <b v="1"/>
    <b v="0"/>
    <n v="2561"/>
    <x v="195"/>
    <x v="9"/>
    <s v="Northwich"/>
    <x v="4"/>
    <m/>
    <x v="193"/>
    <s v="Conversion of garage into a one-bedroom dwellinghouse with single storey rear extension"/>
    <m/>
    <m/>
    <m/>
    <m/>
    <m/>
    <s v="Philip Glennon"/>
    <m/>
    <x v="1"/>
    <x v="1"/>
    <x v="0"/>
    <m/>
    <m/>
    <m/>
    <x v="0"/>
    <x v="0"/>
    <x v="0"/>
    <m/>
    <s v="No (size)"/>
    <x v="3"/>
    <m/>
    <m/>
    <m/>
    <s v="23/03764/FUL"/>
    <s v="Full"/>
    <m/>
    <m/>
    <d v="2023-11-29T00:00:00"/>
    <d v="2025-08-21T00:00:00"/>
    <d v="2028-08-21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559"/>
    <x v="196"/>
    <x v="9"/>
    <s v="Hartford"/>
    <x v="4"/>
    <m/>
    <x v="194"/>
    <s v="Replacement of existing detached dwelling with two detached dwellings"/>
    <m/>
    <m/>
    <m/>
    <m/>
    <m/>
    <s v="Ed Maddern"/>
    <m/>
    <x v="1"/>
    <x v="0"/>
    <x v="0"/>
    <m/>
    <m/>
    <m/>
    <x v="0"/>
    <x v="0"/>
    <x v="0"/>
    <m/>
    <s v="No (size)"/>
    <x v="3"/>
    <m/>
    <m/>
    <m/>
    <s v="26/00206/FUL"/>
    <s v="Full"/>
    <m/>
    <m/>
    <d v="2026-01-21T00:00:00"/>
    <d v="2026-03-31T00:00:00"/>
    <d v="2029-03-31T00:00:00"/>
    <x v="3"/>
    <n v="1"/>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0"/>
    <b v="0"/>
    <m/>
    <x v="197"/>
    <x v="10"/>
    <s v="Chester (unparished)"/>
    <x v="0"/>
    <m/>
    <x v="195"/>
    <s v="The change of use from a residential dwelling(use Class C3) to a children's care home for up to 2 child residents"/>
    <m/>
    <m/>
    <m/>
    <s v="Mr Carl Aldred"/>
    <s v="Mr Chris Cockwill, _x000a_11 Oakworth Bank Park Road Southport PR9 9NZ"/>
    <s v="Emily Yates"/>
    <m/>
    <x v="1"/>
    <x v="1"/>
    <x v="1"/>
    <m/>
    <m/>
    <m/>
    <x v="0"/>
    <x v="0"/>
    <x v="0"/>
    <m/>
    <s v="No (size)"/>
    <x v="3"/>
    <m/>
    <m/>
    <m/>
    <s v="25/02301/LDC"/>
    <s v="Lawful development certificate"/>
    <m/>
    <m/>
    <d v="2025-07-25T00:00:00"/>
    <d v="2026-03-13T00:00:00"/>
    <d v="2029-03-13T00:00:00"/>
    <x v="4"/>
    <n v="1"/>
    <n v="-1"/>
    <m/>
    <m/>
    <m/>
    <m/>
    <m/>
    <m/>
    <m/>
    <m/>
    <m/>
    <m/>
    <m/>
    <m/>
    <m/>
    <m/>
    <m/>
    <m/>
    <m/>
    <m/>
    <m/>
    <m/>
    <m/>
    <m/>
    <m/>
    <m/>
    <m/>
    <m/>
    <m/>
    <m/>
    <m/>
    <m/>
    <m/>
    <m/>
    <m/>
    <m/>
    <m/>
    <m/>
    <m/>
    <n v="0"/>
    <n v="0"/>
    <n v="0"/>
    <n v="0"/>
    <n v="0"/>
    <n v="0"/>
    <m/>
    <m/>
    <m/>
    <m/>
    <m/>
    <m/>
    <m/>
    <m/>
    <m/>
    <m/>
    <m/>
    <m/>
    <m/>
    <m/>
    <x v="0"/>
    <m/>
    <m/>
    <m/>
    <m/>
    <n v="0"/>
    <m/>
    <m/>
    <m/>
    <m/>
    <m/>
    <m/>
    <m/>
    <m/>
    <m/>
    <m/>
    <m/>
    <m/>
    <m/>
    <m/>
    <n v="0"/>
    <n v="0"/>
    <n v="0"/>
    <m/>
    <m/>
    <m/>
    <m/>
    <m/>
    <m/>
    <m/>
    <m/>
    <m/>
    <m/>
    <m/>
    <m/>
    <m/>
    <m/>
    <m/>
    <m/>
    <m/>
    <m/>
    <m/>
    <m/>
    <m/>
    <m/>
    <m/>
    <m/>
    <m/>
    <m/>
    <m/>
    <m/>
    <m/>
    <m/>
    <m/>
    <m/>
    <m/>
    <m/>
    <n v="0"/>
  </r>
  <r>
    <b v="1"/>
    <b v="0"/>
    <b v="0"/>
    <m/>
    <x v="197"/>
    <x v="10"/>
    <s v="Chester (unparished)"/>
    <x v="0"/>
    <m/>
    <x v="195"/>
    <s v="The change of use from a residential dwelling(use Class C3) to a children's care home for up to 2 child residents"/>
    <m/>
    <m/>
    <m/>
    <s v="Mr Carl Aldred"/>
    <s v="Mr Chris Cockwill, _x000a_11 Oakworth Bank Park Road Southport PR9 9NZ"/>
    <s v="Emily Yates"/>
    <m/>
    <x v="1"/>
    <x v="1"/>
    <x v="2"/>
    <m/>
    <m/>
    <m/>
    <x v="0"/>
    <x v="0"/>
    <x v="0"/>
    <m/>
    <s v="No (size)"/>
    <x v="3"/>
    <m/>
    <m/>
    <m/>
    <s v="25/02301/LDC"/>
    <s v="Lawful development certificate"/>
    <m/>
    <m/>
    <d v="2025-07-25T00:00:00"/>
    <d v="2026-03-13T00:00:00"/>
    <d v="2029-03-13T00:00:00"/>
    <x v="4"/>
    <n v="0"/>
    <n v="0"/>
    <n v="2"/>
    <m/>
    <m/>
    <m/>
    <m/>
    <m/>
    <m/>
    <m/>
    <m/>
    <m/>
    <m/>
    <m/>
    <m/>
    <m/>
    <m/>
    <m/>
    <m/>
    <m/>
    <m/>
    <m/>
    <m/>
    <m/>
    <m/>
    <m/>
    <m/>
    <m/>
    <m/>
    <m/>
    <m/>
    <m/>
    <m/>
    <m/>
    <m/>
    <m/>
    <m/>
    <m/>
    <m/>
    <n v="0"/>
    <n v="0"/>
    <n v="0"/>
    <n v="0"/>
    <n v="0"/>
    <n v="0"/>
    <m/>
    <m/>
    <m/>
    <m/>
    <m/>
    <m/>
    <m/>
    <m/>
    <m/>
    <m/>
    <m/>
    <m/>
    <m/>
    <m/>
    <x v="0"/>
    <m/>
    <m/>
    <m/>
    <m/>
    <n v="0"/>
    <m/>
    <m/>
    <m/>
    <m/>
    <m/>
    <m/>
    <m/>
    <m/>
    <m/>
    <m/>
    <m/>
    <m/>
    <m/>
    <m/>
    <n v="0"/>
    <n v="0"/>
    <n v="0"/>
    <m/>
    <m/>
    <m/>
    <m/>
    <m/>
    <m/>
    <m/>
    <m/>
    <m/>
    <m/>
    <m/>
    <m/>
    <m/>
    <m/>
    <m/>
    <m/>
    <m/>
    <m/>
    <m/>
    <m/>
    <m/>
    <m/>
    <m/>
    <m/>
    <m/>
    <m/>
    <m/>
    <m/>
    <m/>
    <m/>
    <m/>
    <m/>
    <m/>
    <m/>
    <n v="0"/>
  </r>
  <r>
    <b v="1"/>
    <b v="1"/>
    <b v="0"/>
    <m/>
    <x v="198"/>
    <x v="10"/>
    <s v="Chester (unparished)"/>
    <x v="0"/>
    <m/>
    <x v="196"/>
    <s v="Replacement dwelling"/>
    <m/>
    <m/>
    <m/>
    <m/>
    <m/>
    <s v="Coco Sheung"/>
    <m/>
    <x v="1"/>
    <x v="4"/>
    <x v="11"/>
    <m/>
    <m/>
    <s v="SCHB condition (BNG exemption)_x000a_CIL exemption 1"/>
    <x v="0"/>
    <x v="0"/>
    <x v="0"/>
    <m/>
    <s v="No (size)"/>
    <x v="13"/>
    <m/>
    <m/>
    <m/>
    <s v="25/00046/FUL"/>
    <s v="Full"/>
    <m/>
    <m/>
    <d v="2025-01-08T00:00:00"/>
    <d v="2025-05-08T00:00:00"/>
    <d v="2028-05-08T00:00:00"/>
    <x v="2"/>
    <n v="1"/>
    <n v="0"/>
    <m/>
    <m/>
    <m/>
    <m/>
    <m/>
    <m/>
    <m/>
    <m/>
    <m/>
    <m/>
    <m/>
    <m/>
    <m/>
    <m/>
    <m/>
    <m/>
    <m/>
    <m/>
    <m/>
    <m/>
    <m/>
    <m/>
    <m/>
    <m/>
    <m/>
    <m/>
    <m/>
    <m/>
    <m/>
    <m/>
    <n v="0"/>
    <n v="0"/>
    <n v="0"/>
    <n v="0"/>
    <n v="0"/>
    <n v="0"/>
    <m/>
    <n v="0"/>
    <n v="0"/>
    <n v="0"/>
    <n v="0"/>
    <n v="0"/>
    <n v="0"/>
    <m/>
    <m/>
    <m/>
    <m/>
    <m/>
    <m/>
    <m/>
    <m/>
    <m/>
    <m/>
    <m/>
    <m/>
    <m/>
    <m/>
    <x v="9"/>
    <s v="n/a - replacement"/>
    <s v="n/a - replacement"/>
    <s v="n/a - replacement"/>
    <s v="n/a - replacement"/>
    <n v="0"/>
    <m/>
    <m/>
    <m/>
    <m/>
    <m/>
    <m/>
    <m/>
    <m/>
    <m/>
    <m/>
    <m/>
    <m/>
    <m/>
    <m/>
    <n v="0"/>
    <n v="0"/>
    <n v="0"/>
    <m/>
    <m/>
    <m/>
    <m/>
    <m/>
    <m/>
    <m/>
    <m/>
    <m/>
    <m/>
    <m/>
    <m/>
    <m/>
    <m/>
    <m/>
    <m/>
    <m/>
    <m/>
    <m/>
    <m/>
    <m/>
    <m/>
    <m/>
    <m/>
    <m/>
    <m/>
    <m/>
    <m/>
    <m/>
    <m/>
    <m/>
    <m/>
    <m/>
    <m/>
    <n v="0"/>
  </r>
  <r>
    <b v="1"/>
    <b v="1"/>
    <b v="0"/>
    <m/>
    <x v="198"/>
    <x v="10"/>
    <s v="Chester (unparished)"/>
    <x v="0"/>
    <m/>
    <x v="197"/>
    <s v="Replacement dwelling"/>
    <m/>
    <m/>
    <m/>
    <m/>
    <m/>
    <m/>
    <m/>
    <x v="1"/>
    <x v="4"/>
    <x v="6"/>
    <m/>
    <m/>
    <s v="App form_x000a_SCHB condition (BNG exemption)_x000a_CIL exemption 1"/>
    <x v="0"/>
    <x v="0"/>
    <x v="0"/>
    <m/>
    <s v="No (size)"/>
    <x v="3"/>
    <m/>
    <m/>
    <m/>
    <s v="25/00046/FUL"/>
    <s v="Full"/>
    <m/>
    <m/>
    <d v="2024-09-17T00:00:00"/>
    <d v="2025-08-07T00:00:00"/>
    <d v="2028-08-07T00:00:00"/>
    <x v="2"/>
    <n v="1"/>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1"/>
    <b v="1"/>
    <b v="0"/>
    <n v="1464"/>
    <x v="199"/>
    <x v="10"/>
    <s v="Chester (unparished)"/>
    <x v="0"/>
    <m/>
    <x v="198"/>
    <s v="Residential development - Local Plan housing allocation"/>
    <m/>
    <m/>
    <m/>
    <m/>
    <m/>
    <m/>
    <m/>
    <x v="0"/>
    <x v="0"/>
    <x v="0"/>
    <m/>
    <m/>
    <m/>
    <x v="0"/>
    <x v="0"/>
    <x v="0"/>
    <m/>
    <s v="No (GF)"/>
    <x v="15"/>
    <n v="8.5500000000000007"/>
    <n v="27.48538011695906"/>
    <s v="17/02453/OUT_x000a_17/05201/OUT_x000a_22/01871/NMA amended housetypes"/>
    <s v="17/05200/FUL"/>
    <s v="Full"/>
    <m/>
    <m/>
    <m/>
    <m/>
    <m/>
    <x v="38"/>
    <n v="0"/>
    <m/>
    <m/>
    <m/>
    <m/>
    <m/>
    <m/>
    <m/>
    <m/>
    <m/>
    <m/>
    <m/>
    <m/>
    <m/>
    <m/>
    <n v="3"/>
    <n v="55"/>
    <n v="89"/>
    <m/>
    <m/>
    <n v="61"/>
    <m/>
    <m/>
    <m/>
    <m/>
    <n v="17"/>
    <m/>
    <m/>
    <m/>
    <m/>
    <m/>
    <m/>
    <m/>
    <m/>
    <m/>
    <m/>
    <n v="6"/>
    <m/>
    <m/>
    <n v="0"/>
    <n v="0"/>
    <n v="0"/>
    <n v="0"/>
    <n v="6"/>
    <n v="6"/>
    <m/>
    <m/>
    <m/>
    <m/>
    <m/>
    <m/>
    <m/>
    <m/>
    <m/>
    <m/>
    <m/>
    <m/>
    <m/>
    <m/>
    <x v="1"/>
    <s v="Under construction"/>
    <s v="Forecast reviewed and unchanged based on development progress"/>
    <s v="="/>
    <m/>
    <m/>
    <m/>
    <m/>
    <m/>
    <m/>
    <m/>
    <m/>
    <m/>
    <m/>
    <m/>
    <m/>
    <m/>
    <m/>
    <m/>
    <n v="6"/>
    <n v="0"/>
    <n v="0"/>
    <n v="6"/>
    <m/>
    <m/>
    <m/>
    <m/>
    <m/>
    <m/>
    <m/>
    <m/>
    <m/>
    <m/>
    <m/>
    <m/>
    <m/>
    <m/>
    <m/>
    <m/>
    <m/>
    <m/>
    <m/>
    <m/>
    <m/>
    <m/>
    <m/>
    <m/>
    <m/>
    <m/>
    <m/>
    <m/>
    <m/>
    <m/>
    <m/>
    <m/>
    <m/>
    <m/>
    <n v="0"/>
  </r>
  <r>
    <b v="1"/>
    <b v="1"/>
    <b v="0"/>
    <n v="1466"/>
    <x v="200"/>
    <x v="10"/>
    <s v="Chester (unparished)"/>
    <x v="0"/>
    <m/>
    <x v="199"/>
    <s v="Residential development - Local Plan housing allocation"/>
    <m/>
    <m/>
    <m/>
    <m/>
    <m/>
    <m/>
    <m/>
    <x v="0"/>
    <x v="0"/>
    <x v="0"/>
    <m/>
    <m/>
    <m/>
    <x v="0"/>
    <x v="0"/>
    <x v="0"/>
    <m/>
    <s v="No (GF)"/>
    <x v="15"/>
    <n v="5.75"/>
    <n v="20"/>
    <s v="17/02453/OUT_x000a_17/05201/OUT_x000a_22/01871/NMA amended housetypes"/>
    <s v="17/05200/FUL"/>
    <s v="Full"/>
    <m/>
    <m/>
    <m/>
    <m/>
    <m/>
    <x v="39"/>
    <n v="0"/>
    <m/>
    <m/>
    <m/>
    <m/>
    <m/>
    <m/>
    <m/>
    <m/>
    <m/>
    <m/>
    <m/>
    <m/>
    <m/>
    <m/>
    <n v="3"/>
    <n v="25"/>
    <n v="23"/>
    <n v="26"/>
    <n v="0"/>
    <m/>
    <m/>
    <m/>
    <m/>
    <m/>
    <n v="34"/>
    <n v="0"/>
    <m/>
    <m/>
    <m/>
    <m/>
    <m/>
    <n v="0"/>
    <m/>
    <m/>
    <m/>
    <n v="4"/>
    <m/>
    <m/>
    <n v="0"/>
    <n v="0"/>
    <n v="0"/>
    <n v="4"/>
    <n v="0"/>
    <n v="4"/>
    <m/>
    <m/>
    <m/>
    <m/>
    <m/>
    <m/>
    <m/>
    <m/>
    <m/>
    <m/>
    <m/>
    <m/>
    <m/>
    <m/>
    <x v="1"/>
    <s v="Under construction"/>
    <s v="Forecast reviewed and unchanged based on development progress"/>
    <s v="="/>
    <m/>
    <m/>
    <m/>
    <m/>
    <m/>
    <m/>
    <m/>
    <m/>
    <m/>
    <m/>
    <n v="4"/>
    <m/>
    <m/>
    <m/>
    <m/>
    <m/>
    <n v="4"/>
    <n v="4"/>
    <n v="4"/>
    <m/>
    <m/>
    <m/>
    <m/>
    <m/>
    <m/>
    <m/>
    <m/>
    <m/>
    <m/>
    <m/>
    <m/>
    <m/>
    <m/>
    <m/>
    <m/>
    <m/>
    <m/>
    <m/>
    <m/>
    <m/>
    <m/>
    <m/>
    <m/>
    <m/>
    <m/>
    <m/>
    <m/>
    <m/>
    <m/>
    <m/>
    <m/>
    <m/>
    <m/>
    <n v="0"/>
  </r>
  <r>
    <b v="1"/>
    <b v="1"/>
    <b v="0"/>
    <n v="2344"/>
    <x v="201"/>
    <x v="10"/>
    <s v="Chester (unparished)"/>
    <x v="0"/>
    <m/>
    <x v="200"/>
    <s v="Residential development - Local Plan housing allocation"/>
    <m/>
    <m/>
    <m/>
    <m/>
    <m/>
    <m/>
    <m/>
    <x v="0"/>
    <x v="0"/>
    <x v="0"/>
    <m/>
    <m/>
    <m/>
    <x v="0"/>
    <x v="0"/>
    <x v="0"/>
    <m/>
    <s v="No (GF)"/>
    <x v="15"/>
    <n v="5.6"/>
    <n v="27.678571428571431"/>
    <s v="17/02453/OUT_x000a_17/05201/OUT_x000a_22/01871/NMA amended housetypes"/>
    <s v="17/05200/FUL"/>
    <s v="Full"/>
    <m/>
    <m/>
    <m/>
    <m/>
    <m/>
    <x v="31"/>
    <n v="0"/>
    <m/>
    <m/>
    <m/>
    <m/>
    <m/>
    <m/>
    <m/>
    <m/>
    <m/>
    <m/>
    <m/>
    <m/>
    <m/>
    <m/>
    <m/>
    <m/>
    <m/>
    <n v="33"/>
    <m/>
    <m/>
    <m/>
    <m/>
    <m/>
    <m/>
    <n v="66"/>
    <m/>
    <m/>
    <m/>
    <m/>
    <m/>
    <m/>
    <n v="56"/>
    <m/>
    <m/>
    <m/>
    <m/>
    <m/>
    <m/>
    <n v="0"/>
    <n v="0"/>
    <n v="0"/>
    <n v="0"/>
    <n v="0"/>
    <n v="0"/>
    <m/>
    <m/>
    <m/>
    <m/>
    <m/>
    <m/>
    <m/>
    <m/>
    <m/>
    <m/>
    <m/>
    <m/>
    <m/>
    <m/>
    <x v="10"/>
    <s v="Complete"/>
    <s v="Phase complete"/>
    <s v="n/a  "/>
    <s v="n/a"/>
    <m/>
    <m/>
    <m/>
    <m/>
    <m/>
    <m/>
    <m/>
    <m/>
    <m/>
    <m/>
    <m/>
    <m/>
    <m/>
    <m/>
    <m/>
    <n v="0"/>
    <n v="0"/>
    <n v="0"/>
    <m/>
    <m/>
    <m/>
    <m/>
    <m/>
    <m/>
    <m/>
    <m/>
    <m/>
    <m/>
    <m/>
    <m/>
    <m/>
    <m/>
    <m/>
    <m/>
    <m/>
    <m/>
    <m/>
    <m/>
    <m/>
    <m/>
    <m/>
    <m/>
    <m/>
    <m/>
    <m/>
    <m/>
    <m/>
    <m/>
    <m/>
    <m/>
    <m/>
    <m/>
    <n v="0"/>
  </r>
  <r>
    <b v="1"/>
    <b v="1"/>
    <b v="1"/>
    <n v="2468"/>
    <x v="202"/>
    <x v="10"/>
    <s v="Chester (unparished)"/>
    <x v="0"/>
    <m/>
    <x v="201"/>
    <s v="Residential development - Local Plan housing allocation"/>
    <m/>
    <m/>
    <m/>
    <m/>
    <m/>
    <m/>
    <m/>
    <x v="0"/>
    <x v="0"/>
    <x v="0"/>
    <m/>
    <m/>
    <m/>
    <x v="0"/>
    <x v="0"/>
    <x v="0"/>
    <m/>
    <s v="No (GF)"/>
    <x v="15"/>
    <n v="6.48"/>
    <n v="21.75925925925926"/>
    <s v="17/02453/OUT_x000a_17/05201/OUT_x000a_22/01871/NMA amended housetypes"/>
    <s v="17/05200/FUL"/>
    <s v="Full"/>
    <m/>
    <m/>
    <m/>
    <m/>
    <m/>
    <x v="40"/>
    <n v="0"/>
    <m/>
    <m/>
    <m/>
    <m/>
    <m/>
    <m/>
    <m/>
    <m/>
    <m/>
    <m/>
    <m/>
    <m/>
    <m/>
    <m/>
    <m/>
    <n v="4"/>
    <n v="13"/>
    <n v="17"/>
    <m/>
    <m/>
    <m/>
    <m/>
    <m/>
    <m/>
    <n v="70"/>
    <m/>
    <m/>
    <m/>
    <m/>
    <m/>
    <m/>
    <n v="20"/>
    <m/>
    <m/>
    <m/>
    <m/>
    <m/>
    <m/>
    <n v="17"/>
    <n v="0"/>
    <n v="17"/>
    <n v="0"/>
    <n v="0"/>
    <n v="0"/>
    <m/>
    <m/>
    <m/>
    <m/>
    <m/>
    <m/>
    <m/>
    <m/>
    <m/>
    <m/>
    <m/>
    <m/>
    <m/>
    <m/>
    <x v="1"/>
    <s v="Complete"/>
    <s v="Complete - Forecast achieved"/>
    <s v="="/>
    <m/>
    <m/>
    <m/>
    <m/>
    <m/>
    <m/>
    <m/>
    <m/>
    <m/>
    <m/>
    <m/>
    <m/>
    <m/>
    <m/>
    <m/>
    <m/>
    <n v="0"/>
    <n v="0"/>
    <n v="0"/>
    <m/>
    <m/>
    <n v="2"/>
    <n v="15"/>
    <m/>
    <m/>
    <m/>
    <m/>
    <m/>
    <m/>
    <m/>
    <m/>
    <m/>
    <m/>
    <m/>
    <m/>
    <m/>
    <m/>
    <m/>
    <m/>
    <m/>
    <m/>
    <m/>
    <m/>
    <m/>
    <m/>
    <m/>
    <m/>
    <m/>
    <m/>
    <m/>
    <m/>
    <m/>
    <m/>
    <n v="17"/>
  </r>
  <r>
    <b v="1"/>
    <b v="1"/>
    <b v="1"/>
    <n v="2469"/>
    <x v="203"/>
    <x v="10"/>
    <s v="Chester (unparished)"/>
    <x v="0"/>
    <m/>
    <x v="202"/>
    <s v="Taylor Wimpey Phase 3 a and b_x000a_Phase 3a = 38 / Phase 3b = 150"/>
    <m/>
    <m/>
    <m/>
    <m/>
    <m/>
    <m/>
    <m/>
    <x v="0"/>
    <x v="0"/>
    <x v="0"/>
    <m/>
    <m/>
    <m/>
    <x v="0"/>
    <x v="0"/>
    <x v="0"/>
    <m/>
    <s v="No (GF)"/>
    <x v="15"/>
    <n v="6.58"/>
    <n v="28.571428571428569"/>
    <s v="17/02453/OUT_x000a_17/05201/OUT_x000a_22/01871/NMA amended housetypes"/>
    <s v="17/05200/FUL"/>
    <s v="Full"/>
    <m/>
    <m/>
    <d v="2023-10-25T00:00:00"/>
    <d v="2024-12-20T00:00:00"/>
    <d v="2027-12-20T00:00:00"/>
    <x v="41"/>
    <n v="0"/>
    <m/>
    <m/>
    <m/>
    <m/>
    <m/>
    <m/>
    <m/>
    <m/>
    <m/>
    <m/>
    <m/>
    <m/>
    <m/>
    <m/>
    <m/>
    <m/>
    <m/>
    <m/>
    <m/>
    <m/>
    <m/>
    <m/>
    <m/>
    <m/>
    <m/>
    <m/>
    <m/>
    <m/>
    <m/>
    <m/>
    <m/>
    <n v="16"/>
    <m/>
    <m/>
    <m/>
    <m/>
    <m/>
    <m/>
    <n v="52"/>
    <n v="0"/>
    <n v="52"/>
    <n v="38"/>
    <n v="82"/>
    <n v="120"/>
    <m/>
    <m/>
    <m/>
    <m/>
    <m/>
    <m/>
    <m/>
    <m/>
    <m/>
    <m/>
    <m/>
    <m/>
    <m/>
    <m/>
    <x v="1"/>
    <s v="Under construction"/>
    <s v="Forecast reviewed and unchanged based on development progress"/>
    <s v="="/>
    <m/>
    <m/>
    <m/>
    <m/>
    <m/>
    <m/>
    <m/>
    <m/>
    <m/>
    <m/>
    <n v="38"/>
    <n v="40"/>
    <n v="42"/>
    <m/>
    <m/>
    <m/>
    <n v="120"/>
    <n v="120"/>
    <n v="120"/>
    <m/>
    <m/>
    <n v="15"/>
    <n v="18"/>
    <n v="8"/>
    <m/>
    <m/>
    <m/>
    <m/>
    <m/>
    <m/>
    <m/>
    <m/>
    <m/>
    <n v="7"/>
    <m/>
    <m/>
    <n v="4"/>
    <m/>
    <m/>
    <m/>
    <m/>
    <m/>
    <m/>
    <m/>
    <m/>
    <m/>
    <m/>
    <m/>
    <m/>
    <m/>
    <m/>
    <m/>
    <m/>
    <n v="52"/>
  </r>
  <r>
    <b v="1"/>
    <b v="1"/>
    <b v="1"/>
    <n v="2470"/>
    <x v="204"/>
    <x v="10"/>
    <s v="Chester (unparished)"/>
    <x v="0"/>
    <m/>
    <x v="203"/>
    <s v="Residential development - Local Plan housing allocation"/>
    <m/>
    <m/>
    <m/>
    <m/>
    <m/>
    <m/>
    <m/>
    <x v="0"/>
    <x v="0"/>
    <x v="0"/>
    <m/>
    <m/>
    <m/>
    <x v="0"/>
    <x v="0"/>
    <x v="0"/>
    <m/>
    <s v="No (GF)"/>
    <x v="15"/>
    <n v="9.27"/>
    <n v="21.574973031283712"/>
    <s v="17/02453/OUT_x000a_17/05201/OUT_x000a_22/01871/NMA amended housetypes"/>
    <s v="17/05200/FUL"/>
    <s v="Full"/>
    <m/>
    <m/>
    <m/>
    <m/>
    <m/>
    <x v="42"/>
    <n v="0"/>
    <m/>
    <m/>
    <m/>
    <m/>
    <m/>
    <m/>
    <m/>
    <m/>
    <m/>
    <m/>
    <m/>
    <m/>
    <m/>
    <m/>
    <m/>
    <m/>
    <m/>
    <n v="15"/>
    <m/>
    <m/>
    <m/>
    <m/>
    <m/>
    <m/>
    <n v="39"/>
    <m/>
    <m/>
    <m/>
    <m/>
    <m/>
    <m/>
    <n v="24"/>
    <m/>
    <m/>
    <m/>
    <m/>
    <m/>
    <m/>
    <n v="16"/>
    <n v="0"/>
    <n v="16"/>
    <n v="15"/>
    <n v="90"/>
    <n v="105"/>
    <m/>
    <m/>
    <m/>
    <m/>
    <m/>
    <m/>
    <m/>
    <m/>
    <m/>
    <m/>
    <m/>
    <m/>
    <m/>
    <m/>
    <x v="1"/>
    <s v="Under construction"/>
    <s v="Forecast reviewed and unchanged based on development progress"/>
    <s v="="/>
    <m/>
    <m/>
    <m/>
    <m/>
    <m/>
    <m/>
    <m/>
    <m/>
    <m/>
    <m/>
    <n v="24"/>
    <m/>
    <n v="24"/>
    <n v="24"/>
    <n v="33"/>
    <m/>
    <n v="105"/>
    <n v="105"/>
    <n v="105"/>
    <m/>
    <m/>
    <n v="2"/>
    <n v="14"/>
    <m/>
    <m/>
    <m/>
    <m/>
    <m/>
    <m/>
    <m/>
    <m/>
    <m/>
    <m/>
    <m/>
    <m/>
    <m/>
    <m/>
    <m/>
    <m/>
    <m/>
    <m/>
    <m/>
    <m/>
    <m/>
    <m/>
    <m/>
    <m/>
    <m/>
    <m/>
    <m/>
    <m/>
    <m/>
    <m/>
    <n v="16"/>
  </r>
  <r>
    <b v="1"/>
    <b v="1"/>
    <b v="0"/>
    <n v="2471"/>
    <x v="205"/>
    <x v="10"/>
    <s v="Chester (unparished)"/>
    <x v="0"/>
    <m/>
    <x v="204"/>
    <s v="Residential development - Local Plan housing allocation"/>
    <m/>
    <m/>
    <m/>
    <m/>
    <m/>
    <m/>
    <m/>
    <x v="0"/>
    <x v="0"/>
    <x v="0"/>
    <m/>
    <m/>
    <m/>
    <x v="0"/>
    <x v="0"/>
    <x v="0"/>
    <m/>
    <s v="No (GF)"/>
    <x v="15"/>
    <n v="12.79"/>
    <n v="22.126661454261143"/>
    <s v="17/02453/OUT_x000a_17/05201/OUT_x000a_22/01871/NMA amended housetypes"/>
    <s v="17/05200/FUL"/>
    <s v="Full"/>
    <m/>
    <m/>
    <m/>
    <m/>
    <m/>
    <x v="43"/>
    <n v="0"/>
    <m/>
    <m/>
    <m/>
    <m/>
    <m/>
    <m/>
    <m/>
    <m/>
    <m/>
    <m/>
    <m/>
    <m/>
    <m/>
    <m/>
    <m/>
    <m/>
    <m/>
    <m/>
    <m/>
    <m/>
    <m/>
    <m/>
    <m/>
    <m/>
    <m/>
    <m/>
    <m/>
    <m/>
    <m/>
    <m/>
    <m/>
    <m/>
    <m/>
    <m/>
    <m/>
    <m/>
    <m/>
    <m/>
    <n v="0"/>
    <n v="0"/>
    <n v="0"/>
    <n v="9"/>
    <n v="274"/>
    <n v="283"/>
    <m/>
    <m/>
    <m/>
    <m/>
    <m/>
    <m/>
    <m/>
    <m/>
    <m/>
    <m/>
    <m/>
    <m/>
    <m/>
    <m/>
    <x v="2"/>
    <s v="Under construction"/>
    <s v="Forecast reviewed and unchanged based on development progress"/>
    <s v="="/>
    <m/>
    <m/>
    <m/>
    <m/>
    <m/>
    <m/>
    <m/>
    <m/>
    <m/>
    <m/>
    <n v="24"/>
    <n v="36"/>
    <n v="36"/>
    <n v="48"/>
    <n v="48"/>
    <n v="91"/>
    <n v="283"/>
    <n v="192"/>
    <n v="283"/>
    <m/>
    <m/>
    <m/>
    <m/>
    <m/>
    <m/>
    <m/>
    <m/>
    <m/>
    <m/>
    <m/>
    <m/>
    <m/>
    <m/>
    <m/>
    <m/>
    <m/>
    <m/>
    <m/>
    <m/>
    <m/>
    <m/>
    <m/>
    <m/>
    <m/>
    <m/>
    <m/>
    <m/>
    <m/>
    <m/>
    <m/>
    <m/>
    <m/>
    <m/>
    <n v="0"/>
  </r>
  <r>
    <b v="0"/>
    <b v="1"/>
    <b v="0"/>
    <n v="1106"/>
    <x v="206"/>
    <x v="10"/>
    <s v="Chester (unparished)"/>
    <x v="0"/>
    <m/>
    <x v="205"/>
    <s v="BLR site"/>
    <m/>
    <m/>
    <m/>
    <m/>
    <m/>
    <m/>
    <m/>
    <x v="1"/>
    <x v="0"/>
    <x v="0"/>
    <m/>
    <m/>
    <m/>
    <x v="0"/>
    <x v="0"/>
    <x v="0"/>
    <m/>
    <s v="Yes"/>
    <x v="0"/>
    <n v="0.28999999999999998"/>
    <m/>
    <m/>
    <m/>
    <m/>
    <m/>
    <m/>
    <m/>
    <m/>
    <m/>
    <x v="19"/>
    <n v="0"/>
    <n v="11"/>
    <m/>
    <m/>
    <m/>
    <m/>
    <m/>
    <m/>
    <m/>
    <m/>
    <m/>
    <m/>
    <m/>
    <m/>
    <n v="0"/>
    <n v="0"/>
    <n v="0"/>
    <n v="0"/>
    <n v="0"/>
    <n v="0"/>
    <n v="0"/>
    <n v="0"/>
    <n v="0"/>
    <n v="0"/>
    <n v="10"/>
    <n v="0"/>
    <n v="0"/>
    <n v="0"/>
    <n v="0"/>
    <n v="0"/>
    <n v="0"/>
    <n v="8"/>
    <n v="0"/>
    <n v="0"/>
    <n v="0"/>
    <n v="0"/>
    <n v="0"/>
    <n v="0"/>
    <n v="11"/>
    <n v="0"/>
    <n v="0"/>
    <n v="0"/>
    <n v="0"/>
    <n v="0"/>
    <n v="0"/>
    <n v="11"/>
    <m/>
    <m/>
    <m/>
    <m/>
    <m/>
    <m/>
    <m/>
    <m/>
    <m/>
    <m/>
    <m/>
    <m/>
    <s v="N/A "/>
    <x v="0"/>
    <m/>
    <s v="Forecast reviewed and unchanged (BLR site)"/>
    <s v="="/>
    <s v="Not included in 2025 deliverable supply"/>
    <n v="0"/>
    <m/>
    <m/>
    <m/>
    <m/>
    <m/>
    <m/>
    <m/>
    <m/>
    <m/>
    <m/>
    <m/>
    <m/>
    <m/>
    <n v="11"/>
    <n v="0"/>
    <n v="0"/>
    <n v="11"/>
    <m/>
    <m/>
    <m/>
    <m/>
    <m/>
    <m/>
    <m/>
    <m/>
    <m/>
    <m/>
    <m/>
    <m/>
    <m/>
    <m/>
    <m/>
    <m/>
    <m/>
    <m/>
    <m/>
    <m/>
    <m/>
    <m/>
    <m/>
    <m/>
    <m/>
    <m/>
    <m/>
    <m/>
    <m/>
    <m/>
    <m/>
    <m/>
    <m/>
    <m/>
    <n v="0"/>
  </r>
  <r>
    <b v="0"/>
    <b v="1"/>
    <b v="0"/>
    <n v="1107"/>
    <x v="207"/>
    <x v="10"/>
    <s v="Chester (unparished)"/>
    <x v="0"/>
    <m/>
    <x v="206"/>
    <s v="LAA site"/>
    <m/>
    <m/>
    <m/>
    <m/>
    <m/>
    <m/>
    <m/>
    <x v="1"/>
    <x v="0"/>
    <x v="0"/>
    <m/>
    <m/>
    <m/>
    <x v="0"/>
    <x v="0"/>
    <x v="0"/>
    <m/>
    <s v="Yes"/>
    <x v="0"/>
    <n v="0.33"/>
    <m/>
    <m/>
    <m/>
    <m/>
    <m/>
    <m/>
    <m/>
    <m/>
    <m/>
    <x v="7"/>
    <m/>
    <n v="12"/>
    <m/>
    <m/>
    <m/>
    <m/>
    <m/>
    <m/>
    <m/>
    <m/>
    <m/>
    <m/>
    <m/>
    <m/>
    <n v="0"/>
    <n v="0"/>
    <n v="0"/>
    <n v="0"/>
    <n v="0"/>
    <n v="0"/>
    <n v="0"/>
    <n v="0"/>
    <n v="0"/>
    <n v="0"/>
    <n v="12"/>
    <n v="0"/>
    <n v="0"/>
    <n v="0"/>
    <n v="0"/>
    <n v="0"/>
    <n v="0"/>
    <n v="5"/>
    <n v="0"/>
    <n v="0"/>
    <n v="0"/>
    <n v="0"/>
    <n v="0"/>
    <n v="0"/>
    <n v="12"/>
    <n v="0"/>
    <n v="0"/>
    <n v="0"/>
    <n v="0"/>
    <n v="0"/>
    <n v="0"/>
    <n v="12"/>
    <m/>
    <m/>
    <m/>
    <m/>
    <m/>
    <m/>
    <m/>
    <m/>
    <m/>
    <m/>
    <m/>
    <m/>
    <s v="N/A "/>
    <x v="0"/>
    <m/>
    <s v="Forecast reviewed and unchanged (BLR site)"/>
    <m/>
    <s v="Not included in 2025 deliverable supply"/>
    <n v="0"/>
    <m/>
    <m/>
    <m/>
    <m/>
    <m/>
    <m/>
    <m/>
    <m/>
    <m/>
    <m/>
    <m/>
    <m/>
    <m/>
    <n v="12"/>
    <n v="0"/>
    <n v="0"/>
    <n v="12"/>
    <m/>
    <m/>
    <m/>
    <m/>
    <m/>
    <m/>
    <m/>
    <m/>
    <m/>
    <m/>
    <m/>
    <m/>
    <m/>
    <m/>
    <m/>
    <m/>
    <m/>
    <m/>
    <m/>
    <m/>
    <m/>
    <m/>
    <m/>
    <m/>
    <m/>
    <m/>
    <m/>
    <m/>
    <m/>
    <m/>
    <m/>
    <m/>
    <m/>
    <m/>
    <n v="0"/>
  </r>
  <r>
    <b v="1"/>
    <b v="1"/>
    <b v="0"/>
    <n v="2558"/>
    <x v="208"/>
    <x v="10"/>
    <s v="Chester (unparished)"/>
    <x v="0"/>
    <m/>
    <x v="207"/>
    <s v="Change of use from offices and non-residential institute to one residential dwelling with new vehicular access and gate, existing gate blocked up, new rooflights and internal and external alterations."/>
    <m/>
    <m/>
    <m/>
    <s v="S Roberts"/>
    <s v="Peter Miller 23 Fir Tree Avenue Chester CH4 7QY"/>
    <s v="Tom McClen"/>
    <m/>
    <x v="1"/>
    <x v="1"/>
    <x v="0"/>
    <m/>
    <m/>
    <m/>
    <x v="0"/>
    <x v="1"/>
    <x v="0"/>
    <m/>
    <s v="No (size)"/>
    <x v="3"/>
    <m/>
    <m/>
    <m/>
    <s v="25/01445/FUL"/>
    <s v="Full"/>
    <m/>
    <m/>
    <d v="2025-05-09T00:00:00"/>
    <d v="2026-02-16T00:00:00"/>
    <d v="2029-02-16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194"/>
    <x v="209"/>
    <x v="10"/>
    <s v="Chester (unparished)"/>
    <x v="0"/>
    <m/>
    <x v="208"/>
    <s v="Demolition of existing farmhouse and associated outbuildings and erection of 54 dwellings and the provision of associated infrastructure (including roads, footpaths, cycleways, landscaping and children's play area) and two new ponds located off Lache Lane"/>
    <m/>
    <s v="Redrow Homes NW"/>
    <m/>
    <m/>
    <m/>
    <s v="Paul Friston"/>
    <m/>
    <x v="3"/>
    <x v="0"/>
    <x v="0"/>
    <m/>
    <m/>
    <m/>
    <x v="1"/>
    <x v="0"/>
    <x v="0"/>
    <m/>
    <s v="No (GF)"/>
    <x v="3"/>
    <m/>
    <m/>
    <m/>
    <s v="22/03736/FUL"/>
    <s v="Full"/>
    <m/>
    <m/>
    <d v="2022-11-14T00:00:00"/>
    <d v="2024-12-12T00:00:00"/>
    <d v="2027-12-12T00:00:00"/>
    <x v="44"/>
    <n v="1"/>
    <n v="53"/>
    <m/>
    <m/>
    <m/>
    <m/>
    <m/>
    <m/>
    <m/>
    <m/>
    <m/>
    <m/>
    <m/>
    <m/>
    <m/>
    <m/>
    <m/>
    <m/>
    <m/>
    <m/>
    <m/>
    <m/>
    <m/>
    <m/>
    <m/>
    <m/>
    <m/>
    <m/>
    <m/>
    <m/>
    <m/>
    <m/>
    <n v="0"/>
    <n v="0"/>
    <n v="0"/>
    <n v="0"/>
    <n v="53"/>
    <n v="53"/>
    <m/>
    <n v="0"/>
    <n v="1"/>
    <n v="-1"/>
    <n v="0"/>
    <n v="54"/>
    <n v="54"/>
    <m/>
    <m/>
    <m/>
    <m/>
    <m/>
    <m/>
    <m/>
    <m/>
    <m/>
    <m/>
    <m/>
    <s v="2025 September - 25/01871/DIS 7 (working method statement), 8 (invasive species), 24 (landscape), 25 Habitat management_x000a_2025 October 25/01982/DIS 26 (Affordable housing)"/>
    <m/>
    <m/>
    <x v="2"/>
    <s v="Development commenced"/>
    <s v="Forecast reviewed and updated based on development progress"/>
    <s v="+"/>
    <s v="Delivery timescale &lt;"/>
    <n v="54"/>
    <m/>
    <m/>
    <m/>
    <m/>
    <m/>
    <m/>
    <m/>
    <m/>
    <n v="6"/>
    <n v="24"/>
    <n v="24"/>
    <m/>
    <m/>
    <m/>
    <n v="54"/>
    <n v="54"/>
    <n v="54"/>
    <m/>
    <m/>
    <m/>
    <m/>
    <m/>
    <m/>
    <m/>
    <m/>
    <m/>
    <m/>
    <m/>
    <m/>
    <m/>
    <m/>
    <m/>
    <m/>
    <m/>
    <m/>
    <m/>
    <m/>
    <m/>
    <m/>
    <m/>
    <m/>
    <m/>
    <m/>
    <m/>
    <m/>
    <m/>
    <m/>
    <m/>
    <m/>
    <m/>
    <m/>
    <n v="0"/>
  </r>
  <r>
    <b v="1"/>
    <b v="1"/>
    <b v="0"/>
    <n v="2254"/>
    <x v="210"/>
    <x v="10"/>
    <s v="Chester (unparished)"/>
    <x v="0"/>
    <m/>
    <x v="209"/>
    <s v="Change of use and conversion of building into 9 apartments. Demolition of modern single storey extensions and ancillary buildings. Two-storey and part single storey extension. New access and 11 parking spaces."/>
    <m/>
    <m/>
    <m/>
    <m/>
    <m/>
    <s v="Ben Teague"/>
    <m/>
    <x v="1"/>
    <x v="1"/>
    <x v="0"/>
    <m/>
    <m/>
    <m/>
    <x v="0"/>
    <x v="0"/>
    <x v="0"/>
    <m/>
    <s v="Yes"/>
    <x v="3"/>
    <m/>
    <m/>
    <m/>
    <s v="23/04029/FUL"/>
    <s v="Full"/>
    <m/>
    <m/>
    <d v="2023-12-27T00:00:00"/>
    <d v="2024-10-30T00:00:00"/>
    <d v="2027-10-30T00:00:00"/>
    <x v="45"/>
    <n v="0"/>
    <m/>
    <m/>
    <m/>
    <m/>
    <m/>
    <m/>
    <m/>
    <m/>
    <m/>
    <m/>
    <m/>
    <m/>
    <m/>
    <m/>
    <m/>
    <m/>
    <m/>
    <m/>
    <m/>
    <m/>
    <m/>
    <m/>
    <m/>
    <m/>
    <m/>
    <m/>
    <m/>
    <m/>
    <m/>
    <m/>
    <m/>
    <n v="0"/>
    <n v="0"/>
    <n v="0"/>
    <n v="9"/>
    <n v="0"/>
    <n v="9"/>
    <m/>
    <n v="0"/>
    <n v="0"/>
    <n v="0"/>
    <n v="9"/>
    <n v="0"/>
    <n v="9"/>
    <m/>
    <m/>
    <m/>
    <m/>
    <m/>
    <m/>
    <m/>
    <m/>
    <m/>
    <m/>
    <m/>
    <s v="2025 June - 3 (materials), 10 (cycle) 25/01325/DIS"/>
    <m/>
    <m/>
    <x v="1"/>
    <s v="Under construction"/>
    <s v="Forecast reviewed and updated based on development progress"/>
    <s v="-"/>
    <s v="Delivery timescale &gt;"/>
    <n v="9"/>
    <m/>
    <m/>
    <m/>
    <m/>
    <m/>
    <m/>
    <m/>
    <n v="9"/>
    <n v="9"/>
    <m/>
    <m/>
    <m/>
    <m/>
    <m/>
    <n v="9"/>
    <n v="9"/>
    <n v="9"/>
    <m/>
    <m/>
    <m/>
    <m/>
    <m/>
    <m/>
    <m/>
    <m/>
    <m/>
    <m/>
    <m/>
    <m/>
    <m/>
    <m/>
    <m/>
    <m/>
    <m/>
    <m/>
    <m/>
    <m/>
    <m/>
    <m/>
    <m/>
    <m/>
    <m/>
    <m/>
    <m/>
    <m/>
    <m/>
    <m/>
    <m/>
    <m/>
    <m/>
    <m/>
    <n v="0"/>
  </r>
  <r>
    <b v="1"/>
    <b v="1"/>
    <b v="0"/>
    <m/>
    <x v="211"/>
    <x v="11"/>
    <s v="Helsby"/>
    <x v="8"/>
    <m/>
    <x v="210"/>
    <s v="Change of use from dwelling to residential home (Use class C2) for 4 young people"/>
    <m/>
    <m/>
    <m/>
    <m/>
    <m/>
    <m/>
    <m/>
    <x v="1"/>
    <x v="1"/>
    <x v="1"/>
    <m/>
    <m/>
    <s v="n/a"/>
    <x v="0"/>
    <x v="0"/>
    <x v="0"/>
    <m/>
    <s v="No (size)"/>
    <x v="3"/>
    <m/>
    <m/>
    <m/>
    <s v="25/00283/FUL"/>
    <s v="Full"/>
    <m/>
    <m/>
    <d v="2025-02-03T00:00:00"/>
    <d v="2025-06-04T00:00:00"/>
    <d v="2028-06-04T00:00:00"/>
    <x v="4"/>
    <n v="1"/>
    <n v="-1"/>
    <m/>
    <m/>
    <m/>
    <m/>
    <m/>
    <m/>
    <m/>
    <m/>
    <m/>
    <m/>
    <m/>
    <m/>
    <m/>
    <m/>
    <m/>
    <m/>
    <m/>
    <m/>
    <m/>
    <m/>
    <m/>
    <m/>
    <m/>
    <m/>
    <m/>
    <m/>
    <m/>
    <m/>
    <m/>
    <m/>
    <m/>
    <m/>
    <m/>
    <m/>
    <m/>
    <m/>
    <m/>
    <n v="0"/>
    <n v="0"/>
    <n v="0"/>
    <n v="0"/>
    <n v="-1"/>
    <n v="-1"/>
    <m/>
    <m/>
    <m/>
    <m/>
    <m/>
    <m/>
    <m/>
    <m/>
    <m/>
    <m/>
    <m/>
    <m/>
    <m/>
    <m/>
    <x v="0"/>
    <s v="Not started - New permission"/>
    <s v="New permission - Forecast based on planning status"/>
    <s v="New"/>
    <s v="New permission"/>
    <n v="-1"/>
    <m/>
    <m/>
    <m/>
    <m/>
    <m/>
    <m/>
    <m/>
    <m/>
    <n v="-1"/>
    <m/>
    <m/>
    <m/>
    <m/>
    <m/>
    <n v="-1"/>
    <n v="-1"/>
    <n v="-1"/>
    <m/>
    <m/>
    <m/>
    <m/>
    <m/>
    <m/>
    <m/>
    <m/>
    <m/>
    <m/>
    <m/>
    <m/>
    <m/>
    <m/>
    <m/>
    <m/>
    <m/>
    <m/>
    <m/>
    <m/>
    <m/>
    <m/>
    <m/>
    <m/>
    <m/>
    <m/>
    <m/>
    <m/>
    <m/>
    <m/>
    <m/>
    <m/>
    <m/>
    <m/>
    <n v="0"/>
  </r>
  <r>
    <b v="1"/>
    <b v="1"/>
    <b v="0"/>
    <m/>
    <x v="211"/>
    <x v="11"/>
    <s v="Helsby"/>
    <x v="8"/>
    <m/>
    <x v="210"/>
    <s v="Change of use from dwelling to residential home (Use class C2) for 4 young people"/>
    <m/>
    <m/>
    <m/>
    <m/>
    <m/>
    <m/>
    <m/>
    <x v="1"/>
    <x v="1"/>
    <x v="2"/>
    <m/>
    <m/>
    <s v="n/a"/>
    <x v="0"/>
    <x v="0"/>
    <x v="0"/>
    <m/>
    <s v="No (size)"/>
    <x v="3"/>
    <m/>
    <m/>
    <m/>
    <s v="25/00283/FUL"/>
    <s v="Full"/>
    <m/>
    <m/>
    <d v="2025-02-03T00:00:00"/>
    <d v="2025-06-04T00:00:00"/>
    <d v="2028-06-04T00:00:00"/>
    <x v="4"/>
    <n v="0"/>
    <n v="0"/>
    <n v="4"/>
    <m/>
    <m/>
    <m/>
    <m/>
    <m/>
    <m/>
    <m/>
    <m/>
    <m/>
    <m/>
    <m/>
    <m/>
    <m/>
    <m/>
    <m/>
    <m/>
    <m/>
    <m/>
    <m/>
    <m/>
    <m/>
    <m/>
    <m/>
    <m/>
    <m/>
    <m/>
    <m/>
    <m/>
    <m/>
    <m/>
    <m/>
    <m/>
    <m/>
    <m/>
    <m/>
    <m/>
    <n v="0"/>
    <n v="0"/>
    <n v="0"/>
    <n v="0"/>
    <n v="4"/>
    <n v="4"/>
    <m/>
    <m/>
    <m/>
    <m/>
    <m/>
    <m/>
    <m/>
    <m/>
    <m/>
    <m/>
    <m/>
    <m/>
    <m/>
    <m/>
    <x v="0"/>
    <s v="Not started - New permission"/>
    <s v="New permission - Forecast based on planning status"/>
    <s v="New"/>
    <s v="New permission"/>
    <n v="4"/>
    <m/>
    <m/>
    <m/>
    <m/>
    <m/>
    <m/>
    <m/>
    <m/>
    <n v="4"/>
    <m/>
    <m/>
    <m/>
    <m/>
    <m/>
    <n v="4"/>
    <n v="4"/>
    <n v="4"/>
    <m/>
    <m/>
    <m/>
    <m/>
    <m/>
    <m/>
    <m/>
    <m/>
    <m/>
    <m/>
    <m/>
    <m/>
    <m/>
    <m/>
    <m/>
    <m/>
    <m/>
    <m/>
    <m/>
    <m/>
    <m/>
    <m/>
    <m/>
    <m/>
    <m/>
    <m/>
    <m/>
    <m/>
    <m/>
    <m/>
    <m/>
    <m/>
    <m/>
    <m/>
    <n v="0"/>
  </r>
  <r>
    <b v="1"/>
    <b v="1"/>
    <b v="0"/>
    <n v="1482"/>
    <x v="212"/>
    <x v="11"/>
    <s v="Helsby"/>
    <x v="8"/>
    <m/>
    <x v="211"/>
    <s v="Demolition of existing buildings and erection of 241 dwellings and apartments with access road and associated external works (26 apartments: 2x2bed and 24x1 bed)_x000a_23/00421/NMA layout adjustments"/>
    <m/>
    <s v="Vistry_x000a_Onward Living"/>
    <m/>
    <s v="Vistry Merseyside and Cheshire West"/>
    <m/>
    <s v="Jill Stephens"/>
    <m/>
    <x v="1"/>
    <x v="0"/>
    <x v="0"/>
    <m/>
    <m/>
    <m/>
    <x v="0"/>
    <x v="0"/>
    <x v="0"/>
    <m/>
    <s v="Yes"/>
    <x v="16"/>
    <n v="7.3490000000000002"/>
    <m/>
    <s v="23/00421/NMA layout adjustments. March 2023"/>
    <s v="20/00324/FUL"/>
    <s v="Full"/>
    <m/>
    <m/>
    <d v="2020-01-28T00:00:00"/>
    <d v="2021-12-02T00:00:00"/>
    <d v="2024-12-02T00:00:00"/>
    <x v="46"/>
    <n v="0"/>
    <n v="241"/>
    <m/>
    <n v="241"/>
    <m/>
    <m/>
    <m/>
    <m/>
    <m/>
    <m/>
    <m/>
    <m/>
    <m/>
    <m/>
    <m/>
    <m/>
    <n v="0"/>
    <n v="0"/>
    <n v="0"/>
    <n v="0"/>
    <n v="0"/>
    <n v="0"/>
    <n v="241"/>
    <n v="241"/>
    <m/>
    <n v="0"/>
    <n v="0"/>
    <n v="0"/>
    <n v="20"/>
    <n v="221"/>
    <n v="241"/>
    <m/>
    <n v="0"/>
    <n v="0"/>
    <n v="0"/>
    <n v="35"/>
    <n v="206"/>
    <n v="241"/>
    <m/>
    <n v="0"/>
    <n v="0"/>
    <n v="0"/>
    <n v="215"/>
    <n v="26"/>
    <n v="241"/>
    <m/>
    <m/>
    <m/>
    <m/>
    <m/>
    <m/>
    <m/>
    <m/>
    <m/>
    <m/>
    <m/>
    <s v="2022 Sept (14.15.30) 21/04941/DIS, (6-8.10.22.39) 21/04894/DIS, (14.15.30) 21/04941/DIS, (3) 22/02268/DIS_x000a_2022 Oct (9.32) 22/02306/DIS_x000a_2023 Nov (4) 21/04993/DIS_x000a_2023 Oct (29.35) 22/03913/DIS, (37-AH) 22/00028/DIS_x000a_2024 May (22.39) 24/00699/DIS_x000a_2024 July (3) 24/01098/DIS_x000a_2025 July 5 EV layout and 21 lighting 25/01277/DIS_x000a_2026 January 24/01633/DIS 24 footway, 26 connections, 31 flood risk, 35 finished floor level, 37 affordable housing statement_x000a_2026 February 25/00954/DIS 20 (Landscape and ecology management plan), 34 Landscape details "/>
    <m/>
    <s v="2022: Development commenced_x000a_2023: Stalled_x000a_2024: Under construction"/>
    <x v="1"/>
    <s v="Under construction"/>
    <s v="Forecast reviewed and updated based on development progress"/>
    <s v="+"/>
    <s v="Delivery rate &gt;_x000a_Delivery timescale &lt;"/>
    <n v="241"/>
    <m/>
    <m/>
    <m/>
    <m/>
    <m/>
    <m/>
    <n v="23"/>
    <m/>
    <n v="100"/>
    <n v="115"/>
    <n v="26"/>
    <m/>
    <m/>
    <m/>
    <n v="241"/>
    <n v="241"/>
    <n v="241"/>
    <m/>
    <m/>
    <m/>
    <m/>
    <m/>
    <m/>
    <m/>
    <m/>
    <m/>
    <m/>
    <m/>
    <m/>
    <m/>
    <m/>
    <m/>
    <m/>
    <m/>
    <m/>
    <m/>
    <m/>
    <m/>
    <m/>
    <m/>
    <m/>
    <m/>
    <m/>
    <m/>
    <m/>
    <m/>
    <m/>
    <m/>
    <m/>
    <m/>
    <m/>
    <n v="0"/>
  </r>
  <r>
    <b v="1"/>
    <b v="1"/>
    <b v="0"/>
    <n v="1479"/>
    <x v="213"/>
    <x v="11"/>
    <s v="Helsby"/>
    <x v="2"/>
    <s v="Helsby"/>
    <x v="212"/>
    <s v="2018 REM: Erection of 119 dwellings"/>
    <m/>
    <s v="THT and L &amp; Q Developments LLP"/>
    <m/>
    <s v="THT and L &amp; Q Developments LLP / Brookhouse Helsby Limited - Mr Paul Westhead"/>
    <s v="PRP Manchester - j.kelly@prp-co.uk"/>
    <s v="Bethan Armstrong"/>
    <m/>
    <x v="1"/>
    <x v="0"/>
    <x v="0"/>
    <m/>
    <m/>
    <m/>
    <x v="0"/>
    <x v="0"/>
    <x v="0"/>
    <m/>
    <s v="Yes"/>
    <x v="1"/>
    <n v="3.93"/>
    <n v="30.025445292620862"/>
    <s v="08/02901/OUM_x000a_17/04915/106 (07/02/2021)_x000a_14/04044/OUT (03/12/2018)_x000a_21/03640/S73 Variation-2(approved drawings)"/>
    <s v="18/04391/REM"/>
    <s v="Reserved matters"/>
    <m/>
    <m/>
    <d v="2018-11-13T00:00:00"/>
    <d v="2019-06-03T00:00:00"/>
    <d v="2022-06-03T00:00:00"/>
    <x v="47"/>
    <n v="0"/>
    <n v="118"/>
    <m/>
    <n v="0"/>
    <m/>
    <m/>
    <m/>
    <m/>
    <m/>
    <m/>
    <m/>
    <m/>
    <m/>
    <m/>
    <n v="0"/>
    <n v="0"/>
    <n v="0"/>
    <n v="0"/>
    <n v="6"/>
    <n v="0"/>
    <n v="6"/>
    <n v="2"/>
    <n v="111"/>
    <n v="113"/>
    <m/>
    <n v="0"/>
    <n v="0"/>
    <n v="0"/>
    <n v="57"/>
    <n v="56"/>
    <n v="113"/>
    <m/>
    <n v="34"/>
    <n v="0"/>
    <n v="34"/>
    <n v="25"/>
    <n v="53"/>
    <n v="78"/>
    <m/>
    <n v="0"/>
    <n v="0"/>
    <n v="0"/>
    <n v="25"/>
    <n v="53"/>
    <n v="78"/>
    <m/>
    <m/>
    <m/>
    <m/>
    <m/>
    <m/>
    <m/>
    <m/>
    <m/>
    <m/>
    <s v="14/04044/OUT - Residential development for 120 dwellings with open space, access and associated infrastructure.  Separate permission granted for reloaction of sports centre 14/04052/FUL Funding gap identified_x000a_17/04915/106 - variation of legal agreement to amend the requirements relating to delivery/phasing of sports centre_x000a_2025 December - 25/01696/DIS 28 utility structures"/>
    <s v="2022 March (9.10.17.19) 22/00171/DIS"/>
    <m/>
    <s v="2020: Not started_x000a_2021: Development commenced_x000a_2022-2023: Under construction_x000a_2024: Stalled"/>
    <x v="1"/>
    <s v="Under construction"/>
    <s v="Forecast reviewed and updated based on development progress"/>
    <s v="-"/>
    <s v="Delivery timescale &gt;"/>
    <n v="78"/>
    <m/>
    <m/>
    <m/>
    <m/>
    <m/>
    <m/>
    <m/>
    <m/>
    <n v="25"/>
    <n v="24"/>
    <n v="29"/>
    <m/>
    <m/>
    <m/>
    <n v="78"/>
    <n v="78"/>
    <n v="78"/>
    <m/>
    <m/>
    <m/>
    <m/>
    <m/>
    <m/>
    <m/>
    <m/>
    <m/>
    <m/>
    <m/>
    <m/>
    <m/>
    <m/>
    <m/>
    <m/>
    <m/>
    <m/>
    <m/>
    <m/>
    <m/>
    <m/>
    <m/>
    <m/>
    <m/>
    <m/>
    <m/>
    <m/>
    <m/>
    <m/>
    <m/>
    <m/>
    <m/>
    <m/>
    <n v="0"/>
  </r>
  <r>
    <b v="1"/>
    <b v="1"/>
    <b v="0"/>
    <n v="560"/>
    <x v="214"/>
    <x v="11"/>
    <s v="Helsby"/>
    <x v="8"/>
    <m/>
    <x v="213"/>
    <s v="Erection of two storey dwelling_x000a_*For sale: Rightmove Dec 2021"/>
    <m/>
    <m/>
    <m/>
    <m/>
    <s v="Cheshire Planning Solutions Ltd (Jo Ellis-Jones) "/>
    <s v="Emma Sheppard"/>
    <m/>
    <x v="0"/>
    <x v="0"/>
    <x v="0"/>
    <s v="YES"/>
    <m/>
    <s v="Plot for sale"/>
    <x v="0"/>
    <x v="0"/>
    <x v="0"/>
    <m/>
    <s v="No (GF)"/>
    <x v="2"/>
    <n v="0.03"/>
    <n v="33.333333333333336"/>
    <s v="15/01072/FUL (26/06/2018)_x000a_21/00084/S73_x000a_20/03425/FUL (12/11/2023)"/>
    <s v="24/00905/FUL"/>
    <s v="Full"/>
    <m/>
    <m/>
    <d v="2024-03-27T00:00:00"/>
    <d v="2024-08-09T00:00:00"/>
    <d v="2027-08-09T00:00:00"/>
    <x v="2"/>
    <n v="0"/>
    <n v="1"/>
    <m/>
    <m/>
    <m/>
    <m/>
    <m/>
    <m/>
    <m/>
    <m/>
    <m/>
    <m/>
    <m/>
    <m/>
    <n v="0"/>
    <n v="0"/>
    <n v="0"/>
    <n v="0"/>
    <n v="0"/>
    <n v="0"/>
    <n v="0"/>
    <n v="0"/>
    <n v="1"/>
    <n v="1"/>
    <m/>
    <n v="0"/>
    <n v="0"/>
    <n v="0"/>
    <n v="0"/>
    <n v="0"/>
    <n v="0"/>
    <n v="1"/>
    <n v="0"/>
    <n v="0"/>
    <n v="0"/>
    <n v="0"/>
    <n v="1"/>
    <n v="1"/>
    <m/>
    <n v="0"/>
    <n v="0"/>
    <n v="0"/>
    <n v="0"/>
    <n v="1"/>
    <n v="1"/>
    <m/>
    <m/>
    <m/>
    <m/>
    <m/>
    <m/>
    <m/>
    <m/>
    <m/>
    <m/>
    <m/>
    <s v="2021 Jan (5.6) 20/04397/DIS"/>
    <m/>
    <s v="2021-2024: Not started"/>
    <x v="7"/>
    <s v="Not started"/>
    <s v="Forecast reviewed and unchanged based on planning status"/>
    <s v="="/>
    <m/>
    <n v="1"/>
    <m/>
    <m/>
    <m/>
    <m/>
    <m/>
    <m/>
    <m/>
    <m/>
    <m/>
    <n v="1"/>
    <m/>
    <m/>
    <m/>
    <m/>
    <n v="1"/>
    <n v="1"/>
    <n v="1"/>
    <m/>
    <m/>
    <m/>
    <m/>
    <m/>
    <m/>
    <m/>
    <m/>
    <m/>
    <m/>
    <m/>
    <m/>
    <m/>
    <m/>
    <m/>
    <m/>
    <m/>
    <m/>
    <m/>
    <m/>
    <m/>
    <m/>
    <m/>
    <m/>
    <m/>
    <m/>
    <m/>
    <m/>
    <m/>
    <m/>
    <m/>
    <m/>
    <m/>
    <m/>
    <n v="0"/>
  </r>
  <r>
    <b v="1"/>
    <b v="1"/>
    <b v="0"/>
    <n v="561"/>
    <x v="215"/>
    <x v="11"/>
    <s v="Helsby"/>
    <x v="8"/>
    <m/>
    <x v="214"/>
    <s v="Outline planning application to erect three detached dwellings  (2436 sqm)"/>
    <m/>
    <m/>
    <m/>
    <s v="Mrs Hilary Smith"/>
    <s v="PAB Architects Ltd - Mr Paul Baines"/>
    <m/>
    <m/>
    <x v="0"/>
    <x v="0"/>
    <x v="0"/>
    <s v="YES"/>
    <m/>
    <m/>
    <x v="0"/>
    <x v="0"/>
    <x v="0"/>
    <m/>
    <s v="No (GF)"/>
    <x v="5"/>
    <n v="0.24"/>
    <n v="12.5"/>
    <s v="19/01460/OUT (21/04/2024)"/>
    <s v="24/00956/OUT"/>
    <s v="Outline (p)"/>
    <m/>
    <m/>
    <d v="2024-04-03T00:00:00"/>
    <s v="Awaiting decision"/>
    <m/>
    <x v="23"/>
    <n v="0"/>
    <n v="3"/>
    <m/>
    <m/>
    <m/>
    <m/>
    <m/>
    <m/>
    <m/>
    <m/>
    <m/>
    <m/>
    <m/>
    <m/>
    <n v="0"/>
    <n v="0"/>
    <n v="0"/>
    <n v="0"/>
    <n v="0"/>
    <n v="0"/>
    <n v="0"/>
    <n v="0"/>
    <n v="3"/>
    <n v="3"/>
    <m/>
    <n v="0"/>
    <n v="0"/>
    <n v="0"/>
    <n v="0"/>
    <n v="3"/>
    <n v="3"/>
    <m/>
    <n v="0"/>
    <n v="0"/>
    <n v="0"/>
    <n v="0"/>
    <n v="0"/>
    <n v="0"/>
    <n v="3"/>
    <n v="0"/>
    <n v="0"/>
    <n v="0"/>
    <n v="0"/>
    <n v="0"/>
    <n v="0"/>
    <n v="3"/>
    <m/>
    <m/>
    <m/>
    <m/>
    <m/>
    <m/>
    <m/>
    <m/>
    <m/>
    <m/>
    <m/>
    <m/>
    <s v="Outline permission. No site visit_x000a_New application received"/>
    <x v="11"/>
    <s v="Awaiting decision"/>
    <s v="Forecast reviewed and updated based on planning status"/>
    <s v="="/>
    <s v="Not included in 2025 deliverable supply"/>
    <n v="0"/>
    <m/>
    <m/>
    <m/>
    <m/>
    <m/>
    <m/>
    <m/>
    <m/>
    <m/>
    <m/>
    <m/>
    <m/>
    <m/>
    <n v="3"/>
    <n v="0"/>
    <n v="0"/>
    <n v="3"/>
    <m/>
    <m/>
    <m/>
    <m/>
    <m/>
    <m/>
    <m/>
    <m/>
    <m/>
    <m/>
    <m/>
    <m/>
    <m/>
    <m/>
    <m/>
    <m/>
    <m/>
    <m/>
    <m/>
    <m/>
    <m/>
    <m/>
    <m/>
    <m/>
    <m/>
    <m/>
    <m/>
    <m/>
    <m/>
    <m/>
    <m/>
    <m/>
    <m/>
    <m/>
    <n v="0"/>
  </r>
  <r>
    <b v="1"/>
    <b v="1"/>
    <b v="0"/>
    <n v="572"/>
    <x v="216"/>
    <x v="11"/>
    <s v="Helsby"/>
    <x v="8"/>
    <m/>
    <x v="215"/>
    <s v="New 5 bed detached dwelling"/>
    <m/>
    <m/>
    <m/>
    <m/>
    <m/>
    <s v="Coco Sheung"/>
    <m/>
    <x v="0"/>
    <x v="0"/>
    <x v="6"/>
    <s v="YES"/>
    <m/>
    <s v="CIL exemption"/>
    <x v="0"/>
    <x v="0"/>
    <x v="0"/>
    <m/>
    <s v="No (GF)"/>
    <x v="2"/>
    <m/>
    <m/>
    <s v="24/02610/S73"/>
    <s v="24/02143/LDC"/>
    <s v="Lawful development certificate"/>
    <m/>
    <m/>
    <d v="2024-07-22T00:00:00"/>
    <d v="2025-01-31T00:00:00"/>
    <d v="2028-01-31T00:00:00"/>
    <x v="2"/>
    <n v="0"/>
    <n v="1"/>
    <m/>
    <m/>
    <m/>
    <m/>
    <m/>
    <m/>
    <m/>
    <m/>
    <m/>
    <m/>
    <m/>
    <m/>
    <m/>
    <m/>
    <m/>
    <m/>
    <m/>
    <m/>
    <m/>
    <m/>
    <m/>
    <m/>
    <m/>
    <m/>
    <m/>
    <m/>
    <m/>
    <m/>
    <m/>
    <m/>
    <n v="0"/>
    <n v="0"/>
    <n v="0"/>
    <n v="0"/>
    <n v="1"/>
    <n v="1"/>
    <m/>
    <n v="0"/>
    <n v="0"/>
    <n v="0"/>
    <n v="0"/>
    <n v="1"/>
    <n v="1"/>
    <m/>
    <m/>
    <m/>
    <m/>
    <m/>
    <m/>
    <m/>
    <m/>
    <m/>
    <m/>
    <m/>
    <m/>
    <m/>
    <m/>
    <x v="4"/>
    <s v="Development commenced"/>
    <s v="Forecast reviewed and unchanged based on development progress"/>
    <s v="="/>
    <m/>
    <n v="1"/>
    <m/>
    <m/>
    <m/>
    <m/>
    <m/>
    <m/>
    <m/>
    <m/>
    <n v="1"/>
    <m/>
    <m/>
    <m/>
    <m/>
    <m/>
    <n v="1"/>
    <n v="1"/>
    <n v="1"/>
    <m/>
    <m/>
    <m/>
    <m/>
    <m/>
    <m/>
    <m/>
    <m/>
    <m/>
    <m/>
    <m/>
    <m/>
    <m/>
    <m/>
    <m/>
    <m/>
    <m/>
    <m/>
    <m/>
    <m/>
    <m/>
    <m/>
    <m/>
    <m/>
    <m/>
    <m/>
    <m/>
    <m/>
    <m/>
    <m/>
    <m/>
    <m/>
    <m/>
    <m/>
    <n v="0"/>
  </r>
  <r>
    <b v="1"/>
    <b v="1"/>
    <b v="0"/>
    <n v="573"/>
    <x v="217"/>
    <x v="11"/>
    <s v="Helsby"/>
    <x v="2"/>
    <s v="Helsby"/>
    <x v="216"/>
    <s v="Conversion of existing reservoir into new residential dwelling with single storey extension._x000a_S73 variation of condition 2 approved plans"/>
    <m/>
    <m/>
    <m/>
    <m/>
    <m/>
    <s v="Brian Leonard"/>
    <m/>
    <x v="1"/>
    <x v="0"/>
    <x v="6"/>
    <m/>
    <m/>
    <s v="CIL exemption"/>
    <x v="0"/>
    <x v="0"/>
    <x v="0"/>
    <m/>
    <s v="No (size)"/>
    <x v="3"/>
    <n v="0.245"/>
    <m/>
    <s v="19/01188/S73"/>
    <s v="18/01005/FUL"/>
    <s v="Full"/>
    <m/>
    <m/>
    <d v="2018-03-14T00:00:00"/>
    <d v="2018-08-22T00:00:00"/>
    <d v="2021-08-22T00:00:00"/>
    <x v="2"/>
    <n v="0"/>
    <n v="1"/>
    <m/>
    <m/>
    <m/>
    <m/>
    <m/>
    <m/>
    <m/>
    <m/>
    <m/>
    <m/>
    <m/>
    <m/>
    <m/>
    <m/>
    <m/>
    <m/>
    <n v="0"/>
    <n v="0"/>
    <n v="0"/>
    <n v="0"/>
    <n v="1"/>
    <n v="1"/>
    <m/>
    <n v="0"/>
    <n v="0"/>
    <n v="0"/>
    <n v="0"/>
    <n v="1"/>
    <n v="1"/>
    <m/>
    <n v="0"/>
    <n v="0"/>
    <n v="0"/>
    <n v="0"/>
    <n v="1"/>
    <n v="1"/>
    <m/>
    <n v="0"/>
    <n v="0"/>
    <n v="0"/>
    <n v="0"/>
    <n v="1"/>
    <n v="1"/>
    <m/>
    <m/>
    <m/>
    <m/>
    <m/>
    <m/>
    <m/>
    <m/>
    <m/>
    <m/>
    <m/>
    <s v="2019 June (3.5-7.9-11) 19/01191/DIS"/>
    <m/>
    <s v="2019: Not started_x000a_2020-2022: Development commenced_x000a_2023-2024: Stalled"/>
    <x v="3"/>
    <s v="Stalled"/>
    <s v="Forecast reviewed and unchanged based on development progress"/>
    <s v="="/>
    <s v="Not included in 2025 deliverable supply"/>
    <n v="0"/>
    <m/>
    <m/>
    <m/>
    <m/>
    <m/>
    <m/>
    <m/>
    <m/>
    <m/>
    <m/>
    <m/>
    <m/>
    <m/>
    <n v="1"/>
    <n v="0"/>
    <n v="0"/>
    <n v="1"/>
    <m/>
    <m/>
    <m/>
    <m/>
    <m/>
    <m/>
    <m/>
    <m/>
    <m/>
    <m/>
    <m/>
    <m/>
    <m/>
    <m/>
    <m/>
    <m/>
    <m/>
    <m/>
    <m/>
    <m/>
    <m/>
    <m/>
    <m/>
    <m/>
    <m/>
    <m/>
    <m/>
    <m/>
    <m/>
    <m/>
    <m/>
    <m/>
    <m/>
    <m/>
    <n v="0"/>
  </r>
  <r>
    <b v="1"/>
    <b v="1"/>
    <b v="0"/>
    <n v="565"/>
    <x v="218"/>
    <x v="11"/>
    <s v="Helsby"/>
    <x v="8"/>
    <m/>
    <x v="217"/>
    <s v="Erection of one dwelling"/>
    <m/>
    <m/>
    <m/>
    <m/>
    <m/>
    <s v="Ben Teague"/>
    <m/>
    <x v="0"/>
    <x v="0"/>
    <x v="6"/>
    <s v="YES"/>
    <m/>
    <s v="CIL exemption"/>
    <x v="0"/>
    <x v="0"/>
    <x v="0"/>
    <m/>
    <s v="No (GF)"/>
    <x v="2"/>
    <n v="6.3E-2"/>
    <n v="15.873015873015873"/>
    <s v="19/03624/OUT (17/04/2023)_x000a_23/00855/S73 Variation-materials &amp; landscaping (pending)_x000a_25/00146/S73 Variation of plans_x000a_23/00422/S73 Variation-9(PD) (July 2023)"/>
    <s v="22/01056/FUL_x000a_25/00156/S73"/>
    <s v="S73"/>
    <m/>
    <m/>
    <d v="2025-01-20T00:00:00"/>
    <d v="2022-11-28T00:00:00"/>
    <d v="2025-11-28T00:00:00"/>
    <x v="2"/>
    <n v="0"/>
    <n v="1"/>
    <m/>
    <m/>
    <m/>
    <m/>
    <m/>
    <m/>
    <m/>
    <m/>
    <m/>
    <m/>
    <m/>
    <m/>
    <m/>
    <m/>
    <n v="0"/>
    <n v="0"/>
    <n v="0"/>
    <n v="0"/>
    <n v="0"/>
    <n v="1"/>
    <n v="0"/>
    <n v="1"/>
    <m/>
    <n v="0"/>
    <n v="0"/>
    <n v="0"/>
    <n v="1"/>
    <n v="0"/>
    <n v="1"/>
    <m/>
    <n v="0"/>
    <n v="0"/>
    <n v="0"/>
    <n v="1"/>
    <n v="0"/>
    <n v="1"/>
    <m/>
    <n v="0"/>
    <n v="0"/>
    <n v="0"/>
    <n v="1"/>
    <n v="0"/>
    <n v="1"/>
    <m/>
    <m/>
    <m/>
    <m/>
    <m/>
    <m/>
    <m/>
    <m/>
    <m/>
    <m/>
    <m/>
    <s v="2023 May (Variation: 3.4) 23/00855/DIS"/>
    <m/>
    <s v="2023-2024: Under construction"/>
    <x v="3"/>
    <s v="Under construction"/>
    <s v="Forecast reviewed and unchanged based on development progress"/>
    <s v="="/>
    <m/>
    <n v="1"/>
    <m/>
    <m/>
    <m/>
    <m/>
    <m/>
    <m/>
    <n v="1"/>
    <m/>
    <n v="1"/>
    <m/>
    <m/>
    <m/>
    <m/>
    <m/>
    <n v="1"/>
    <n v="1"/>
    <n v="1"/>
    <m/>
    <m/>
    <m/>
    <m/>
    <m/>
    <m/>
    <m/>
    <m/>
    <m/>
    <m/>
    <m/>
    <m/>
    <m/>
    <m/>
    <m/>
    <m/>
    <m/>
    <m/>
    <m/>
    <m/>
    <m/>
    <m/>
    <m/>
    <m/>
    <m/>
    <m/>
    <m/>
    <m/>
    <m/>
    <m/>
    <m/>
    <m/>
    <m/>
    <m/>
    <n v="0"/>
  </r>
  <r>
    <b v="1"/>
    <b v="1"/>
    <b v="0"/>
    <n v="2160"/>
    <x v="219"/>
    <x v="11"/>
    <s v="Helsby"/>
    <x v="8"/>
    <m/>
    <x v="218"/>
    <s v="Erection of single storey dwelling"/>
    <m/>
    <s v="Self-build"/>
    <m/>
    <m/>
    <m/>
    <s v="Ed Maddern"/>
    <m/>
    <x v="0"/>
    <x v="0"/>
    <x v="6"/>
    <s v="YES"/>
    <m/>
    <s v="App form"/>
    <x v="0"/>
    <x v="0"/>
    <x v="0"/>
    <m/>
    <s v="No (GF)"/>
    <x v="2"/>
    <n v="0.04"/>
    <m/>
    <m/>
    <s v="23/00526/FUL"/>
    <s v="Full  "/>
    <m/>
    <m/>
    <d v="2023-02-17T00:00:00"/>
    <d v="2023-11-10T00:00:00"/>
    <d v="2026-11-10T00:00:00"/>
    <x v="2"/>
    <n v="0"/>
    <n v="1"/>
    <m/>
    <m/>
    <m/>
    <m/>
    <m/>
    <m/>
    <m/>
    <m/>
    <m/>
    <m/>
    <m/>
    <m/>
    <m/>
    <m/>
    <n v="0"/>
    <n v="0"/>
    <m/>
    <m/>
    <n v="0"/>
    <m/>
    <m/>
    <m/>
    <m/>
    <n v="0"/>
    <n v="0"/>
    <n v="0"/>
    <n v="0"/>
    <n v="1"/>
    <n v="1"/>
    <m/>
    <n v="0"/>
    <n v="0"/>
    <n v="0"/>
    <n v="0"/>
    <n v="1"/>
    <n v="1"/>
    <m/>
    <n v="0"/>
    <n v="0"/>
    <n v="0"/>
    <n v="0"/>
    <n v="1"/>
    <n v="1"/>
    <m/>
    <m/>
    <m/>
    <m/>
    <m/>
    <m/>
    <m/>
    <m/>
    <m/>
    <m/>
    <m/>
    <m/>
    <m/>
    <s v="2024: Not started"/>
    <x v="2"/>
    <s v="Not started - expiring"/>
    <s v="Forecast reviewed and updated based on planning status (Expiring)"/>
    <s v="-"/>
    <s v="Removed from supply"/>
    <n v="0"/>
    <m/>
    <m/>
    <m/>
    <m/>
    <m/>
    <m/>
    <m/>
    <m/>
    <m/>
    <m/>
    <m/>
    <m/>
    <m/>
    <m/>
    <n v="0"/>
    <n v="0"/>
    <n v="0"/>
    <m/>
    <m/>
    <m/>
    <m/>
    <m/>
    <m/>
    <m/>
    <m/>
    <m/>
    <m/>
    <m/>
    <m/>
    <m/>
    <m/>
    <m/>
    <m/>
    <m/>
    <m/>
    <m/>
    <m/>
    <m/>
    <m/>
    <m/>
    <m/>
    <m/>
    <m/>
    <m/>
    <m/>
    <m/>
    <m/>
    <m/>
    <m/>
    <m/>
    <m/>
    <n v="0"/>
  </r>
  <r>
    <b v="1"/>
    <b v="1"/>
    <b v="1"/>
    <n v="2193"/>
    <x v="220"/>
    <x v="11"/>
    <s v="Helsby"/>
    <x v="8"/>
    <m/>
    <x v="219"/>
    <s v="Erection of a detached dwelling"/>
    <m/>
    <m/>
    <m/>
    <m/>
    <m/>
    <s v="Charlie Cullen"/>
    <m/>
    <x v="0"/>
    <x v="0"/>
    <x v="0"/>
    <s v="YES"/>
    <m/>
    <m/>
    <x v="0"/>
    <x v="0"/>
    <x v="0"/>
    <m/>
    <s v="No (GF)"/>
    <x v="3"/>
    <m/>
    <m/>
    <m/>
    <s v="22/03258/OUT"/>
    <s v="Outline"/>
    <m/>
    <m/>
    <d v="2022-08-28T00:00:00"/>
    <d v="2024-12-03T00:00:00"/>
    <d v="2027-12-03T00:00:00"/>
    <x v="2"/>
    <n v="0"/>
    <n v="1"/>
    <m/>
    <m/>
    <m/>
    <m/>
    <m/>
    <m/>
    <m/>
    <m/>
    <m/>
    <m/>
    <m/>
    <m/>
    <m/>
    <m/>
    <m/>
    <m/>
    <m/>
    <m/>
    <m/>
    <m/>
    <m/>
    <m/>
    <m/>
    <m/>
    <m/>
    <m/>
    <m/>
    <m/>
    <m/>
    <m/>
    <n v="0"/>
    <n v="0"/>
    <n v="0"/>
    <n v="0"/>
    <n v="1"/>
    <n v="1"/>
    <m/>
    <n v="0"/>
    <n v="0"/>
    <n v="0"/>
    <n v="0"/>
    <n v="1"/>
    <n v="1"/>
    <m/>
    <m/>
    <m/>
    <m/>
    <m/>
    <m/>
    <m/>
    <m/>
    <m/>
    <m/>
    <m/>
    <m/>
    <m/>
    <m/>
    <x v="6"/>
    <s v="Not started - outline"/>
    <s v="Forecast reviewed and unchanged based on planning status"/>
    <s v="+"/>
    <s v="Delivery timescale &gt;"/>
    <n v="1"/>
    <m/>
    <m/>
    <m/>
    <m/>
    <m/>
    <m/>
    <m/>
    <m/>
    <m/>
    <m/>
    <n v="1"/>
    <m/>
    <m/>
    <m/>
    <n v="1"/>
    <n v="1"/>
    <n v="1"/>
    <m/>
    <m/>
    <m/>
    <m/>
    <m/>
    <m/>
    <m/>
    <m/>
    <m/>
    <m/>
    <m/>
    <m/>
    <m/>
    <m/>
    <m/>
    <m/>
    <m/>
    <m/>
    <m/>
    <m/>
    <m/>
    <m/>
    <m/>
    <m/>
    <m/>
    <m/>
    <m/>
    <m/>
    <m/>
    <m/>
    <m/>
    <m/>
    <m/>
    <m/>
    <n v="0"/>
  </r>
  <r>
    <b v="1"/>
    <b v="1"/>
    <b v="0"/>
    <n v="569"/>
    <x v="221"/>
    <x v="11"/>
    <s v="Helsby"/>
    <x v="8"/>
    <m/>
    <x v="220"/>
    <s v="Demolition of existing outbuilding and construction of dwellinghouse"/>
    <m/>
    <m/>
    <m/>
    <m/>
    <m/>
    <m/>
    <m/>
    <x v="1"/>
    <x v="0"/>
    <x v="6"/>
    <m/>
    <m/>
    <s v="App form_x000a_CIL exemption 1"/>
    <x v="0"/>
    <x v="0"/>
    <x v="0"/>
    <m/>
    <s v="No (size)"/>
    <x v="3"/>
    <m/>
    <m/>
    <m/>
    <s v="24/03315/FUL"/>
    <s v="Full"/>
    <m/>
    <m/>
    <d v="2024-11-05T00:00:00"/>
    <d v="2025-06-24T00:00:00"/>
    <d v="2028-06-24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557"/>
    <x v="222"/>
    <x v="11"/>
    <s v="Helsby"/>
    <x v="8"/>
    <m/>
    <x v="221"/>
    <s v="Demolition of garage and erection of two-storey dwelling"/>
    <m/>
    <m/>
    <m/>
    <m/>
    <m/>
    <s v="Helen Jameson"/>
    <m/>
    <x v="1"/>
    <x v="0"/>
    <x v="0"/>
    <m/>
    <m/>
    <m/>
    <x v="0"/>
    <x v="0"/>
    <x v="0"/>
    <m/>
    <s v="No (size)"/>
    <x v="3"/>
    <m/>
    <m/>
    <m/>
    <s v="24/03539/FUL"/>
    <s v="Full"/>
    <m/>
    <m/>
    <d v="2024-11-26T00:00:00"/>
    <d v="2025-08-14T00:00:00"/>
    <d v="2028-08-14T00:00:00"/>
    <x v="2"/>
    <n v="0"/>
    <m/>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556"/>
    <x v="223"/>
    <x v="11"/>
    <s v="Helsby"/>
    <x v="8"/>
    <m/>
    <x v="222"/>
    <s v="Two storey dwelling with vehicular site access. (alterations to planning permission REF: 12/03344/FUL ) (1x4bed)"/>
    <m/>
    <m/>
    <m/>
    <m/>
    <m/>
    <s v="Isil Ertosun"/>
    <m/>
    <x v="0"/>
    <x v="0"/>
    <x v="0"/>
    <s v="YES"/>
    <m/>
    <m/>
    <x v="0"/>
    <x v="0"/>
    <x v="0"/>
    <m/>
    <s v="No (GF)"/>
    <x v="3"/>
    <m/>
    <m/>
    <m/>
    <s v="24/03780/FUL"/>
    <s v="Full"/>
    <m/>
    <m/>
    <d v="2024-12-19T00:00:00"/>
    <d v="2025-09-15T00:00:00"/>
    <d v="2028-09-15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555"/>
    <x v="224"/>
    <x v="11"/>
    <s v="Helsby"/>
    <x v="8"/>
    <m/>
    <x v="223"/>
    <s v="Erection of one dwelling"/>
    <m/>
    <m/>
    <m/>
    <s v="Mr T Fletcher"/>
    <s v="Mr Scott Desert, _x000a_68 High Street Tarporley CW6 0AT"/>
    <s v="Hannah Lucas"/>
    <m/>
    <x v="0"/>
    <x v="0"/>
    <x v="0"/>
    <s v="Y"/>
    <m/>
    <m/>
    <x v="0"/>
    <x v="0"/>
    <x v="0"/>
    <m/>
    <s v="No (GF)"/>
    <x v="3"/>
    <m/>
    <m/>
    <m/>
    <s v="25/01510/OUT"/>
    <s v="Outline"/>
    <m/>
    <m/>
    <d v="2025-05-15T00:00:00"/>
    <d v="2025-12-18T00:00:00"/>
    <d v="2028-12-18T00:00:00"/>
    <x v="2"/>
    <n v="0"/>
    <n v="1"/>
    <m/>
    <m/>
    <m/>
    <m/>
    <m/>
    <m/>
    <m/>
    <m/>
    <m/>
    <m/>
    <m/>
    <m/>
    <m/>
    <m/>
    <m/>
    <m/>
    <m/>
    <m/>
    <m/>
    <m/>
    <m/>
    <m/>
    <m/>
    <m/>
    <m/>
    <m/>
    <m/>
    <m/>
    <m/>
    <m/>
    <m/>
    <m/>
    <m/>
    <m/>
    <m/>
    <m/>
    <m/>
    <n v="0"/>
    <n v="0"/>
    <n v="0"/>
    <n v="0"/>
    <n v="1"/>
    <n v="1"/>
    <m/>
    <m/>
    <m/>
    <m/>
    <m/>
    <m/>
    <m/>
    <m/>
    <m/>
    <m/>
    <m/>
    <m/>
    <m/>
    <m/>
    <x v="0"/>
    <s v="Not started - outline"/>
    <s v="New permission - Forecast based on planning status and delivery assumptions"/>
    <s v="New"/>
    <s v="New permission"/>
    <n v="1"/>
    <m/>
    <m/>
    <m/>
    <m/>
    <m/>
    <m/>
    <m/>
    <m/>
    <m/>
    <m/>
    <n v="1"/>
    <m/>
    <m/>
    <m/>
    <n v="1"/>
    <n v="1"/>
    <n v="1"/>
    <m/>
    <m/>
    <m/>
    <m/>
    <m/>
    <m/>
    <m/>
    <m/>
    <m/>
    <m/>
    <m/>
    <m/>
    <m/>
    <m/>
    <m/>
    <m/>
    <m/>
    <m/>
    <m/>
    <m/>
    <m/>
    <m/>
    <m/>
    <m/>
    <m/>
    <m/>
    <m/>
    <m/>
    <m/>
    <m/>
    <m/>
    <m/>
    <m/>
    <m/>
    <n v="0"/>
  </r>
  <r>
    <b v="1"/>
    <b v="1"/>
    <b v="1"/>
    <n v="2554"/>
    <x v="225"/>
    <x v="11"/>
    <s v="Helsby"/>
    <x v="2"/>
    <m/>
    <x v="224"/>
    <s v="Outline planning application for one self-build and custom housing and associated accesses, all other matters reserved"/>
    <m/>
    <m/>
    <m/>
    <s v="Mr James Fletcher_x000a_25 Bates Lane Helsby WA6 9LN"/>
    <m/>
    <s v="Isil Ertosun"/>
    <m/>
    <x v="0"/>
    <x v="0"/>
    <x v="6"/>
    <m/>
    <m/>
    <s v="App form"/>
    <x v="0"/>
    <x v="0"/>
    <x v="0"/>
    <m/>
    <s v="No (GF)"/>
    <x v="3"/>
    <m/>
    <m/>
    <s v="23/00396/FUL (Withdrawn 18.4.2024)"/>
    <s v="25/01051/OUT"/>
    <s v="Outline"/>
    <m/>
    <m/>
    <d v="2025-05-08T00:00:00"/>
    <d v="2026-01-23T00:00:00"/>
    <d v="2029-01-23T00:00:00"/>
    <x v="2"/>
    <n v="0"/>
    <n v="1"/>
    <m/>
    <m/>
    <m/>
    <m/>
    <m/>
    <m/>
    <m/>
    <m/>
    <m/>
    <m/>
    <m/>
    <m/>
    <m/>
    <m/>
    <m/>
    <m/>
    <m/>
    <m/>
    <m/>
    <m/>
    <m/>
    <m/>
    <m/>
    <m/>
    <m/>
    <m/>
    <m/>
    <m/>
    <m/>
    <m/>
    <m/>
    <m/>
    <m/>
    <m/>
    <m/>
    <m/>
    <m/>
    <n v="0"/>
    <n v="0"/>
    <n v="0"/>
    <n v="0"/>
    <n v="1"/>
    <n v="1"/>
    <m/>
    <m/>
    <m/>
    <m/>
    <m/>
    <m/>
    <m/>
    <m/>
    <m/>
    <m/>
    <m/>
    <m/>
    <m/>
    <m/>
    <x v="0"/>
    <s v="Not started - outline"/>
    <s v="New permission - Forecast based on planning status and delivery assumptions"/>
    <s v="New"/>
    <s v="New permission"/>
    <n v="1"/>
    <m/>
    <m/>
    <m/>
    <m/>
    <m/>
    <m/>
    <m/>
    <m/>
    <m/>
    <m/>
    <n v="1"/>
    <m/>
    <m/>
    <m/>
    <n v="1"/>
    <n v="1"/>
    <n v="1"/>
    <m/>
    <m/>
    <m/>
    <m/>
    <m/>
    <m/>
    <m/>
    <m/>
    <m/>
    <m/>
    <m/>
    <m/>
    <m/>
    <m/>
    <m/>
    <m/>
    <m/>
    <m/>
    <m/>
    <m/>
    <m/>
    <m/>
    <m/>
    <m/>
    <m/>
    <m/>
    <m/>
    <m/>
    <m/>
    <m/>
    <m/>
    <m/>
    <m/>
    <m/>
    <n v="0"/>
  </r>
  <r>
    <b v="1"/>
    <b v="1"/>
    <b v="0"/>
    <n v="2552"/>
    <x v="226"/>
    <x v="11"/>
    <s v="Helsby"/>
    <x v="8"/>
    <m/>
    <x v="225"/>
    <s v="Change of use from commercial (class E) to Residential (C3)"/>
    <m/>
    <m/>
    <m/>
    <s v="Miss Katie Crompton_x000a_230 Chester Road Helsby WA6 0PW"/>
    <m/>
    <s v="Mel Louw"/>
    <m/>
    <x v="1"/>
    <x v="1"/>
    <x v="0"/>
    <m/>
    <m/>
    <m/>
    <x v="0"/>
    <x v="1"/>
    <x v="0"/>
    <m/>
    <s v="No (size)"/>
    <x v="3"/>
    <m/>
    <m/>
    <s v="26/01898/NMA (windows and lights)"/>
    <s v="26/00092/FUL"/>
    <s v="Full"/>
    <m/>
    <m/>
    <d v="2026-02-02T00:00:00"/>
    <d v="2026-03-03T00:00:00"/>
    <d v="2029-03-03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1"/>
    <n v="555"/>
    <x v="227"/>
    <x v="11"/>
    <s v="Helsby"/>
    <x v="8"/>
    <m/>
    <x v="226"/>
    <s v="Erection of dwelling with attached garage"/>
    <m/>
    <m/>
    <m/>
    <s v="Mr &amp; Mrs Raymond Symes"/>
    <s v="Mr Trevor Irvin_x000a_91 Rosslyn Drive Moreton Wirral CH46 0SX"/>
    <s v="Philip Glennon"/>
    <m/>
    <x v="0"/>
    <x v="0"/>
    <x v="0"/>
    <s v="YES"/>
    <m/>
    <m/>
    <x v="0"/>
    <x v="0"/>
    <x v="0"/>
    <m/>
    <s v="No (GF)"/>
    <x v="3"/>
    <m/>
    <m/>
    <s v="24/03465/FUL (withdrawn)"/>
    <s v="25/02253/OUT"/>
    <s v="Outline"/>
    <m/>
    <m/>
    <d v="2025-08-28T00:00:00"/>
    <d v="2026-03-18T00:00:00"/>
    <d v="2029-03-18T00:00:00"/>
    <x v="2"/>
    <n v="0"/>
    <n v="1"/>
    <m/>
    <m/>
    <m/>
    <m/>
    <m/>
    <m/>
    <m/>
    <m/>
    <m/>
    <m/>
    <m/>
    <m/>
    <m/>
    <m/>
    <m/>
    <m/>
    <m/>
    <m/>
    <m/>
    <m/>
    <m/>
    <m/>
    <m/>
    <m/>
    <m/>
    <m/>
    <m/>
    <m/>
    <m/>
    <m/>
    <m/>
    <m/>
    <m/>
    <m/>
    <m/>
    <m/>
    <m/>
    <n v="0"/>
    <n v="0"/>
    <n v="0"/>
    <n v="0"/>
    <n v="1"/>
    <n v="1"/>
    <m/>
    <m/>
    <m/>
    <m/>
    <m/>
    <m/>
    <m/>
    <m/>
    <m/>
    <m/>
    <m/>
    <m/>
    <m/>
    <s v="2026: Outline"/>
    <x v="0"/>
    <s v="Not started - outline"/>
    <s v="New permission - Forecast based on planning status and delivery assumptions"/>
    <s v="New"/>
    <s v="New permission"/>
    <n v="1"/>
    <m/>
    <m/>
    <m/>
    <m/>
    <m/>
    <m/>
    <m/>
    <m/>
    <m/>
    <m/>
    <n v="1"/>
    <m/>
    <m/>
    <m/>
    <n v="1"/>
    <n v="1"/>
    <n v="1"/>
    <m/>
    <m/>
    <m/>
    <m/>
    <m/>
    <m/>
    <m/>
    <m/>
    <m/>
    <m/>
    <m/>
    <m/>
    <m/>
    <m/>
    <m/>
    <m/>
    <m/>
    <m/>
    <m/>
    <m/>
    <m/>
    <m/>
    <m/>
    <m/>
    <m/>
    <m/>
    <m/>
    <m/>
    <m/>
    <m/>
    <m/>
    <m/>
    <m/>
    <m/>
    <n v="0"/>
  </r>
  <r>
    <b v="1"/>
    <b v="1"/>
    <b v="0"/>
    <n v="1105"/>
    <x v="228"/>
    <x v="12"/>
    <s v="Chester (unparished)"/>
    <x v="0"/>
    <m/>
    <x v="227"/>
    <s v="Demolition of existing buildings and structures and the construction of a new care home facility including access, landscaping and associated infrastructure"/>
    <m/>
    <s v="Liberty Care Developments Ltd"/>
    <m/>
    <m/>
    <m/>
    <s v="Lyndsay Shinner"/>
    <m/>
    <x v="1"/>
    <x v="0"/>
    <x v="3"/>
    <m/>
    <m/>
    <s v="n/a"/>
    <x v="0"/>
    <x v="1"/>
    <x v="0"/>
    <m/>
    <s v="Yes"/>
    <x v="4"/>
    <n v="0.5"/>
    <n v="0"/>
    <s v="26/00552NMA (BREEAM good)"/>
    <s v="22/03016/FUL"/>
    <s v="Full"/>
    <m/>
    <m/>
    <d v="2022-08-08T00:00:00"/>
    <d v="2024-03-07T00:00:00"/>
    <d v="2027-03-07T00:00:00"/>
    <x v="4"/>
    <n v="0"/>
    <n v="0"/>
    <n v="75"/>
    <m/>
    <m/>
    <m/>
    <m/>
    <m/>
    <m/>
    <m/>
    <m/>
    <m/>
    <m/>
    <m/>
    <n v="0"/>
    <n v="0"/>
    <n v="0"/>
    <n v="0"/>
    <n v="0"/>
    <n v="0"/>
    <n v="0"/>
    <n v="0"/>
    <n v="0"/>
    <n v="0"/>
    <n v="18"/>
    <n v="0"/>
    <n v="0"/>
    <n v="0"/>
    <n v="0"/>
    <n v="75"/>
    <n v="75"/>
    <n v="0"/>
    <n v="0"/>
    <n v="0"/>
    <n v="0"/>
    <n v="0"/>
    <n v="75"/>
    <n v="75"/>
    <m/>
    <n v="0"/>
    <n v="0"/>
    <n v="0"/>
    <n v="75"/>
    <n v="0"/>
    <n v="75"/>
    <m/>
    <m/>
    <m/>
    <m/>
    <m/>
    <m/>
    <m/>
    <m/>
    <m/>
    <m/>
    <m/>
    <s v="2026 January 25/03917/DIS 11 (historic building record)_x000a_2026 March 26/00139/DIS 14 (Dust), 24 (CMP)_x000a_2026 March 25/03782/DIS 4.5.6 (Habitats, avoidance measures and invasion of plant species)"/>
    <m/>
    <s v="2024: Not started"/>
    <x v="2"/>
    <s v="Under construction"/>
    <s v="Forecast reviewed and unchanged based on development progress"/>
    <s v="="/>
    <m/>
    <n v="75"/>
    <m/>
    <m/>
    <m/>
    <m/>
    <m/>
    <m/>
    <m/>
    <m/>
    <n v="75"/>
    <m/>
    <m/>
    <m/>
    <m/>
    <m/>
    <n v="75"/>
    <n v="75"/>
    <n v="75"/>
    <m/>
    <m/>
    <m/>
    <m/>
    <m/>
    <m/>
    <m/>
    <m/>
    <m/>
    <m/>
    <m/>
    <m/>
    <m/>
    <m/>
    <m/>
    <m/>
    <m/>
    <m/>
    <m/>
    <m/>
    <m/>
    <m/>
    <m/>
    <m/>
    <m/>
    <m/>
    <m/>
    <m/>
    <m/>
    <m/>
    <m/>
    <m/>
    <m/>
    <m/>
    <n v="0"/>
  </r>
  <r>
    <b v="0"/>
    <b v="1"/>
    <b v="0"/>
    <n v="1108"/>
    <x v="229"/>
    <x v="12"/>
    <s v="Chester (unparished)"/>
    <x v="0"/>
    <m/>
    <x v="228"/>
    <s v="BLR site"/>
    <m/>
    <m/>
    <m/>
    <m/>
    <m/>
    <m/>
    <m/>
    <x v="1"/>
    <x v="0"/>
    <x v="0"/>
    <m/>
    <m/>
    <m/>
    <x v="0"/>
    <x v="0"/>
    <x v="0"/>
    <m/>
    <s v="Yes"/>
    <x v="0"/>
    <n v="0.96"/>
    <n v="51.041666666666671"/>
    <m/>
    <m/>
    <m/>
    <m/>
    <m/>
    <m/>
    <m/>
    <m/>
    <x v="48"/>
    <m/>
    <n v="49"/>
    <m/>
    <m/>
    <m/>
    <m/>
    <m/>
    <m/>
    <m/>
    <m/>
    <m/>
    <m/>
    <m/>
    <m/>
    <n v="0"/>
    <n v="0"/>
    <n v="0"/>
    <n v="0"/>
    <n v="0"/>
    <n v="0"/>
    <n v="0"/>
    <n v="0"/>
    <n v="0"/>
    <n v="0"/>
    <n v="35"/>
    <n v="0"/>
    <n v="0"/>
    <n v="0"/>
    <n v="0"/>
    <n v="0"/>
    <n v="0"/>
    <n v="30"/>
    <n v="0"/>
    <n v="0"/>
    <n v="0"/>
    <n v="0"/>
    <n v="0"/>
    <n v="0"/>
    <n v="40"/>
    <n v="0"/>
    <n v="0"/>
    <n v="0"/>
    <n v="0"/>
    <n v="0"/>
    <n v="0"/>
    <n v="49"/>
    <m/>
    <m/>
    <m/>
    <m/>
    <m/>
    <m/>
    <m/>
    <m/>
    <m/>
    <m/>
    <m/>
    <m/>
    <s v="N/A "/>
    <x v="0"/>
    <m/>
    <s v="Forecast reviewed and unchanged (BLR site)"/>
    <s v="="/>
    <s v="Not included in 2025 deliverable supply"/>
    <n v="0"/>
    <m/>
    <m/>
    <m/>
    <m/>
    <m/>
    <m/>
    <m/>
    <m/>
    <m/>
    <m/>
    <m/>
    <m/>
    <m/>
    <n v="49"/>
    <n v="0"/>
    <n v="0"/>
    <n v="49"/>
    <m/>
    <m/>
    <m/>
    <m/>
    <m/>
    <m/>
    <m/>
    <m/>
    <m/>
    <m/>
    <m/>
    <m/>
    <m/>
    <m/>
    <m/>
    <m/>
    <m/>
    <m/>
    <m/>
    <m/>
    <m/>
    <m/>
    <m/>
    <m/>
    <m/>
    <m/>
    <m/>
    <m/>
    <m/>
    <m/>
    <m/>
    <m/>
    <m/>
    <m/>
    <n v="0"/>
  </r>
  <r>
    <b v="1"/>
    <b v="1"/>
    <b v="0"/>
    <n v="1224"/>
    <x v="230"/>
    <x v="12"/>
    <s v="Chester (unparished)"/>
    <x v="0"/>
    <m/>
    <x v="229"/>
    <s v="BLR site_x000a_Demolition of former laboratory and office building"/>
    <m/>
    <m/>
    <m/>
    <m/>
    <m/>
    <m/>
    <m/>
    <x v="1"/>
    <x v="2"/>
    <x v="0"/>
    <m/>
    <m/>
    <m/>
    <x v="0"/>
    <x v="1"/>
    <x v="0"/>
    <m/>
    <s v="Yes"/>
    <x v="0"/>
    <n v="4.1000000000000002E-2"/>
    <m/>
    <s v="22/03208/DEM"/>
    <m/>
    <m/>
    <m/>
    <m/>
    <m/>
    <m/>
    <m/>
    <x v="49"/>
    <m/>
    <n v="17"/>
    <m/>
    <m/>
    <m/>
    <m/>
    <m/>
    <m/>
    <m/>
    <m/>
    <m/>
    <m/>
    <m/>
    <m/>
    <m/>
    <m/>
    <n v="0"/>
    <n v="0"/>
    <n v="0"/>
    <n v="0"/>
    <n v="0"/>
    <n v="0"/>
    <n v="0"/>
    <n v="0"/>
    <m/>
    <m/>
    <m/>
    <n v="0"/>
    <m/>
    <m/>
    <n v="0"/>
    <m/>
    <n v="0"/>
    <n v="0"/>
    <n v="0"/>
    <n v="0"/>
    <n v="0"/>
    <n v="0"/>
    <n v="14"/>
    <n v="0"/>
    <n v="0"/>
    <n v="0"/>
    <n v="0"/>
    <n v="0"/>
    <n v="0"/>
    <n v="17"/>
    <m/>
    <m/>
    <m/>
    <m/>
    <m/>
    <m/>
    <m/>
    <m/>
    <m/>
    <m/>
    <m/>
    <m/>
    <m/>
    <x v="0"/>
    <m/>
    <s v="Forecast reviewed and unchanged based on planning status (BLR site)"/>
    <s v="="/>
    <s v="Not included in 2025 deliverable supply"/>
    <n v="0"/>
    <m/>
    <m/>
    <m/>
    <m/>
    <m/>
    <m/>
    <m/>
    <m/>
    <m/>
    <m/>
    <m/>
    <m/>
    <m/>
    <n v="17"/>
    <n v="0"/>
    <n v="0"/>
    <n v="17"/>
    <m/>
    <m/>
    <m/>
    <m/>
    <m/>
    <m/>
    <m/>
    <m/>
    <m/>
    <m/>
    <m/>
    <m/>
    <m/>
    <m/>
    <m/>
    <m/>
    <m/>
    <m/>
    <m/>
    <m/>
    <m/>
    <m/>
    <m/>
    <m/>
    <m/>
    <m/>
    <m/>
    <m/>
    <m/>
    <m/>
    <m/>
    <m/>
    <m/>
    <m/>
    <n v="0"/>
  </r>
  <r>
    <b v="1"/>
    <b v="1"/>
    <b v="1"/>
    <s v="2237(1476)"/>
    <x v="231"/>
    <x v="13"/>
    <s v="Ellesmere Port (unparished)"/>
    <x v="1"/>
    <m/>
    <x v="230"/>
    <s v="Reserved matters following outline application 12/02091/OUT for 2000 dwellings. REM related to scale, appearance, layout and landscaping related to PHASES 2,3, 4 and 5 (see individial applications)_x000a_170 dwellings forming Phase 1_x000a_272 dwellings forming Phase 2_x000a_458 dwellings forming part of phases 3 and 4 (16/05464/REM)_x000a_256 dwellings forming part of Phase 3 (19/04389/REM)_x000a_313 dwellings forming part of phases 4 and 5 (19/04504/REM)_x000a_"/>
    <m/>
    <s v="Redrow Homes NW"/>
    <m/>
    <s v="Redrow Homes NW"/>
    <s v="Terence O'Rourke: Miss L Thompson (lindsay.thompson@torltd.co.uk)"/>
    <s v="Paul Friston"/>
    <m/>
    <x v="0"/>
    <x v="0"/>
    <x v="0"/>
    <m/>
    <m/>
    <m/>
    <x v="0"/>
    <x v="0"/>
    <x v="0"/>
    <m/>
    <s v="No (GF)"/>
    <x v="15"/>
    <n v="10.69"/>
    <n v="23.947614593077645"/>
    <s v="12/002091/OUT"/>
    <s v="19/04504/REM"/>
    <s v="Reserved matters"/>
    <m/>
    <m/>
    <d v="2020-12-09T00:00:00"/>
    <d v="2020-12-01T00:00:00"/>
    <d v="2023-12-01T00:00:00"/>
    <x v="50"/>
    <n v="0"/>
    <n v="256"/>
    <m/>
    <n v="58"/>
    <m/>
    <m/>
    <m/>
    <m/>
    <m/>
    <m/>
    <m/>
    <m/>
    <m/>
    <m/>
    <n v="0"/>
    <n v="0"/>
    <n v="8"/>
    <n v="0"/>
    <n v="0"/>
    <n v="0"/>
    <n v="0"/>
    <n v="248"/>
    <n v="0"/>
    <n v="248"/>
    <m/>
    <n v="55"/>
    <n v="0"/>
    <n v="55"/>
    <n v="116"/>
    <n v="77"/>
    <n v="193"/>
    <m/>
    <n v="119"/>
    <n v="0"/>
    <n v="119"/>
    <n v="0"/>
    <n v="69"/>
    <n v="69"/>
    <m/>
    <n v="4"/>
    <n v="0"/>
    <n v="4"/>
    <n v="0"/>
    <n v="69"/>
    <n v="69"/>
    <m/>
    <s v="Y"/>
    <m/>
    <m/>
    <m/>
    <m/>
    <m/>
    <m/>
    <s v="Y"/>
    <m/>
    <m/>
    <s v="Pending (6.7.17.20.21.24.26.27.29.30.32-37) 17/03503/DIS_x000a_Pending (3.5.7-10) 17/03713/DIS_x000a_Pending (40-59. 61-63) 17/05182/DIS_x000a_2021 May (12.13-15.31) 17/03762/DIS_x000a_2025 May 23/01503/DIS 4 (vehicle access)"/>
    <m/>
    <s v="2019: Not started_x000a_2020-2024: Under construction"/>
    <x v="1"/>
    <s v="Under construction"/>
    <s v="Forecast reviewed and updated based on development progress"/>
    <s v="-"/>
    <s v="Delivery timescale &gt;"/>
    <n v="69"/>
    <m/>
    <m/>
    <m/>
    <m/>
    <m/>
    <m/>
    <n v="80"/>
    <m/>
    <m/>
    <m/>
    <n v="21"/>
    <n v="24"/>
    <n v="24"/>
    <m/>
    <n v="45"/>
    <n v="69"/>
    <n v="69"/>
    <m/>
    <m/>
    <n v="4"/>
    <m/>
    <m/>
    <m/>
    <m/>
    <m/>
    <m/>
    <m/>
    <m/>
    <m/>
    <m/>
    <m/>
    <m/>
    <m/>
    <m/>
    <m/>
    <m/>
    <m/>
    <m/>
    <m/>
    <m/>
    <m/>
    <m/>
    <m/>
    <m/>
    <m/>
    <m/>
    <m/>
    <m/>
    <m/>
    <m/>
    <m/>
    <n v="4"/>
  </r>
  <r>
    <b v="1"/>
    <b v="1"/>
    <b v="1"/>
    <s v="2238(1476)"/>
    <x v="232"/>
    <x v="13"/>
    <s v="Ellesmere Port (unparished)"/>
    <x v="1"/>
    <m/>
    <x v="231"/>
    <s v="Reserved matters following outline application 12/02091/OUT for 2000 dwellings. REM related to scale, appearance, layout and landscaping related to PHASES 2,3, 4 AND 5 (see individual applications) for details)_x000a_Phase 1 - Sycamore Green P1 (61 ) Oaklands P1 (109) = 170 dwellings_x000a_Phase 2 / 3 - Sycamore Green P2+P3 (27+147) / Oaklands P2+P3 (93+143) / Hawthorn Court P1 (44) = 454 dwellings_x000a_Phase 4 - Sycamore Green P4 (149) = 149 dwellings_x000a_Phase 5 - Sycamore Green P5 (232) = 232 dwellings_x000a_Replan to P5 landscape and layout for plot substitution of 168 dwellings (previoulsy 164 dwellings)"/>
    <m/>
    <s v="Redrow Homes NW"/>
    <m/>
    <s v="Redrow Homes NW"/>
    <s v="Terence O'Rourke: Miss L Thompson (lindsay.thompson@torltd.co.uk)"/>
    <s v="Paul Friston"/>
    <m/>
    <x v="0"/>
    <x v="0"/>
    <x v="0"/>
    <m/>
    <m/>
    <m/>
    <x v="0"/>
    <x v="0"/>
    <x v="0"/>
    <m/>
    <s v="No (GF)"/>
    <x v="15"/>
    <n v="14.3"/>
    <n v="10.419580419580418"/>
    <s v="12/002091/OUT_x000a_23/02922/NMA"/>
    <s v="19/04504/REM"/>
    <s v="Reserved matters"/>
    <m/>
    <m/>
    <d v="2019-12-18T00:00:00"/>
    <d v="2020-12-16T00:00:00"/>
    <d v="2023-12-16T00:00:00"/>
    <x v="51"/>
    <n v="0"/>
    <n v="149"/>
    <m/>
    <n v="78"/>
    <m/>
    <m/>
    <m/>
    <m/>
    <m/>
    <m/>
    <m/>
    <m/>
    <m/>
    <m/>
    <n v="0"/>
    <n v="0"/>
    <n v="0"/>
    <n v="0"/>
    <n v="0"/>
    <n v="0"/>
    <n v="0"/>
    <n v="0"/>
    <n v="149"/>
    <n v="149"/>
    <m/>
    <n v="0"/>
    <n v="0"/>
    <n v="0"/>
    <n v="0"/>
    <n v="149"/>
    <n v="149"/>
    <m/>
    <n v="0"/>
    <n v="0"/>
    <n v="0"/>
    <n v="14"/>
    <n v="135"/>
    <n v="149"/>
    <m/>
    <n v="81"/>
    <n v="0"/>
    <n v="81"/>
    <n v="40"/>
    <n v="28"/>
    <n v="68"/>
    <m/>
    <m/>
    <m/>
    <m/>
    <m/>
    <m/>
    <m/>
    <m/>
    <s v="Y"/>
    <m/>
    <s v="Refused and allowed on appeal - 2209026. NMA - Amendment to condition 7 of outline permission 13/04015/OUT to vary the range of density of development from between 27 and 50 dwellings per hectare net to a density of no less than 18 dwellings per hectare and no more than 40 dwellings per hectare._x000a_Condition for no more than 1570 dwellings to be built on site. _x000a_500 additional units included in new permission. Total = 2000 dwellings"/>
    <s v="Pending (13.14.26.37.43.60) 17/04090/DIS_x000a_Pending (3-phasing.4.6.7.9.16) 23/01305/DIS_x000a_2025 June (24/01362/DIS) 6 (bridge), (23/02922/NMA) 3 (cycle link), 4 (tree planting) "/>
    <m/>
    <s v="2022-2024: Not started"/>
    <x v="1"/>
    <s v="Under construction"/>
    <s v="Forecast reviewed and updated based on development progress"/>
    <s v="+"/>
    <s v="Delivery rate &gt;_x000a_Delivery timescale &lt;"/>
    <n v="68"/>
    <m/>
    <m/>
    <m/>
    <m/>
    <m/>
    <m/>
    <m/>
    <n v="14"/>
    <n v="36"/>
    <n v="32"/>
    <m/>
    <m/>
    <m/>
    <m/>
    <n v="68"/>
    <n v="68"/>
    <n v="68"/>
    <m/>
    <m/>
    <n v="9"/>
    <n v="43"/>
    <m/>
    <m/>
    <m/>
    <m/>
    <m/>
    <m/>
    <m/>
    <m/>
    <m/>
    <m/>
    <n v="9"/>
    <n v="16"/>
    <m/>
    <m/>
    <m/>
    <m/>
    <n v="4"/>
    <m/>
    <m/>
    <m/>
    <m/>
    <m/>
    <m/>
    <m/>
    <m/>
    <m/>
    <m/>
    <m/>
    <m/>
    <m/>
    <n v="81"/>
  </r>
  <r>
    <b v="1"/>
    <b v="1"/>
    <b v="1"/>
    <s v="2239(1476)"/>
    <x v="233"/>
    <x v="13"/>
    <s v="Ellesmere Port (unparished)"/>
    <x v="1"/>
    <m/>
    <x v="232"/>
    <s v="Reserved matters following outline application 12/02091/OUT for 2000 dwellings. REM related to scale, appearance, layout and landscaping related to PHASES 2,3, 4 AND 5 (see individual applications) for details)_x000a_Phase 1 - Sycamore Green P1 (61 ) Oaklands P1 (109) = 170 dwellings_x000a_Phase 2 / 3 - Sycamore Green P2+P3 (27+147) / Oaklands P2+P3 (93+143) / Hawthorn Court P1 (44) = 454 dwellings_x000a_Phase 4 - Sycamore Green P4 (149) = 149 dwellings_x000a_Phase 5 - Sycamore Green P5 (232) = 232 dwellings_x000a_Replan to P5 landscape and layout for plot substitution of 168 dwellings (previoulsy 164 dwellings)"/>
    <m/>
    <s v="Redrow Homes NW"/>
    <m/>
    <s v="Redrow Homes NW"/>
    <s v="Terence O'Rourke: Miss L Thompson (lindsay.thompson@torltd.co.uk)"/>
    <s v="Paul Friston"/>
    <m/>
    <x v="0"/>
    <x v="0"/>
    <x v="0"/>
    <m/>
    <m/>
    <m/>
    <x v="0"/>
    <x v="0"/>
    <x v="0"/>
    <m/>
    <s v="No (GF)"/>
    <x v="15"/>
    <n v="9.17"/>
    <n v="18.320610687022899"/>
    <s v="12/002091/OUT_x000a_25/03804/NMA (21/01/2026) garages"/>
    <s v="22/02181/REM"/>
    <s v="Reserved matters"/>
    <m/>
    <m/>
    <d v="2022-06-13T00:00:00"/>
    <d v="2024-01-26T00:00:00"/>
    <d v="2027-01-26T00:00:00"/>
    <x v="52"/>
    <n v="0"/>
    <n v="168"/>
    <m/>
    <n v="46"/>
    <m/>
    <m/>
    <m/>
    <m/>
    <m/>
    <m/>
    <m/>
    <m/>
    <m/>
    <m/>
    <n v="0"/>
    <n v="0"/>
    <n v="0"/>
    <n v="0"/>
    <n v="0"/>
    <n v="0"/>
    <n v="0"/>
    <n v="0"/>
    <n v="168"/>
    <n v="168"/>
    <m/>
    <n v="0"/>
    <n v="0"/>
    <n v="0"/>
    <n v="0"/>
    <n v="168"/>
    <n v="168"/>
    <m/>
    <n v="0"/>
    <n v="0"/>
    <n v="0"/>
    <n v="0"/>
    <n v="168"/>
    <n v="168"/>
    <m/>
    <n v="9"/>
    <n v="0"/>
    <n v="9"/>
    <n v="27"/>
    <n v="132"/>
    <n v="159"/>
    <m/>
    <m/>
    <m/>
    <m/>
    <m/>
    <m/>
    <m/>
    <m/>
    <s v="Y"/>
    <m/>
    <s v="Refused and allowed on appeal - 2209026. NMA - Amendment to condition 7 of outline permission 13/04015/OUT to vary the range of density of development from between 27 and 50 dwellings per hectare net to a density of no less than 18 dwellings per hectare and no more than 40 dwellings per hectare._x000a_Condition for no more than 1570 dwellings to be built on site. _x000a_500 additional units included in new permission. Total = 2000 dwellings"/>
    <s v="Pending (13.14.26.37.43.60) 17/04090/DIS_x000a_Pending (3-phasing.4.6.7.9.16) 23/01305/DIS_x000a_2025 April (24/00142/DIS) 55 (site roundabout)_x000a_2025 June (01053/DIS) 4 (corridor improvements)"/>
    <m/>
    <s v="2022-2024: Not started-New permission"/>
    <x v="2"/>
    <s v="Under construction"/>
    <s v="Forecast reviewed and updated based on development progress"/>
    <s v="+"/>
    <s v="Delivery timescale &lt;"/>
    <n v="159"/>
    <m/>
    <m/>
    <m/>
    <n v="35"/>
    <m/>
    <m/>
    <m/>
    <m/>
    <n v="27"/>
    <n v="36"/>
    <n v="48"/>
    <n v="48"/>
    <m/>
    <m/>
    <n v="159"/>
    <n v="159"/>
    <n v="159"/>
    <m/>
    <m/>
    <m/>
    <n v="5"/>
    <n v="4"/>
    <m/>
    <m/>
    <m/>
    <m/>
    <m/>
    <m/>
    <m/>
    <m/>
    <m/>
    <m/>
    <m/>
    <m/>
    <m/>
    <m/>
    <m/>
    <m/>
    <m/>
    <m/>
    <m/>
    <m/>
    <m/>
    <m/>
    <m/>
    <m/>
    <m/>
    <m/>
    <m/>
    <m/>
    <m/>
    <n v="9"/>
  </r>
  <r>
    <b v="1"/>
    <b v="1"/>
    <b v="1"/>
    <s v="2241(1476)"/>
    <x v="234"/>
    <x v="13"/>
    <s v="Ellesmere Port (unparished)"/>
    <x v="1"/>
    <m/>
    <x v="233"/>
    <s v="Reserved matters following outline application 12/02091/OUT for 2000 dwellings. REM related to scale, appearance, layout and landscaping related to PHASES 2,3, 4 AND 5 (see individual applications) for details)_x000a_Phase 10 (of original outline) 172 dwellings"/>
    <m/>
    <s v="Redrow Homes NW"/>
    <m/>
    <s v="Redrow Homes NW"/>
    <s v="Terence O'Rourke: Miss L Thompson (lindsay.thompson@torltd.co.uk)"/>
    <s v="Paul Friston"/>
    <m/>
    <x v="0"/>
    <x v="0"/>
    <x v="0"/>
    <m/>
    <m/>
    <m/>
    <x v="0"/>
    <x v="0"/>
    <x v="0"/>
    <m/>
    <s v="No (GF)"/>
    <x v="15"/>
    <n v="13.85"/>
    <n v="15.523465703971119"/>
    <s v="12/002091/OUT"/>
    <s v="23/02279/REM "/>
    <s v="Reserved matters"/>
    <m/>
    <m/>
    <d v="2019-12-18T00:00:00"/>
    <d v="2020-12-16T00:00:00"/>
    <d v="2025-12-16T00:00:00"/>
    <x v="53"/>
    <n v="0"/>
    <n v="215"/>
    <m/>
    <m/>
    <m/>
    <m/>
    <m/>
    <m/>
    <m/>
    <m/>
    <m/>
    <m/>
    <m/>
    <m/>
    <m/>
    <m/>
    <m/>
    <m/>
    <m/>
    <m/>
    <m/>
    <m/>
    <m/>
    <m/>
    <m/>
    <m/>
    <m/>
    <m/>
    <m/>
    <m/>
    <m/>
    <m/>
    <m/>
    <m/>
    <m/>
    <m/>
    <m/>
    <m/>
    <m/>
    <n v="9"/>
    <n v="0"/>
    <n v="9"/>
    <n v="43"/>
    <n v="163"/>
    <n v="206"/>
    <m/>
    <m/>
    <m/>
    <m/>
    <m/>
    <m/>
    <m/>
    <m/>
    <m/>
    <m/>
    <m/>
    <m/>
    <m/>
    <m/>
    <x v="2"/>
    <s v="Under construction"/>
    <s v="Forecast reviewed and updated based on development progress"/>
    <s v="+"/>
    <s v="Delivery timescale &lt;"/>
    <m/>
    <m/>
    <m/>
    <m/>
    <m/>
    <m/>
    <m/>
    <m/>
    <m/>
    <n v="43"/>
    <n v="37"/>
    <n v="42"/>
    <n v="42"/>
    <n v="42"/>
    <m/>
    <n v="206"/>
    <n v="206"/>
    <n v="206"/>
    <m/>
    <m/>
    <m/>
    <n v="2"/>
    <n v="7"/>
    <m/>
    <m/>
    <m/>
    <m/>
    <m/>
    <m/>
    <m/>
    <m/>
    <m/>
    <m/>
    <m/>
    <m/>
    <m/>
    <m/>
    <m/>
    <m/>
    <m/>
    <m/>
    <m/>
    <m/>
    <m/>
    <m/>
    <m/>
    <m/>
    <m/>
    <m/>
    <m/>
    <m/>
    <m/>
    <n v="9"/>
  </r>
  <r>
    <b v="1"/>
    <b v="1"/>
    <b v="1"/>
    <s v="2240(1476)"/>
    <x v="235"/>
    <x v="13"/>
    <s v="Ellesmere Port (unparished)"/>
    <x v="1"/>
    <m/>
    <x v="234"/>
    <s v="Residential development of up to 2,000 dwellings, up to to 400 sqm of retail floor space for a local shop, new primary school, community building, linear park, playing fields and other public open space. _x000a_Phase 1=170, Phase 2 + 3 = 454, Phase 4 + 5 = 381 TOTAL = 1,005 of 2,000 (Remaining = up to 995) _x000a_REM for 625 dwellings forming part of Phases 6,7,8,9,10 &amp; 11 alongside associated infrastructure and open space (pursuant to 12/02091/OUT for upto 2,000 dwellings)_x000a_487 dwellings in P8,9,12 and 13 under original permission"/>
    <m/>
    <s v="Redrow Homes NW"/>
    <m/>
    <s v="Redrow Homes NW"/>
    <s v="Terence O'Rourke: Miss L Thompson (lindsay.thompson@torltd.co.uk)"/>
    <s v="Paul Friston"/>
    <m/>
    <x v="0"/>
    <x v="0"/>
    <x v="0"/>
    <m/>
    <m/>
    <m/>
    <x v="0"/>
    <x v="0"/>
    <x v="0"/>
    <m/>
    <s v="No (GF)"/>
    <x v="15"/>
    <n v="29.9"/>
    <n v="14.48160535117057"/>
    <s v="12/002091/OUT_x000a_25/02453/NMA - drawings"/>
    <s v="23/02279/REM "/>
    <s v="Reserved matters"/>
    <n v="2209026"/>
    <s v="Allowed"/>
    <d v="2023-07-06T00:00:00"/>
    <d v="2024-08-20T00:00:00"/>
    <d v="2027-08-20T00:00:00"/>
    <x v="54"/>
    <n v="0"/>
    <n v="433"/>
    <m/>
    <m/>
    <m/>
    <m/>
    <m/>
    <m/>
    <m/>
    <m/>
    <m/>
    <m/>
    <m/>
    <m/>
    <n v="0"/>
    <n v="0"/>
    <n v="0"/>
    <n v="0"/>
    <n v="0"/>
    <n v="0"/>
    <n v="0"/>
    <n v="0"/>
    <n v="995"/>
    <n v="995"/>
    <m/>
    <n v="0"/>
    <n v="0"/>
    <n v="0"/>
    <n v="0"/>
    <n v="627"/>
    <n v="627"/>
    <n v="0"/>
    <n v="0"/>
    <n v="0"/>
    <n v="0"/>
    <n v="0"/>
    <n v="627"/>
    <n v="627"/>
    <m/>
    <n v="0"/>
    <n v="0"/>
    <n v="0"/>
    <n v="0"/>
    <n v="433"/>
    <n v="433"/>
    <m/>
    <m/>
    <m/>
    <m/>
    <m/>
    <m/>
    <m/>
    <m/>
    <s v="Y"/>
    <m/>
    <s v="Refused and allowed on appeal - 2209026. NMA - Amendment to condition 7 of outline permission 13/04015/OUT to vary the range of density of development from between 27 and 50 dwellings per hectare net to a density of no less than 18 dwellings per hectare and no more than 40 dwellings per hectare._x000a_Condition for no more than 1570 dwellings to be built on site. _x000a_500 additional units included in new permission. Total = 2000 dwellings"/>
    <s v="Pending (13.14.26.37.43.60) 17/04090/DIS"/>
    <m/>
    <s v="Outline permission-no site visit"/>
    <x v="2"/>
    <s v="Not started"/>
    <s v="Forecast reviewed and updated based on planning status"/>
    <s v="="/>
    <m/>
    <n v="0"/>
    <m/>
    <m/>
    <m/>
    <m/>
    <m/>
    <m/>
    <m/>
    <m/>
    <m/>
    <m/>
    <m/>
    <m/>
    <m/>
    <n v="433"/>
    <n v="0"/>
    <n v="0"/>
    <n v="433"/>
    <m/>
    <m/>
    <m/>
    <m/>
    <m/>
    <m/>
    <m/>
    <m/>
    <m/>
    <m/>
    <m/>
    <m/>
    <m/>
    <m/>
    <m/>
    <m/>
    <m/>
    <m/>
    <m/>
    <m/>
    <m/>
    <m/>
    <m/>
    <m/>
    <m/>
    <m/>
    <m/>
    <m/>
    <m/>
    <m/>
    <m/>
    <m/>
    <m/>
    <m/>
    <n v="0"/>
  </r>
  <r>
    <b v="0"/>
    <b v="1"/>
    <b v="0"/>
    <n v="939"/>
    <x v="236"/>
    <x v="13"/>
    <s v="Ellesmere Port (unparished)"/>
    <x v="1"/>
    <m/>
    <x v="235"/>
    <s v="BLR site"/>
    <m/>
    <m/>
    <m/>
    <m/>
    <m/>
    <m/>
    <m/>
    <x v="1"/>
    <x v="0"/>
    <x v="0"/>
    <m/>
    <m/>
    <m/>
    <x v="0"/>
    <x v="0"/>
    <x v="0"/>
    <m/>
    <s v="Yes"/>
    <x v="0"/>
    <n v="0.31"/>
    <m/>
    <m/>
    <m/>
    <m/>
    <m/>
    <m/>
    <m/>
    <m/>
    <m/>
    <x v="13"/>
    <m/>
    <n v="15"/>
    <m/>
    <m/>
    <m/>
    <m/>
    <m/>
    <m/>
    <m/>
    <m/>
    <m/>
    <m/>
    <m/>
    <m/>
    <n v="0"/>
    <n v="0"/>
    <n v="0"/>
    <n v="0"/>
    <n v="0"/>
    <n v="0"/>
    <n v="0"/>
    <n v="0"/>
    <n v="0"/>
    <n v="0"/>
    <n v="11"/>
    <n v="0"/>
    <n v="0"/>
    <n v="0"/>
    <n v="0"/>
    <n v="0"/>
    <n v="0"/>
    <n v="10"/>
    <n v="0"/>
    <n v="0"/>
    <n v="0"/>
    <n v="0"/>
    <n v="0"/>
    <n v="0"/>
    <n v="15"/>
    <n v="0"/>
    <n v="0"/>
    <n v="0"/>
    <n v="0"/>
    <n v="0"/>
    <n v="0"/>
    <n v="15"/>
    <m/>
    <m/>
    <m/>
    <m/>
    <m/>
    <m/>
    <m/>
    <m/>
    <m/>
    <m/>
    <m/>
    <m/>
    <s v="N/A "/>
    <x v="0"/>
    <m/>
    <s v="Forecast reviewed and unchanged (BLR site)"/>
    <s v="="/>
    <s v="Not included in 2025 deliverable supply"/>
    <n v="0"/>
    <m/>
    <m/>
    <m/>
    <m/>
    <m/>
    <m/>
    <m/>
    <m/>
    <m/>
    <m/>
    <m/>
    <m/>
    <m/>
    <n v="15"/>
    <n v="0"/>
    <n v="0"/>
    <n v="15"/>
    <m/>
    <m/>
    <m/>
    <m/>
    <m/>
    <m/>
    <m/>
    <m/>
    <m/>
    <m/>
    <m/>
    <m/>
    <m/>
    <m/>
    <m/>
    <m/>
    <m/>
    <m/>
    <m/>
    <m/>
    <m/>
    <m/>
    <m/>
    <m/>
    <m/>
    <m/>
    <m/>
    <m/>
    <m/>
    <m/>
    <m/>
    <m/>
    <m/>
    <m/>
    <n v="0"/>
  </r>
  <r>
    <b v="1"/>
    <b v="1"/>
    <b v="0"/>
    <n v="1478"/>
    <x v="237"/>
    <x v="13"/>
    <s v="Ellesmere Port (unparished)"/>
    <x v="1"/>
    <m/>
    <x v="236"/>
    <s v="Residential development of 191 dwellings with access and associated public amenities. (Phase1: 100 dwellings, Phase 2: 90 dwellings)_x000a_S73: Variation conditions 2(plans), 15(contaminated land), 32(landscaping) and removal of condition 7(contaminated land)"/>
    <m/>
    <s v="Redrow Homes NW"/>
    <m/>
    <s v="Redrow Homes NW: Mr Chris Dobson"/>
    <m/>
    <s v="Bethan Armstrong"/>
    <m/>
    <x v="0"/>
    <x v="0"/>
    <x v="0"/>
    <m/>
    <m/>
    <m/>
    <x v="0"/>
    <x v="0"/>
    <x v="0"/>
    <m/>
    <s v="No (GF)"/>
    <x v="1"/>
    <n v="7.3559999999999999"/>
    <n v="12.234910277324634"/>
    <s v="14/04966/FUL (21/12/2020)_x000a_19/02397/S73"/>
    <m/>
    <m/>
    <m/>
    <m/>
    <m/>
    <m/>
    <d v="2020-12-21T00:00:00"/>
    <x v="55"/>
    <n v="0"/>
    <n v="90"/>
    <m/>
    <n v="27"/>
    <m/>
    <m/>
    <m/>
    <m/>
    <m/>
    <m/>
    <m/>
    <m/>
    <m/>
    <m/>
    <n v="0"/>
    <n v="0"/>
    <n v="0"/>
    <n v="0"/>
    <n v="0"/>
    <n v="0"/>
    <n v="0"/>
    <n v="0"/>
    <n v="91"/>
    <n v="91"/>
    <m/>
    <n v="0"/>
    <n v="0"/>
    <n v="0"/>
    <n v="0"/>
    <n v="90"/>
    <n v="90"/>
    <n v="0"/>
    <n v="0"/>
    <n v="0"/>
    <n v="0"/>
    <n v="0"/>
    <n v="0"/>
    <n v="0"/>
    <m/>
    <n v="0"/>
    <n v="0"/>
    <n v="0"/>
    <n v="0"/>
    <n v="0"/>
    <n v="0"/>
    <m/>
    <m/>
    <m/>
    <m/>
    <m/>
    <m/>
    <m/>
    <m/>
    <s v="Y"/>
    <m/>
    <s v="Former retained EPNBC allocation"/>
    <s v="2020 Oct (3-7.11.12-AH.13-16-18-27-Plots 001 to 191) (8-1 0-Plots 001 to 100) 19/02392/DIS"/>
    <m/>
    <s v="2018: Not started_x000a_2019: Development commenced_x000a_2020-2023: Phase 1 Under construction_x000a_2024: Complete (Phase 1)"/>
    <x v="12"/>
    <s v="Phase complete"/>
    <m/>
    <m/>
    <m/>
    <n v="0"/>
    <m/>
    <m/>
    <n v="30"/>
    <n v="24"/>
    <m/>
    <m/>
    <m/>
    <m/>
    <m/>
    <m/>
    <m/>
    <m/>
    <m/>
    <m/>
    <n v="0"/>
    <n v="0"/>
    <n v="0"/>
    <m/>
    <m/>
    <m/>
    <m/>
    <m/>
    <m/>
    <m/>
    <m/>
    <m/>
    <m/>
    <m/>
    <m/>
    <m/>
    <m/>
    <m/>
    <m/>
    <m/>
    <m/>
    <m/>
    <m/>
    <m/>
    <m/>
    <m/>
    <m/>
    <m/>
    <m/>
    <m/>
    <m/>
    <m/>
    <m/>
    <m/>
    <m/>
    <m/>
    <m/>
    <n v="0"/>
  </r>
  <r>
    <b v="1"/>
    <b v="1"/>
    <b v="0"/>
    <n v="1459"/>
    <x v="238"/>
    <x v="13"/>
    <s v="Ellesmere Port (unparished)"/>
    <x v="1"/>
    <m/>
    <x v="237"/>
    <s v="LAA site_x000a_Erection of 267no dwellings with associated works"/>
    <m/>
    <s v="Wain Homes North West"/>
    <m/>
    <m/>
    <s v="Emery Planning: Stephen Harris"/>
    <s v="Ed Bannister"/>
    <m/>
    <x v="0"/>
    <x v="0"/>
    <x v="0"/>
    <m/>
    <m/>
    <m/>
    <x v="0"/>
    <x v="0"/>
    <x v="0"/>
    <m/>
    <s v="No (GF)"/>
    <x v="7"/>
    <n v="9.2189999999999994"/>
    <n v="28.961926456231698"/>
    <s v="14/04968/OUT Withdrawn (12/02/2024)"/>
    <s v="23/03825/FUL"/>
    <s v="Full (p)"/>
    <m/>
    <m/>
    <d v="2023-12-04T00:00:00"/>
    <s v="Awaiting decision"/>
    <m/>
    <x v="56"/>
    <n v="0"/>
    <n v="267"/>
    <m/>
    <m/>
    <m/>
    <m/>
    <m/>
    <m/>
    <m/>
    <m/>
    <m/>
    <m/>
    <m/>
    <m/>
    <n v="0"/>
    <n v="0"/>
    <n v="0"/>
    <n v="0"/>
    <n v="0"/>
    <n v="0"/>
    <n v="0"/>
    <n v="0"/>
    <n v="0"/>
    <n v="0"/>
    <n v="267"/>
    <n v="0"/>
    <n v="0"/>
    <n v="0"/>
    <n v="0"/>
    <n v="0"/>
    <n v="0"/>
    <n v="267"/>
    <n v="0"/>
    <n v="0"/>
    <n v="0"/>
    <n v="0"/>
    <n v="0"/>
    <n v="0"/>
    <n v="267"/>
    <n v="0"/>
    <n v="0"/>
    <n v="0"/>
    <n v="0"/>
    <n v="0"/>
    <n v="0"/>
    <n v="267"/>
    <m/>
    <m/>
    <m/>
    <m/>
    <m/>
    <m/>
    <m/>
    <m/>
    <m/>
    <m/>
    <m/>
    <m/>
    <s v="N/A "/>
    <x v="5"/>
    <s v="Awaiting decision"/>
    <s v="Forecast reviewed and unchanged based on planning status"/>
    <s v="="/>
    <s v="Not included in 2025 deliverable supply"/>
    <n v="0"/>
    <m/>
    <m/>
    <m/>
    <m/>
    <m/>
    <m/>
    <m/>
    <m/>
    <m/>
    <m/>
    <m/>
    <m/>
    <m/>
    <n v="267"/>
    <n v="0"/>
    <n v="0"/>
    <n v="267"/>
    <m/>
    <m/>
    <m/>
    <m/>
    <m/>
    <m/>
    <m/>
    <m/>
    <m/>
    <m/>
    <m/>
    <m/>
    <m/>
    <m/>
    <m/>
    <m/>
    <m/>
    <m/>
    <m/>
    <m/>
    <m/>
    <m/>
    <m/>
    <m/>
    <m/>
    <m/>
    <m/>
    <m/>
    <m/>
    <m/>
    <m/>
    <m/>
    <m/>
    <m/>
    <n v="0"/>
  </r>
  <r>
    <b v="1"/>
    <b v="1"/>
    <b v="1"/>
    <n v="969"/>
    <x v="239"/>
    <x v="13"/>
    <s v="Ellesmere Port (unparished)"/>
    <x v="1"/>
    <m/>
    <x v="238"/>
    <s v="Erection of one bungalow_x000a_Erection of dormer bungalow and detched garage"/>
    <m/>
    <m/>
    <m/>
    <m/>
    <m/>
    <s v="Emily Yates"/>
    <m/>
    <x v="0"/>
    <x v="0"/>
    <x v="0"/>
    <m/>
    <m/>
    <s v="Plot for sale"/>
    <x v="0"/>
    <x v="0"/>
    <x v="0"/>
    <m/>
    <s v="No (GF)"/>
    <x v="2"/>
    <n v="0.154"/>
    <m/>
    <s v="21/00765/OUT (28/06/2024)"/>
    <s v="22/04295/FUL"/>
    <s v="Full"/>
    <m/>
    <m/>
    <d v="2022-11-18T00:00:00"/>
    <d v="2023-05-18T00:00:00"/>
    <d v="2026-05-18T00:00:00"/>
    <x v="2"/>
    <n v="0"/>
    <n v="1"/>
    <m/>
    <m/>
    <m/>
    <m/>
    <m/>
    <m/>
    <m/>
    <m/>
    <m/>
    <m/>
    <m/>
    <m/>
    <m/>
    <m/>
    <n v="0"/>
    <n v="0"/>
    <n v="0"/>
    <n v="0"/>
    <n v="0"/>
    <n v="0"/>
    <n v="1"/>
    <n v="1"/>
    <m/>
    <n v="0"/>
    <n v="0"/>
    <n v="0"/>
    <n v="1"/>
    <n v="0"/>
    <n v="1"/>
    <m/>
    <n v="0"/>
    <n v="0"/>
    <n v="0"/>
    <n v="1"/>
    <n v="0"/>
    <n v="1"/>
    <m/>
    <n v="1"/>
    <n v="0"/>
    <n v="1"/>
    <n v="0"/>
    <n v="0"/>
    <n v="0"/>
    <m/>
    <m/>
    <m/>
    <m/>
    <m/>
    <m/>
    <m/>
    <m/>
    <m/>
    <m/>
    <m/>
    <s v="2023 July (7) 23/01847/DIS_x000a_2025 Jan (14) 24/03454/DIS"/>
    <m/>
    <s v="2024: Under construction"/>
    <x v="1"/>
    <s v="Complete"/>
    <s v="Complete - Forecast achieved"/>
    <s v="="/>
    <m/>
    <n v="0"/>
    <m/>
    <m/>
    <m/>
    <m/>
    <m/>
    <m/>
    <n v="1"/>
    <n v="1"/>
    <m/>
    <m/>
    <m/>
    <m/>
    <m/>
    <m/>
    <n v="0"/>
    <n v="0"/>
    <n v="0"/>
    <m/>
    <m/>
    <m/>
    <m/>
    <m/>
    <m/>
    <m/>
    <m/>
    <n v="1"/>
    <m/>
    <m/>
    <m/>
    <m/>
    <m/>
    <m/>
    <m/>
    <m/>
    <m/>
    <m/>
    <m/>
    <m/>
    <m/>
    <m/>
    <m/>
    <m/>
    <m/>
    <m/>
    <m/>
    <m/>
    <m/>
    <m/>
    <m/>
    <m/>
    <m/>
    <n v="1"/>
  </r>
  <r>
    <b v="1"/>
    <b v="1"/>
    <b v="0"/>
    <n v="2200"/>
    <x v="240"/>
    <x v="13"/>
    <s v="Ellesmere Port (unparished)"/>
    <x v="1"/>
    <m/>
    <x v="239"/>
    <s v="Partial change of use of second floor to accommodate a residential dwelling and alterations to windows"/>
    <m/>
    <m/>
    <m/>
    <m/>
    <m/>
    <s v="Emily Yates"/>
    <m/>
    <x v="1"/>
    <x v="1"/>
    <x v="0"/>
    <m/>
    <m/>
    <m/>
    <x v="0"/>
    <x v="0"/>
    <x v="1"/>
    <m/>
    <s v="No (size)"/>
    <x v="3"/>
    <m/>
    <m/>
    <m/>
    <s v="23/00291/FUL"/>
    <s v="Full"/>
    <m/>
    <m/>
    <d v="2023-02-09T00:00:00"/>
    <d v="2024-05-24T00:00:00"/>
    <d v="2027-05-24T00:00:00"/>
    <x v="2"/>
    <n v="0"/>
    <n v="1"/>
    <m/>
    <m/>
    <m/>
    <m/>
    <m/>
    <m/>
    <m/>
    <m/>
    <m/>
    <m/>
    <m/>
    <m/>
    <m/>
    <m/>
    <m/>
    <m/>
    <m/>
    <m/>
    <m/>
    <m/>
    <m/>
    <m/>
    <m/>
    <m/>
    <m/>
    <m/>
    <m/>
    <m/>
    <m/>
    <m/>
    <n v="0"/>
    <n v="0"/>
    <n v="0"/>
    <n v="0"/>
    <n v="1"/>
    <n v="1"/>
    <m/>
    <n v="0"/>
    <n v="0"/>
    <n v="0"/>
    <n v="0"/>
    <n v="1"/>
    <n v="1"/>
    <m/>
    <m/>
    <m/>
    <m/>
    <m/>
    <m/>
    <m/>
    <m/>
    <m/>
    <m/>
    <m/>
    <m/>
    <m/>
    <m/>
    <x v="2"/>
    <s v="Not started"/>
    <s v="Forecast reviewed and updated based on planning status"/>
    <s v="-"/>
    <s v="Delivery timescale &gt;"/>
    <n v="1"/>
    <m/>
    <m/>
    <m/>
    <m/>
    <m/>
    <m/>
    <m/>
    <m/>
    <m/>
    <n v="1"/>
    <m/>
    <m/>
    <m/>
    <m/>
    <n v="1"/>
    <n v="1"/>
    <n v="1"/>
    <m/>
    <m/>
    <m/>
    <m/>
    <m/>
    <m/>
    <m/>
    <m/>
    <m/>
    <m/>
    <m/>
    <m/>
    <m/>
    <m/>
    <m/>
    <m/>
    <m/>
    <m/>
    <m/>
    <m/>
    <m/>
    <m/>
    <m/>
    <m/>
    <m/>
    <m/>
    <m/>
    <m/>
    <m/>
    <m/>
    <m/>
    <m/>
    <m/>
    <m/>
    <n v="0"/>
  </r>
  <r>
    <b v="1"/>
    <b v="1"/>
    <b v="0"/>
    <s v="2345(1473)"/>
    <x v="241"/>
    <x v="13"/>
    <s v="Ellesmere Port (unparished)"/>
    <x v="1"/>
    <m/>
    <x v="240"/>
    <s v="Demolition of existing dwelling and erection of 2no detached dwellings"/>
    <m/>
    <m/>
    <m/>
    <m/>
    <m/>
    <s v="Ed Bannister"/>
    <m/>
    <x v="1"/>
    <x v="0"/>
    <x v="0"/>
    <m/>
    <m/>
    <m/>
    <x v="0"/>
    <x v="0"/>
    <x v="0"/>
    <m/>
    <s v="No (size)"/>
    <x v="3"/>
    <m/>
    <m/>
    <m/>
    <s v="23/00974/OUT"/>
    <s v="Outline"/>
    <m/>
    <m/>
    <d v="2023-03-23T00:00:00"/>
    <d v="2024-06-25T00:00:00"/>
    <d v="2027-06-25T00:00:00"/>
    <x v="3"/>
    <n v="1"/>
    <n v="1"/>
    <m/>
    <m/>
    <m/>
    <m/>
    <m/>
    <m/>
    <m/>
    <m/>
    <m/>
    <m/>
    <m/>
    <m/>
    <m/>
    <m/>
    <m/>
    <m/>
    <m/>
    <m/>
    <m/>
    <m/>
    <m/>
    <m/>
    <m/>
    <m/>
    <m/>
    <m/>
    <m/>
    <m/>
    <m/>
    <m/>
    <n v="0"/>
    <n v="0"/>
    <n v="0"/>
    <n v="0"/>
    <n v="1"/>
    <n v="1"/>
    <m/>
    <n v="0"/>
    <n v="0"/>
    <n v="0"/>
    <n v="0"/>
    <n v="1"/>
    <n v="1"/>
    <m/>
    <m/>
    <m/>
    <m/>
    <m/>
    <m/>
    <m/>
    <m/>
    <m/>
    <m/>
    <m/>
    <m/>
    <m/>
    <m/>
    <x v="6"/>
    <s v="Not started - outline"/>
    <s v="Forecast reviewed and unchanged based on planning status"/>
    <s v="+"/>
    <s v="Delivery timescale &gt;"/>
    <n v="1"/>
    <m/>
    <m/>
    <m/>
    <m/>
    <m/>
    <m/>
    <m/>
    <m/>
    <m/>
    <n v="-1"/>
    <n v="2"/>
    <m/>
    <m/>
    <m/>
    <n v="1"/>
    <n v="1"/>
    <n v="1"/>
    <m/>
    <m/>
    <m/>
    <m/>
    <m/>
    <m/>
    <m/>
    <m/>
    <m/>
    <m/>
    <m/>
    <m/>
    <m/>
    <m/>
    <m/>
    <m/>
    <m/>
    <m/>
    <m/>
    <m/>
    <m/>
    <m/>
    <m/>
    <m/>
    <m/>
    <m/>
    <m/>
    <m/>
    <m/>
    <m/>
    <m/>
    <m/>
    <m/>
    <m/>
    <n v="0"/>
  </r>
  <r>
    <b v="1"/>
    <b v="1"/>
    <b v="0"/>
    <n v="2551"/>
    <x v="242"/>
    <x v="13"/>
    <s v="Ellesmere Port (unparished)"/>
    <x v="1"/>
    <m/>
    <x v="241"/>
    <s v="Detached dwelling with integral garage, new driveway and new access from road"/>
    <m/>
    <m/>
    <m/>
    <m/>
    <m/>
    <m/>
    <m/>
    <x v="2"/>
    <x v="0"/>
    <x v="6"/>
    <m/>
    <m/>
    <s v="App form_x000a_SCHB condition (BNG exemption)"/>
    <x v="0"/>
    <x v="0"/>
    <x v="0"/>
    <m/>
    <s v="No (size)"/>
    <x v="3"/>
    <m/>
    <m/>
    <m/>
    <s v="24/02591/FUL"/>
    <s v="Full"/>
    <m/>
    <m/>
    <d v="2024-09-02T00:00:00"/>
    <d v="2025-10-23T00:00:00"/>
    <d v="2028-10-23T00:00:00"/>
    <x v="2"/>
    <n v="0"/>
    <n v="1"/>
    <m/>
    <m/>
    <m/>
    <m/>
    <m/>
    <m/>
    <m/>
    <m/>
    <m/>
    <m/>
    <m/>
    <m/>
    <m/>
    <m/>
    <m/>
    <m/>
    <m/>
    <m/>
    <m/>
    <m/>
    <m/>
    <m/>
    <m/>
    <m/>
    <m/>
    <m/>
    <m/>
    <m/>
    <m/>
    <m/>
    <m/>
    <m/>
    <m/>
    <m/>
    <m/>
    <m/>
    <m/>
    <n v="0"/>
    <n v="0"/>
    <n v="0"/>
    <n v="0"/>
    <n v="1"/>
    <n v="1"/>
    <m/>
    <m/>
    <m/>
    <m/>
    <m/>
    <m/>
    <m/>
    <m/>
    <m/>
    <m/>
    <m/>
    <s v="Pending (4-12) 25/03361/DIS"/>
    <m/>
    <m/>
    <x v="0"/>
    <s v="Not started - New permission"/>
    <s v="New permission - Forecast based on planning status and delivery assumptions"/>
    <s v="New"/>
    <s v="New permission"/>
    <n v="1"/>
    <m/>
    <m/>
    <m/>
    <m/>
    <m/>
    <m/>
    <m/>
    <m/>
    <m/>
    <m/>
    <n v="1"/>
    <m/>
    <m/>
    <m/>
    <n v="1"/>
    <n v="1"/>
    <n v="1"/>
    <m/>
    <m/>
    <m/>
    <m/>
    <m/>
    <m/>
    <m/>
    <m/>
    <m/>
    <m/>
    <m/>
    <m/>
    <m/>
    <m/>
    <m/>
    <m/>
    <m/>
    <m/>
    <m/>
    <m/>
    <m/>
    <m/>
    <m/>
    <m/>
    <m/>
    <m/>
    <m/>
    <m/>
    <m/>
    <m/>
    <m/>
    <m/>
    <m/>
    <m/>
    <n v="0"/>
  </r>
  <r>
    <b v="1"/>
    <b v="1"/>
    <b v="0"/>
    <n v="1319"/>
    <x v="243"/>
    <x v="14"/>
    <s v="Neston"/>
    <x v="2"/>
    <m/>
    <x v="242"/>
    <s v="Part demolition and part extension of existing agricultural building and construction of new dwelling for use in connection with agricultural activities"/>
    <m/>
    <m/>
    <m/>
    <m/>
    <m/>
    <s v="Ben Greenwood"/>
    <m/>
    <x v="3"/>
    <x v="0"/>
    <x v="8"/>
    <m/>
    <m/>
    <m/>
    <x v="1"/>
    <x v="0"/>
    <x v="0"/>
    <m/>
    <s v="No (GF)"/>
    <x v="3"/>
    <n v="0.10100000000000001"/>
    <m/>
    <s v="24/02142/S73 Variation approved plans (Approved Sept 2024)"/>
    <s v="21/01298/FUL"/>
    <s v="Full"/>
    <m/>
    <m/>
    <d v="2021-03-23T00:00:00"/>
    <d v="2023-03-13T00:00:00"/>
    <d v="2026-03-13T00:00:00"/>
    <x v="2"/>
    <n v="0"/>
    <n v="1"/>
    <m/>
    <m/>
    <m/>
    <m/>
    <m/>
    <m/>
    <m/>
    <m/>
    <m/>
    <m/>
    <m/>
    <m/>
    <m/>
    <m/>
    <n v="0"/>
    <n v="0"/>
    <n v="0"/>
    <n v="0"/>
    <n v="0"/>
    <n v="0"/>
    <n v="1"/>
    <n v="1"/>
    <m/>
    <n v="0"/>
    <n v="0"/>
    <n v="0"/>
    <n v="0"/>
    <n v="1"/>
    <n v="1"/>
    <m/>
    <n v="0"/>
    <n v="0"/>
    <n v="0"/>
    <n v="0"/>
    <n v="1"/>
    <n v="1"/>
    <m/>
    <n v="0"/>
    <n v="0"/>
    <n v="0"/>
    <n v="1"/>
    <n v="0"/>
    <n v="1"/>
    <m/>
    <m/>
    <m/>
    <m/>
    <m/>
    <m/>
    <m/>
    <m/>
    <m/>
    <m/>
    <m/>
    <m/>
    <m/>
    <s v="2023-2024: Not started"/>
    <x v="2"/>
    <s v="Under construction"/>
    <s v="Forecast reviewed and unchanged based on development progress"/>
    <s v="="/>
    <m/>
    <n v="1"/>
    <m/>
    <m/>
    <m/>
    <m/>
    <m/>
    <m/>
    <m/>
    <m/>
    <n v="1"/>
    <m/>
    <m/>
    <m/>
    <m/>
    <m/>
    <n v="1"/>
    <n v="1"/>
    <n v="1"/>
    <m/>
    <m/>
    <m/>
    <m/>
    <m/>
    <m/>
    <m/>
    <m/>
    <m/>
    <m/>
    <m/>
    <m/>
    <m/>
    <m/>
    <m/>
    <m/>
    <m/>
    <m/>
    <m/>
    <m/>
    <m/>
    <m/>
    <m/>
    <m/>
    <m/>
    <m/>
    <m/>
    <m/>
    <m/>
    <m/>
    <m/>
    <m/>
    <m/>
    <m/>
    <n v="0"/>
  </r>
  <r>
    <b v="1"/>
    <b v="1"/>
    <b v="0"/>
    <n v="17"/>
    <x v="244"/>
    <x v="15"/>
    <s v="Malpas"/>
    <x v="9"/>
    <m/>
    <x v="243"/>
    <s v="Erection of 17 dwellings and associated access and works (5 affordable 3bed units)"/>
    <m/>
    <s v="Archway Homes"/>
    <m/>
    <m/>
    <m/>
    <s v="Lyndsay Shinner"/>
    <m/>
    <x v="0"/>
    <x v="0"/>
    <x v="0"/>
    <m/>
    <m/>
    <m/>
    <x v="0"/>
    <x v="0"/>
    <x v="0"/>
    <m/>
    <s v="No (GF)"/>
    <x v="1"/>
    <n v="0.93"/>
    <n v="18.279569892473116"/>
    <s v="25/01199/NMA (change doors, lighting and materials)_x000a_26/00724/S73 (affordable houisng tenure)"/>
    <s v="23/01459/FUL"/>
    <s v="Full"/>
    <m/>
    <m/>
    <d v="2023-05-03T00:00:00"/>
    <d v="2024-12-19T00:00:00"/>
    <d v="2027-12-19T00:00:00"/>
    <x v="49"/>
    <n v="0"/>
    <n v="17"/>
    <m/>
    <n v="3"/>
    <m/>
    <m/>
    <m/>
    <m/>
    <m/>
    <m/>
    <m/>
    <m/>
    <m/>
    <m/>
    <n v="0"/>
    <n v="0"/>
    <n v="0"/>
    <n v="0"/>
    <n v="0"/>
    <n v="0"/>
    <n v="0"/>
    <n v="0"/>
    <n v="0"/>
    <n v="0"/>
    <n v="17"/>
    <n v="0"/>
    <n v="0"/>
    <n v="0"/>
    <n v="0"/>
    <n v="0"/>
    <n v="0"/>
    <n v="17"/>
    <n v="0"/>
    <n v="0"/>
    <n v="0"/>
    <n v="0"/>
    <n v="17"/>
    <n v="17"/>
    <m/>
    <n v="0"/>
    <n v="0"/>
    <n v="0"/>
    <n v="5"/>
    <n v="10"/>
    <n v="15"/>
    <m/>
    <m/>
    <m/>
    <s v="Building work started"/>
    <d v="2016-05-19T00:00:00"/>
    <m/>
    <m/>
    <m/>
    <m/>
    <m/>
    <s v="Allowed on appeal_x000a_16/00635/S73 approved 07/04/2016 : site layout and other conditions"/>
    <s v="2025 Feb (4) 25/00384/DIS"/>
    <m/>
    <s v="2015-2019:Not started-Site cleared"/>
    <x v="2"/>
    <s v="Under construction"/>
    <s v="Forecast reviewed and updated based on development progress"/>
    <s v="+"/>
    <s v="Delivery rate &gt; "/>
    <n v="15"/>
    <m/>
    <m/>
    <m/>
    <m/>
    <m/>
    <m/>
    <m/>
    <m/>
    <n v="5"/>
    <n v="5"/>
    <n v="5"/>
    <m/>
    <m/>
    <m/>
    <n v="15"/>
    <n v="15"/>
    <n v="15"/>
    <m/>
    <m/>
    <m/>
    <m/>
    <m/>
    <m/>
    <m/>
    <m/>
    <m/>
    <m/>
    <m/>
    <m/>
    <m/>
    <m/>
    <m/>
    <m/>
    <m/>
    <m/>
    <m/>
    <m/>
    <m/>
    <m/>
    <m/>
    <m/>
    <m/>
    <m/>
    <m/>
    <m/>
    <m/>
    <m/>
    <m/>
    <m/>
    <m/>
    <m/>
    <n v="0"/>
  </r>
  <r>
    <b v="1"/>
    <b v="1"/>
    <b v="0"/>
    <n v="12"/>
    <x v="245"/>
    <x v="15"/>
    <s v="Malpas"/>
    <x v="9"/>
    <m/>
    <x v="244"/>
    <s v="Residential development of 31 dwellings and proposed link road"/>
    <m/>
    <m/>
    <m/>
    <s v="Malpas Estates Ltd"/>
    <s v="K. &amp; J. Woodward Ltd-Mr J Woodward jonathan@kjwoodward.co.uk"/>
    <s v="Steven Holmes"/>
    <m/>
    <x v="0"/>
    <x v="0"/>
    <x v="0"/>
    <m/>
    <m/>
    <m/>
    <x v="0"/>
    <x v="0"/>
    <x v="0"/>
    <m/>
    <s v="No (GF)"/>
    <x v="3"/>
    <n v="1.68"/>
    <n v="18.452380952380953"/>
    <s v="24/02377/S73 vary 2 (plans), 4 (phasing plan), 5 (drainage), 6 (construction management plan), 7 (highway plan), 8 (bat avoidance), 9 (habitat plan), 10 (plants), 11 (birds), 13 (hard landscape), 14 (boundary treatment), 16 (roads and footways), remove condition 3 (archaeology). "/>
    <s v="19/03521/FUL"/>
    <s v="Full"/>
    <m/>
    <m/>
    <d v="2019-09-20T00:00:00"/>
    <d v="2022-05-25T00:00:00"/>
    <d v="2025-05-25T00:00:00"/>
    <x v="20"/>
    <n v="0"/>
    <n v="31"/>
    <m/>
    <m/>
    <m/>
    <m/>
    <m/>
    <m/>
    <m/>
    <m/>
    <m/>
    <m/>
    <m/>
    <m/>
    <n v="0"/>
    <n v="0"/>
    <n v="0"/>
    <n v="0"/>
    <n v="0"/>
    <n v="0"/>
    <n v="0"/>
    <n v="0"/>
    <n v="31"/>
    <n v="31"/>
    <m/>
    <n v="0"/>
    <n v="0"/>
    <n v="0"/>
    <n v="0"/>
    <n v="31"/>
    <n v="31"/>
    <m/>
    <n v="0"/>
    <n v="0"/>
    <n v="0"/>
    <n v="0"/>
    <n v="31"/>
    <n v="31"/>
    <m/>
    <n v="0"/>
    <n v="0"/>
    <n v="0"/>
    <n v="0"/>
    <n v="31"/>
    <n v="31"/>
    <m/>
    <m/>
    <m/>
    <m/>
    <m/>
    <m/>
    <m/>
    <m/>
    <m/>
    <m/>
    <s v="Case Officer confirmed that a meaningful start has been made on site and pre-commencement conditions have been approved. April 2026 (EJ)"/>
    <s v="2025 March (3) 22/02517/DIS"/>
    <m/>
    <s v="2023-2024: Not started"/>
    <x v="3"/>
    <s v="Stalled"/>
    <s v="Forecast reviewed and unchanged based on planning status and development progress"/>
    <s v="-"/>
    <s v="Not included in 2025 deliverable supply"/>
    <n v="0"/>
    <m/>
    <m/>
    <m/>
    <m/>
    <m/>
    <m/>
    <m/>
    <m/>
    <m/>
    <m/>
    <m/>
    <m/>
    <m/>
    <n v="31"/>
    <n v="0"/>
    <n v="0"/>
    <n v="31"/>
    <m/>
    <m/>
    <m/>
    <m/>
    <m/>
    <m/>
    <m/>
    <m/>
    <m/>
    <m/>
    <m/>
    <m/>
    <m/>
    <m/>
    <m/>
    <m/>
    <m/>
    <m/>
    <m/>
    <m/>
    <m/>
    <m/>
    <m/>
    <m/>
    <m/>
    <m/>
    <m/>
    <m/>
    <m/>
    <m/>
    <m/>
    <m/>
    <m/>
    <m/>
    <n v="0"/>
  </r>
  <r>
    <b v="1"/>
    <b v="1"/>
    <b v="0"/>
    <n v="34"/>
    <x v="246"/>
    <x v="15"/>
    <s v="Malpas"/>
    <x v="2"/>
    <m/>
    <x v="245"/>
    <s v="Conversion of light industrical unit to a single dwelling including open porch extension, new garage block, vehicular access and landscape works"/>
    <m/>
    <m/>
    <m/>
    <m/>
    <m/>
    <s v="Ed Shepherd"/>
    <m/>
    <x v="1"/>
    <x v="1"/>
    <x v="6"/>
    <m/>
    <m/>
    <s v="CIL exemption_x000a_Plot for sale"/>
    <x v="0"/>
    <x v="0"/>
    <x v="1"/>
    <m/>
    <s v="No (size)"/>
    <x v="3"/>
    <n v="6.6000000000000003E-2"/>
    <m/>
    <s v="24/03382/S73_x000a_25/01738/NMA (design features)"/>
    <s v="22/01812/FUL"/>
    <s v="Full"/>
    <m/>
    <m/>
    <d v="2022-05-13T00:00:00"/>
    <d v="2023-01-12T00:00:00"/>
    <d v="2026-01-12T00:00:00"/>
    <x v="2"/>
    <n v="0"/>
    <n v="1"/>
    <m/>
    <m/>
    <m/>
    <m/>
    <m/>
    <m/>
    <m/>
    <m/>
    <m/>
    <m/>
    <m/>
    <m/>
    <m/>
    <m/>
    <n v="0"/>
    <n v="0"/>
    <n v="0"/>
    <n v="0"/>
    <n v="0"/>
    <n v="0"/>
    <n v="1"/>
    <n v="1"/>
    <m/>
    <n v="0"/>
    <n v="0"/>
    <n v="0"/>
    <n v="0"/>
    <n v="1"/>
    <n v="1"/>
    <m/>
    <n v="0"/>
    <n v="0"/>
    <n v="0"/>
    <n v="1"/>
    <n v="0"/>
    <n v="1"/>
    <m/>
    <n v="0"/>
    <n v="0"/>
    <n v="0"/>
    <n v="1"/>
    <n v="0"/>
    <n v="1"/>
    <m/>
    <m/>
    <m/>
    <m/>
    <m/>
    <m/>
    <m/>
    <m/>
    <m/>
    <m/>
    <m/>
    <m/>
    <m/>
    <s v="2023-2024: Not started"/>
    <x v="1"/>
    <s v="Under construction"/>
    <s v="Forecast reviewed and updated based on development progress"/>
    <s v="-"/>
    <s v="Delivery timescale &gt;"/>
    <n v="1"/>
    <m/>
    <m/>
    <m/>
    <m/>
    <m/>
    <m/>
    <m/>
    <m/>
    <n v="1"/>
    <m/>
    <m/>
    <m/>
    <m/>
    <m/>
    <n v="1"/>
    <n v="1"/>
    <n v="1"/>
    <m/>
    <m/>
    <m/>
    <m/>
    <m/>
    <m/>
    <m/>
    <m/>
    <m/>
    <m/>
    <m/>
    <m/>
    <m/>
    <m/>
    <m/>
    <m/>
    <m/>
    <m/>
    <m/>
    <m/>
    <m/>
    <m/>
    <m/>
    <m/>
    <m/>
    <m/>
    <m/>
    <m/>
    <m/>
    <m/>
    <m/>
    <m/>
    <m/>
    <m/>
    <n v="0"/>
  </r>
  <r>
    <b v="1"/>
    <b v="1"/>
    <b v="0"/>
    <n v="22"/>
    <x v="247"/>
    <x v="15"/>
    <s v="Malpas"/>
    <x v="9"/>
    <m/>
    <x v="246"/>
    <s v="Residential development of 3 terraced cottages and 2 detached houses with associated private access drive, garages and carports"/>
    <m/>
    <m/>
    <m/>
    <m/>
    <m/>
    <s v="Jo Redmond"/>
    <m/>
    <x v="0"/>
    <x v="0"/>
    <x v="0"/>
    <m/>
    <m/>
    <m/>
    <x v="2"/>
    <x v="0"/>
    <x v="0"/>
    <m/>
    <s v="No (GF)"/>
    <x v="7"/>
    <n v="0.24199999999999999"/>
    <m/>
    <s v="21/02012/OUT (24/02/2025)"/>
    <m/>
    <m/>
    <m/>
    <m/>
    <m/>
    <m/>
    <m/>
    <x v="24"/>
    <n v="0"/>
    <n v="5"/>
    <m/>
    <m/>
    <m/>
    <m/>
    <m/>
    <m/>
    <m/>
    <m/>
    <m/>
    <m/>
    <m/>
    <m/>
    <m/>
    <m/>
    <n v="0"/>
    <n v="0"/>
    <n v="0"/>
    <n v="0"/>
    <n v="0"/>
    <n v="0"/>
    <n v="5"/>
    <n v="5"/>
    <m/>
    <n v="0"/>
    <n v="0"/>
    <n v="0"/>
    <n v="0"/>
    <n v="5"/>
    <n v="5"/>
    <m/>
    <n v="0"/>
    <n v="0"/>
    <n v="0"/>
    <n v="0"/>
    <n v="5"/>
    <n v="5"/>
    <m/>
    <n v="0"/>
    <n v="0"/>
    <n v="0"/>
    <n v="0"/>
    <n v="0"/>
    <n v="0"/>
    <n v="5"/>
    <m/>
    <m/>
    <m/>
    <m/>
    <m/>
    <m/>
    <m/>
    <m/>
    <m/>
    <m/>
    <m/>
    <m/>
    <s v="Outline permission. No site visit"/>
    <x v="13"/>
    <m/>
    <s v="Forecast reviewed and updated based on planning status"/>
    <s v="-"/>
    <s v="Removed from deliverable supply"/>
    <n v="0"/>
    <m/>
    <m/>
    <m/>
    <m/>
    <m/>
    <m/>
    <m/>
    <m/>
    <m/>
    <m/>
    <m/>
    <m/>
    <m/>
    <n v="5"/>
    <n v="0"/>
    <n v="0"/>
    <n v="5"/>
    <m/>
    <m/>
    <m/>
    <m/>
    <m/>
    <m/>
    <m/>
    <m/>
    <m/>
    <m/>
    <m/>
    <m/>
    <m/>
    <m/>
    <m/>
    <m/>
    <m/>
    <m/>
    <m/>
    <m/>
    <m/>
    <m/>
    <m/>
    <m/>
    <m/>
    <m/>
    <m/>
    <m/>
    <m/>
    <m/>
    <m/>
    <m/>
    <m/>
    <m/>
    <n v="0"/>
  </r>
  <r>
    <b v="1"/>
    <b v="1"/>
    <b v="0"/>
    <n v="16"/>
    <x v="248"/>
    <x v="15"/>
    <s v="Malpas"/>
    <x v="9"/>
    <m/>
    <x v="247"/>
    <s v="Erection of 1 dwelling (amendment to 10/13026/FUL)"/>
    <m/>
    <m/>
    <m/>
    <s v="Ms S Platt"/>
    <s v="Abbey Associates Design Ltd - Mr Russ McGinn"/>
    <m/>
    <m/>
    <x v="0"/>
    <x v="0"/>
    <x v="0"/>
    <s v="YES"/>
    <m/>
    <m/>
    <x v="0"/>
    <x v="0"/>
    <x v="0"/>
    <m/>
    <s v="No (GF)"/>
    <x v="2"/>
    <n v="3.4000000000000002E-2"/>
    <n v="29.411764705882351"/>
    <s v="2023 Oct (2-plans.6) 23/00547/S73"/>
    <s v="16/00928/FUL"/>
    <s v="Full"/>
    <m/>
    <m/>
    <d v="2016-03-03T00:00:00"/>
    <d v="2016-05-24T00:00:00"/>
    <d v="2019-05-24T00:00:00"/>
    <x v="2"/>
    <n v="0"/>
    <n v="1"/>
    <m/>
    <m/>
    <m/>
    <m/>
    <m/>
    <m/>
    <m/>
    <m/>
    <m/>
    <m/>
    <m/>
    <m/>
    <n v="0"/>
    <n v="0"/>
    <n v="0"/>
    <n v="0"/>
    <n v="0"/>
    <n v="0"/>
    <n v="0"/>
    <n v="0"/>
    <n v="1"/>
    <n v="1"/>
    <m/>
    <n v="0"/>
    <n v="0"/>
    <n v="0"/>
    <n v="0"/>
    <n v="1"/>
    <n v="1"/>
    <m/>
    <n v="0"/>
    <n v="0"/>
    <n v="0"/>
    <n v="0"/>
    <n v="1"/>
    <n v="1"/>
    <m/>
    <n v="0"/>
    <n v="0"/>
    <n v="0"/>
    <n v="1"/>
    <n v="0"/>
    <n v="1"/>
    <m/>
    <m/>
    <m/>
    <m/>
    <m/>
    <m/>
    <m/>
    <m/>
    <m/>
    <m/>
    <m/>
    <s v="2020 Aug (3-9.13) 18/04021/DIS"/>
    <m/>
    <s v="2017-2018: Not started_x000a_2019-2021: Development commenced_x000a_2022-2024: Stalled"/>
    <x v="3"/>
    <s v="Under construction"/>
    <s v="Forecast reviewed and updated based on development progress"/>
    <s v="+"/>
    <s v="Not included in 2025 deliverable supply"/>
    <n v="1"/>
    <m/>
    <n v="1"/>
    <n v="1"/>
    <m/>
    <m/>
    <m/>
    <m/>
    <m/>
    <m/>
    <n v="1"/>
    <m/>
    <m/>
    <m/>
    <m/>
    <n v="1"/>
    <n v="1"/>
    <n v="1"/>
    <m/>
    <m/>
    <m/>
    <m/>
    <m/>
    <m/>
    <m/>
    <m/>
    <m/>
    <m/>
    <m/>
    <m/>
    <m/>
    <m/>
    <m/>
    <m/>
    <m/>
    <m/>
    <m/>
    <m/>
    <m/>
    <m/>
    <m/>
    <m/>
    <m/>
    <m/>
    <m/>
    <m/>
    <m/>
    <m/>
    <m/>
    <m/>
    <m/>
    <m/>
    <n v="0"/>
  </r>
  <r>
    <b v="1"/>
    <b v="1"/>
    <b v="0"/>
    <n v="19"/>
    <x v="249"/>
    <x v="15"/>
    <s v="Malpas"/>
    <x v="9"/>
    <m/>
    <x v="248"/>
    <s v="7 dwellings and associated infrastructure works"/>
    <m/>
    <m/>
    <m/>
    <s v="Orchard House Properties (Patrick Lomax)"/>
    <m/>
    <m/>
    <m/>
    <x v="0"/>
    <x v="0"/>
    <x v="0"/>
    <m/>
    <m/>
    <m/>
    <x v="0"/>
    <x v="0"/>
    <x v="0"/>
    <m/>
    <s v="No (GF)"/>
    <x v="3"/>
    <n v="0.56000000000000005"/>
    <n v="12.499999999999998"/>
    <m/>
    <s v="18/04462/FUL"/>
    <s v="Full"/>
    <m/>
    <m/>
    <d v="2018-11-16T00:00:00"/>
    <d v="2020-02-13T00:00:00"/>
    <d v="2023-02-13T00:00:00"/>
    <x v="0"/>
    <n v="0"/>
    <n v="7"/>
    <m/>
    <m/>
    <m/>
    <m/>
    <m/>
    <m/>
    <m/>
    <m/>
    <m/>
    <m/>
    <m/>
    <m/>
    <m/>
    <n v="0"/>
    <n v="0"/>
    <n v="0"/>
    <n v="0"/>
    <n v="0"/>
    <n v="0"/>
    <n v="0"/>
    <n v="7"/>
    <n v="7"/>
    <m/>
    <n v="0"/>
    <n v="0"/>
    <n v="0"/>
    <n v="0"/>
    <n v="7"/>
    <n v="7"/>
    <m/>
    <n v="0"/>
    <n v="0"/>
    <n v="0"/>
    <n v="0"/>
    <n v="7"/>
    <n v="7"/>
    <m/>
    <n v="0"/>
    <n v="0"/>
    <n v="0"/>
    <n v="0"/>
    <n v="7"/>
    <n v="7"/>
    <m/>
    <m/>
    <m/>
    <m/>
    <m/>
    <m/>
    <m/>
    <m/>
    <m/>
    <m/>
    <m/>
    <s v="2023 Aug (5.8.10) 22/04734/DIS_x000a_Pending (15) 23/00325/DIS"/>
    <m/>
    <s v="2020: Not started_x000a_2021-2023: Development commenced-Site cleared_x000a_2024: Stalled"/>
    <x v="3"/>
    <s v="Stalled"/>
    <s v="Forecast reviewed and updated based on development progress"/>
    <s v="-"/>
    <s v="Removed from deliverable supply"/>
    <n v="0"/>
    <m/>
    <m/>
    <m/>
    <m/>
    <m/>
    <m/>
    <m/>
    <m/>
    <m/>
    <m/>
    <m/>
    <m/>
    <m/>
    <n v="7"/>
    <n v="0"/>
    <n v="0"/>
    <n v="7"/>
    <m/>
    <m/>
    <m/>
    <m/>
    <m/>
    <m/>
    <m/>
    <m/>
    <m/>
    <m/>
    <m/>
    <m/>
    <m/>
    <m/>
    <m/>
    <m/>
    <m/>
    <m/>
    <m/>
    <m/>
    <m/>
    <m/>
    <m/>
    <m/>
    <m/>
    <m/>
    <m/>
    <m/>
    <m/>
    <m/>
    <m/>
    <m/>
    <m/>
    <m/>
    <n v="0"/>
  </r>
  <r>
    <b v="1"/>
    <b v="1"/>
    <b v="0"/>
    <n v="1341"/>
    <x v="250"/>
    <x v="15"/>
    <s v="Tushingham-cum-Grindley Macefen Bradley"/>
    <x v="2"/>
    <m/>
    <x v="249"/>
    <s v="Conversion and extension of barns to 3 dwellings with detached garages, access and landscaping"/>
    <m/>
    <m/>
    <m/>
    <m/>
    <m/>
    <s v="Helen Jameson"/>
    <m/>
    <x v="0"/>
    <x v="1"/>
    <x v="0"/>
    <m/>
    <m/>
    <m/>
    <x v="1"/>
    <x v="0"/>
    <x v="0"/>
    <m/>
    <s v="No (GF)"/>
    <x v="3"/>
    <n v="0.80300000000000005"/>
    <m/>
    <s v="21/03228/S73 Variation condition 2-plans"/>
    <s v="17/01142/FUL"/>
    <s v="Full"/>
    <m/>
    <m/>
    <d v="2021-07-30T00:00:00"/>
    <d v="2017-08-29T00:00:00"/>
    <d v="2020-08-29T00:00:00"/>
    <x v="23"/>
    <n v="0"/>
    <n v="3"/>
    <m/>
    <m/>
    <m/>
    <m/>
    <m/>
    <m/>
    <m/>
    <m/>
    <m/>
    <m/>
    <m/>
    <m/>
    <n v="0"/>
    <n v="0"/>
    <n v="0"/>
    <n v="0"/>
    <n v="0"/>
    <n v="0"/>
    <n v="0"/>
    <n v="0"/>
    <n v="3"/>
    <n v="3"/>
    <m/>
    <n v="0"/>
    <n v="0"/>
    <n v="0"/>
    <n v="0"/>
    <n v="3"/>
    <n v="3"/>
    <m/>
    <n v="0"/>
    <n v="0"/>
    <n v="0"/>
    <n v="0"/>
    <n v="3"/>
    <n v="3"/>
    <m/>
    <n v="0"/>
    <n v="0"/>
    <n v="0"/>
    <n v="0"/>
    <n v="3"/>
    <n v="3"/>
    <m/>
    <m/>
    <m/>
    <m/>
    <m/>
    <m/>
    <m/>
    <m/>
    <m/>
    <m/>
    <m/>
    <s v="2020 Aug (3-materials.7) 20/01161/DIS_x000a_2024 Aug (2 plans) 21/03228/S73"/>
    <m/>
    <s v="2018-2020: Not started_x000a_2021-2022: Development commenced_x000a_2023-2024: Stalled"/>
    <x v="3"/>
    <s v="Stalled"/>
    <s v="Forecast reviewed and updated based on planning status and development progress"/>
    <s v="-"/>
    <s v="Removed from deliverable supply"/>
    <n v="0"/>
    <m/>
    <m/>
    <m/>
    <m/>
    <m/>
    <m/>
    <m/>
    <m/>
    <m/>
    <m/>
    <m/>
    <m/>
    <m/>
    <n v="3"/>
    <n v="0"/>
    <n v="0"/>
    <n v="3"/>
    <m/>
    <m/>
    <m/>
    <m/>
    <m/>
    <m/>
    <m/>
    <m/>
    <m/>
    <m/>
    <m/>
    <m/>
    <m/>
    <m/>
    <m/>
    <m/>
    <m/>
    <m/>
    <m/>
    <m/>
    <m/>
    <m/>
    <m/>
    <m/>
    <m/>
    <m/>
    <m/>
    <m/>
    <m/>
    <m/>
    <m/>
    <m/>
    <m/>
    <m/>
    <n v="0"/>
  </r>
  <r>
    <b v="1"/>
    <b v="1"/>
    <b v="0"/>
    <n v="1342"/>
    <x v="251"/>
    <x v="15"/>
    <s v="Tushingham-cum-Grindley Macefen Bradley"/>
    <x v="2"/>
    <m/>
    <x v="250"/>
    <s v="Conversion of agricultural buildings into 7 dwellings, demolition of modern buildings, construction of new garages, new drive, extension to domestic curtilage and new garage to farmhouse. "/>
    <m/>
    <m/>
    <m/>
    <m/>
    <m/>
    <s v="Emily Yates"/>
    <m/>
    <x v="0"/>
    <x v="1"/>
    <x v="0"/>
    <m/>
    <m/>
    <m/>
    <x v="1"/>
    <x v="0"/>
    <x v="0"/>
    <m/>
    <s v="No (GF)"/>
    <x v="3"/>
    <n v="0.878"/>
    <m/>
    <m/>
    <s v="17/02915/FUL"/>
    <s v="Full"/>
    <m/>
    <m/>
    <d v="2017-07-04T00:00:00"/>
    <d v="2017-10-31T00:00:00"/>
    <d v="2020-10-31T00:00:00"/>
    <x v="0"/>
    <n v="0"/>
    <n v="7"/>
    <m/>
    <m/>
    <m/>
    <m/>
    <m/>
    <m/>
    <m/>
    <m/>
    <m/>
    <m/>
    <m/>
    <m/>
    <n v="0"/>
    <n v="0"/>
    <n v="0"/>
    <n v="0"/>
    <n v="0"/>
    <n v="0"/>
    <n v="0"/>
    <n v="0"/>
    <n v="7"/>
    <n v="7"/>
    <m/>
    <n v="0"/>
    <n v="0"/>
    <n v="0"/>
    <n v="0"/>
    <n v="7"/>
    <n v="7"/>
    <m/>
    <n v="0"/>
    <n v="0"/>
    <n v="0"/>
    <n v="3"/>
    <n v="4"/>
    <n v="7"/>
    <m/>
    <n v="0"/>
    <n v="0"/>
    <n v="0"/>
    <n v="3"/>
    <n v="4"/>
    <n v="7"/>
    <m/>
    <m/>
    <m/>
    <m/>
    <m/>
    <m/>
    <m/>
    <m/>
    <m/>
    <m/>
    <m/>
    <s v="2020 Oct (3-5.8) 20/03202/DIS"/>
    <m/>
    <s v="2018-2020: Not started_x000a_2021: Development commenced_x000a_2022-2024: Stalled"/>
    <x v="1"/>
    <s v="Under construction"/>
    <s v="Forecast reviewed and unchanged based on development progress"/>
    <s v="="/>
    <m/>
    <n v="7"/>
    <m/>
    <m/>
    <m/>
    <m/>
    <m/>
    <m/>
    <m/>
    <m/>
    <n v="3"/>
    <n v="2"/>
    <n v="2"/>
    <m/>
    <m/>
    <m/>
    <n v="7"/>
    <n v="7"/>
    <n v="7"/>
    <m/>
    <m/>
    <m/>
    <m/>
    <m/>
    <m/>
    <m/>
    <m/>
    <m/>
    <m/>
    <m/>
    <m/>
    <m/>
    <m/>
    <m/>
    <m/>
    <m/>
    <m/>
    <m/>
    <m/>
    <m/>
    <m/>
    <m/>
    <m/>
    <m/>
    <m/>
    <m/>
    <m/>
    <m/>
    <m/>
    <m/>
    <m/>
    <m/>
    <m/>
    <n v="0"/>
  </r>
  <r>
    <b v="1"/>
    <b v="1"/>
    <b v="0"/>
    <n v="45"/>
    <x v="252"/>
    <x v="15"/>
    <s v="Nomansheath &amp; District"/>
    <x v="2"/>
    <m/>
    <x v="251"/>
    <s v="2018 permission:Conversion of existing farm buildings into three dwellings and erection of 6 bay garage_x000a_2020 permission: Conversion of existing building in to 4 dwellings and replacement dwelling including garage blocks and associated landscaping"/>
    <m/>
    <m/>
    <m/>
    <m/>
    <m/>
    <s v="Jo Redmond"/>
    <m/>
    <x v="0"/>
    <x v="1"/>
    <x v="0"/>
    <m/>
    <m/>
    <m/>
    <x v="1"/>
    <x v="0"/>
    <x v="0"/>
    <m/>
    <s v="No (GF)"/>
    <x v="3"/>
    <n v="0.48499999999999999"/>
    <m/>
    <s v="17/04573/FUL (01/02/2021)"/>
    <s v="19/03089/FUL"/>
    <s v="Full"/>
    <m/>
    <m/>
    <d v="2019-08-12T00:00:00"/>
    <d v="2020-07-02T00:00:00"/>
    <d v="2023-07-02T00:00:00"/>
    <x v="16"/>
    <n v="0"/>
    <n v="4"/>
    <m/>
    <m/>
    <m/>
    <m/>
    <m/>
    <m/>
    <m/>
    <m/>
    <m/>
    <m/>
    <m/>
    <m/>
    <n v="0"/>
    <n v="0"/>
    <n v="0"/>
    <n v="0"/>
    <n v="0"/>
    <n v="0"/>
    <n v="0"/>
    <n v="0"/>
    <n v="4"/>
    <n v="4"/>
    <m/>
    <n v="0"/>
    <n v="0"/>
    <n v="0"/>
    <n v="2"/>
    <n v="2"/>
    <n v="4"/>
    <m/>
    <n v="0"/>
    <n v="0"/>
    <n v="0"/>
    <n v="0"/>
    <n v="4"/>
    <n v="4"/>
    <m/>
    <n v="0"/>
    <n v="0"/>
    <n v="0"/>
    <n v="4"/>
    <n v="0"/>
    <n v="4"/>
    <m/>
    <m/>
    <m/>
    <m/>
    <m/>
    <m/>
    <m/>
    <m/>
    <m/>
    <m/>
    <m/>
    <s v="2023 March (3.4.7.8.12.13) 22/02178/DIS"/>
    <m/>
    <s v="2018-2020: Not started_x000a_2021: New permission-Not started_x000a_2022-2023: Not started_x000a_2024: Under construction"/>
    <x v="1"/>
    <s v="Under construction"/>
    <s v="Forecast reviewed and unchanged based on development progress"/>
    <s v="="/>
    <m/>
    <n v="4"/>
    <m/>
    <m/>
    <m/>
    <m/>
    <m/>
    <m/>
    <m/>
    <m/>
    <n v="2"/>
    <n v="2"/>
    <m/>
    <m/>
    <m/>
    <m/>
    <n v="4"/>
    <n v="4"/>
    <n v="4"/>
    <m/>
    <m/>
    <m/>
    <m/>
    <m/>
    <m/>
    <m/>
    <m/>
    <m/>
    <m/>
    <m/>
    <m/>
    <m/>
    <m/>
    <m/>
    <m/>
    <m/>
    <m/>
    <m/>
    <m/>
    <m/>
    <m/>
    <m/>
    <m/>
    <m/>
    <m/>
    <m/>
    <m/>
    <m/>
    <m/>
    <m/>
    <m/>
    <m/>
    <m/>
    <n v="0"/>
  </r>
  <r>
    <b v="1"/>
    <b v="1"/>
    <b v="0"/>
    <n v="1351"/>
    <x v="253"/>
    <x v="15"/>
    <s v="Wigland"/>
    <x v="2"/>
    <m/>
    <x v="252"/>
    <s v="Conversion of Higher Wych Methodist Chapel to form a 2 bed dwelling."/>
    <m/>
    <m/>
    <m/>
    <m/>
    <m/>
    <m/>
    <m/>
    <x v="1"/>
    <x v="1"/>
    <x v="0"/>
    <m/>
    <m/>
    <m/>
    <x v="0"/>
    <x v="0"/>
    <x v="0"/>
    <m/>
    <s v="No (size)"/>
    <x v="3"/>
    <n v="2.4E-2"/>
    <n v="41.666666666666664"/>
    <s v="18/04177/FUL (22/05/2021)"/>
    <s v="25/00706/FUL"/>
    <s v="Full"/>
    <m/>
    <m/>
    <d v="2025-03-31T00:00:00"/>
    <d v="2026-03-25T00:00:00"/>
    <d v="2022-05-22T00:00:00"/>
    <x v="2"/>
    <n v="0"/>
    <n v="1"/>
    <m/>
    <m/>
    <m/>
    <m/>
    <m/>
    <m/>
    <m/>
    <m/>
    <m/>
    <m/>
    <m/>
    <m/>
    <m/>
    <n v="0"/>
    <n v="0"/>
    <n v="0"/>
    <n v="0"/>
    <n v="0"/>
    <n v="0"/>
    <n v="0"/>
    <n v="1"/>
    <n v="1"/>
    <m/>
    <n v="0"/>
    <n v="0"/>
    <n v="0"/>
    <n v="1"/>
    <n v="0"/>
    <n v="1"/>
    <m/>
    <n v="0"/>
    <n v="0"/>
    <n v="0"/>
    <n v="1"/>
    <n v="0"/>
    <n v="1"/>
    <m/>
    <n v="0"/>
    <n v="0"/>
    <n v="0"/>
    <n v="1"/>
    <n v="0"/>
    <n v="1"/>
    <m/>
    <m/>
    <m/>
    <m/>
    <m/>
    <m/>
    <m/>
    <m/>
    <m/>
    <m/>
    <m/>
    <s v="2023 Aug (1-16) 21/00771/DIS"/>
    <m/>
    <s v="2020-2022: Not started_x000a_2023: Development commenced_x000a_2024: Under construction"/>
    <x v="3"/>
    <s v="Stalled - New permission"/>
    <s v="Forecast reviewed and updated based on planning statuts and development progress"/>
    <s v="+"/>
    <s v="Not included in 2025 deliverable supply"/>
    <n v="1"/>
    <m/>
    <m/>
    <m/>
    <m/>
    <m/>
    <m/>
    <n v="1"/>
    <m/>
    <m/>
    <n v="1"/>
    <m/>
    <m/>
    <m/>
    <m/>
    <n v="1"/>
    <n v="1"/>
    <n v="1"/>
    <m/>
    <m/>
    <m/>
    <m/>
    <m/>
    <m/>
    <m/>
    <m/>
    <m/>
    <m/>
    <m/>
    <m/>
    <m/>
    <m/>
    <m/>
    <m/>
    <m/>
    <m/>
    <m/>
    <m/>
    <m/>
    <m/>
    <m/>
    <m/>
    <m/>
    <m/>
    <m/>
    <m/>
    <m/>
    <m/>
    <m/>
    <m/>
    <m/>
    <m/>
    <n v="0"/>
  </r>
  <r>
    <b v="1"/>
    <b v="1"/>
    <b v="0"/>
    <n v="28"/>
    <x v="254"/>
    <x v="15"/>
    <s v="Malpas"/>
    <x v="2"/>
    <m/>
    <x v="253"/>
    <s v="Demolition of existing farmhouse and erection of replacement dwelling, conversion of agricultural buildings to four dwellings and ancillary works"/>
    <m/>
    <s v="Daresbury Properties Ltd"/>
    <m/>
    <m/>
    <m/>
    <s v="Ed Shepherd"/>
    <m/>
    <x v="0"/>
    <x v="1"/>
    <x v="0"/>
    <m/>
    <m/>
    <m/>
    <x v="1"/>
    <x v="0"/>
    <x v="0"/>
    <m/>
    <s v="No (GF)"/>
    <x v="3"/>
    <n v="1.43"/>
    <m/>
    <s v="23/03136/S73 (Nov 2023) Amendment to plans - Condition 2"/>
    <s v="19/03841/FUL"/>
    <s v="Full"/>
    <m/>
    <m/>
    <d v="2019-10-18T00:00:00"/>
    <d v="2020-09-28T00:00:00"/>
    <d v="2023-09-28T00:00:00"/>
    <x v="16"/>
    <n v="0"/>
    <n v="4"/>
    <m/>
    <m/>
    <m/>
    <m/>
    <m/>
    <m/>
    <m/>
    <m/>
    <m/>
    <m/>
    <m/>
    <m/>
    <m/>
    <m/>
    <n v="0"/>
    <n v="0"/>
    <n v="0"/>
    <n v="0"/>
    <n v="0"/>
    <n v="0"/>
    <n v="4"/>
    <n v="4"/>
    <m/>
    <n v="0"/>
    <n v="0"/>
    <n v="0"/>
    <n v="0"/>
    <n v="4"/>
    <n v="4"/>
    <m/>
    <n v="0"/>
    <n v="0"/>
    <n v="0"/>
    <n v="0"/>
    <n v="4"/>
    <n v="4"/>
    <m/>
    <n v="0"/>
    <n v="0"/>
    <n v="0"/>
    <n v="0"/>
    <n v="4"/>
    <n v="4"/>
    <m/>
    <m/>
    <m/>
    <m/>
    <m/>
    <m/>
    <m/>
    <m/>
    <m/>
    <m/>
    <m/>
    <m/>
    <m/>
    <s v="2021-2023: Not started_x000a_2024: Development commenced"/>
    <x v="4"/>
    <s v="Stalled"/>
    <s v="Forecast reviewed and updated based on planning status and development progress"/>
    <s v="-"/>
    <s v="Removed from deliverable supply"/>
    <n v="0"/>
    <m/>
    <m/>
    <m/>
    <m/>
    <m/>
    <m/>
    <m/>
    <m/>
    <m/>
    <m/>
    <m/>
    <m/>
    <m/>
    <n v="4"/>
    <n v="0"/>
    <n v="0"/>
    <n v="4"/>
    <m/>
    <m/>
    <m/>
    <m/>
    <m/>
    <m/>
    <m/>
    <m/>
    <m/>
    <m/>
    <m/>
    <m/>
    <m/>
    <m/>
    <m/>
    <m/>
    <m/>
    <m/>
    <m/>
    <m/>
    <m/>
    <m/>
    <m/>
    <m/>
    <m/>
    <m/>
    <m/>
    <m/>
    <m/>
    <m/>
    <m/>
    <m/>
    <m/>
    <m/>
    <n v="0"/>
  </r>
  <r>
    <b v="1"/>
    <b v="1"/>
    <b v="0"/>
    <n v="2611"/>
    <x v="255"/>
    <x v="15"/>
    <s v="Malpas"/>
    <x v="2"/>
    <m/>
    <x v="254"/>
    <s v="Change of use of C3 dwelling house to 4 bed Children's home C2_x000a_Appeal ref 3364713"/>
    <m/>
    <m/>
    <m/>
    <m/>
    <m/>
    <m/>
    <m/>
    <x v="1"/>
    <x v="1"/>
    <x v="1"/>
    <m/>
    <m/>
    <m/>
    <x v="0"/>
    <x v="0"/>
    <x v="0"/>
    <m/>
    <s v="No (size)"/>
    <x v="3"/>
    <m/>
    <m/>
    <m/>
    <s v="24/02759/FUL"/>
    <s v="Full"/>
    <m/>
    <m/>
    <m/>
    <m/>
    <d v="2028-09-22T00:00:00"/>
    <x v="4"/>
    <n v="1"/>
    <n v="-1"/>
    <m/>
    <m/>
    <m/>
    <m/>
    <m/>
    <m/>
    <m/>
    <m/>
    <m/>
    <m/>
    <m/>
    <m/>
    <m/>
    <m/>
    <m/>
    <m/>
    <m/>
    <m/>
    <m/>
    <m/>
    <m/>
    <m/>
    <m/>
    <m/>
    <m/>
    <m/>
    <m/>
    <m/>
    <m/>
    <m/>
    <m/>
    <m/>
    <m/>
    <m/>
    <m/>
    <m/>
    <m/>
    <n v="0"/>
    <m/>
    <n v="0"/>
    <n v="0"/>
    <n v="-1"/>
    <n v="-1"/>
    <m/>
    <m/>
    <m/>
    <m/>
    <m/>
    <m/>
    <m/>
    <m/>
    <m/>
    <m/>
    <m/>
    <m/>
    <m/>
    <m/>
    <x v="0"/>
    <s v="Not started"/>
    <s v="New permission - Forecast based on planning status and delivery assumptions"/>
    <s v="New"/>
    <s v="New permission"/>
    <m/>
    <m/>
    <m/>
    <m/>
    <m/>
    <m/>
    <m/>
    <m/>
    <m/>
    <n v="-1"/>
    <m/>
    <m/>
    <m/>
    <m/>
    <m/>
    <m/>
    <n v="-1"/>
    <m/>
    <m/>
    <m/>
    <m/>
    <m/>
    <m/>
    <m/>
    <m/>
    <m/>
    <m/>
    <m/>
    <m/>
    <m/>
    <m/>
    <m/>
    <m/>
    <m/>
    <m/>
    <m/>
    <m/>
    <m/>
    <m/>
    <m/>
    <m/>
    <m/>
    <m/>
    <m/>
    <m/>
    <m/>
    <m/>
    <m/>
    <m/>
    <m/>
    <m/>
    <m/>
    <n v="0"/>
  </r>
  <r>
    <b v="1"/>
    <b v="1"/>
    <b v="0"/>
    <n v="2611"/>
    <x v="255"/>
    <x v="15"/>
    <s v="Malpas"/>
    <x v="2"/>
    <m/>
    <x v="254"/>
    <s v="Change of use of C3 dwelling house to 4 bed Children's home C2_x000a_Appeal ref 3364713"/>
    <m/>
    <m/>
    <m/>
    <m/>
    <m/>
    <m/>
    <m/>
    <x v="1"/>
    <x v="1"/>
    <x v="2"/>
    <m/>
    <m/>
    <m/>
    <x v="0"/>
    <x v="0"/>
    <x v="0"/>
    <m/>
    <s v="No (size)"/>
    <x v="3"/>
    <m/>
    <m/>
    <m/>
    <s v="24/02759/FUL"/>
    <s v="Full"/>
    <m/>
    <m/>
    <m/>
    <m/>
    <d v="2028-09-22T00:00:00"/>
    <x v="4"/>
    <n v="0"/>
    <n v="0"/>
    <n v="4"/>
    <m/>
    <m/>
    <m/>
    <m/>
    <m/>
    <m/>
    <m/>
    <m/>
    <m/>
    <m/>
    <m/>
    <m/>
    <m/>
    <m/>
    <m/>
    <m/>
    <m/>
    <m/>
    <m/>
    <m/>
    <m/>
    <m/>
    <m/>
    <m/>
    <m/>
    <m/>
    <m/>
    <m/>
    <m/>
    <m/>
    <m/>
    <m/>
    <m/>
    <m/>
    <m/>
    <m/>
    <n v="0"/>
    <m/>
    <n v="0"/>
    <n v="0"/>
    <n v="4"/>
    <n v="4"/>
    <m/>
    <m/>
    <m/>
    <m/>
    <m/>
    <m/>
    <m/>
    <m/>
    <m/>
    <m/>
    <m/>
    <m/>
    <m/>
    <m/>
    <x v="0"/>
    <s v="Not started"/>
    <s v="New permission - Forecast based on planning status and delivery assumptions"/>
    <s v="New"/>
    <s v="New permission"/>
    <m/>
    <m/>
    <m/>
    <m/>
    <m/>
    <m/>
    <m/>
    <m/>
    <m/>
    <n v="4"/>
    <m/>
    <m/>
    <m/>
    <m/>
    <m/>
    <m/>
    <n v="4"/>
    <m/>
    <m/>
    <m/>
    <m/>
    <m/>
    <m/>
    <m/>
    <m/>
    <m/>
    <m/>
    <m/>
    <m/>
    <m/>
    <m/>
    <m/>
    <m/>
    <m/>
    <m/>
    <m/>
    <m/>
    <m/>
    <m/>
    <m/>
    <m/>
    <m/>
    <m/>
    <m/>
    <m/>
    <m/>
    <m/>
    <m/>
    <m/>
    <m/>
    <m/>
    <m/>
    <n v="0"/>
  </r>
  <r>
    <b v="1"/>
    <b v="1"/>
    <b v="0"/>
    <n v="38"/>
    <x v="256"/>
    <x v="15"/>
    <s v="Nomansheath &amp; District"/>
    <x v="3"/>
    <s v="No Mans Heath"/>
    <x v="255"/>
    <s v="Demolition of existing dwelling and outbuilding and erection of two detached dwellings with associated access and detached garage"/>
    <m/>
    <m/>
    <m/>
    <m/>
    <m/>
    <s v="Emily Yates"/>
    <m/>
    <x v="1"/>
    <x v="0"/>
    <x v="0"/>
    <m/>
    <m/>
    <m/>
    <x v="0"/>
    <x v="0"/>
    <x v="0"/>
    <m/>
    <s v="No (size)"/>
    <x v="3"/>
    <n v="9.0999999999999998E-2"/>
    <m/>
    <m/>
    <s v="20/02770/FUL"/>
    <s v="Full"/>
    <m/>
    <m/>
    <d v="2020-08-18T00:00:00"/>
    <d v="2020-11-17T00:00:00"/>
    <d v="2023-11-17T00:00:00"/>
    <x v="3"/>
    <n v="1"/>
    <n v="1"/>
    <m/>
    <m/>
    <m/>
    <m/>
    <m/>
    <m/>
    <m/>
    <m/>
    <m/>
    <m/>
    <m/>
    <m/>
    <m/>
    <m/>
    <n v="0"/>
    <n v="0"/>
    <n v="0"/>
    <n v="0"/>
    <n v="0"/>
    <n v="1"/>
    <n v="1"/>
    <n v="2"/>
    <m/>
    <n v="0"/>
    <n v="0"/>
    <n v="0"/>
    <n v="1"/>
    <n v="1"/>
    <n v="2"/>
    <m/>
    <n v="0"/>
    <n v="0"/>
    <n v="0"/>
    <n v="1"/>
    <n v="1"/>
    <n v="2"/>
    <m/>
    <n v="0"/>
    <n v="0"/>
    <n v="0"/>
    <n v="1"/>
    <n v="1"/>
    <n v="2"/>
    <m/>
    <m/>
    <m/>
    <s v="Initial notice acceptance"/>
    <d v="2021-03-11T00:00:00"/>
    <m/>
    <m/>
    <m/>
    <m/>
    <m/>
    <m/>
    <s v="2021 Jan (3.5.12.13) 20/04786/DIS"/>
    <m/>
    <s v="2021: Not started_x000a_2022-2024: Under construction"/>
    <x v="1"/>
    <s v="Under construction"/>
    <s v="Forecast reviewed and unchanged based on development progress"/>
    <s v="="/>
    <m/>
    <n v="2"/>
    <m/>
    <m/>
    <m/>
    <n v="-1"/>
    <n v="1"/>
    <n v="1"/>
    <m/>
    <m/>
    <n v="1"/>
    <n v="1"/>
    <m/>
    <m/>
    <m/>
    <m/>
    <n v="2"/>
    <n v="2"/>
    <n v="2"/>
    <m/>
    <m/>
    <m/>
    <m/>
    <m/>
    <m/>
    <m/>
    <m/>
    <m/>
    <m/>
    <m/>
    <m/>
    <m/>
    <m/>
    <m/>
    <m/>
    <m/>
    <m/>
    <m/>
    <m/>
    <m/>
    <m/>
    <m/>
    <m/>
    <m/>
    <m/>
    <m/>
    <m/>
    <m/>
    <m/>
    <m/>
    <m/>
    <m/>
    <m/>
    <n v="0"/>
  </r>
  <r>
    <b v="1"/>
    <b v="1"/>
    <b v="0"/>
    <n v="29"/>
    <x v="257"/>
    <x v="15"/>
    <s v="Malpas"/>
    <x v="2"/>
    <m/>
    <x v="256"/>
    <s v="Conversion of existing barn in to a residential unit_x000a_Conversion of former stable block and dutch barn to create one dwelling"/>
    <m/>
    <m/>
    <m/>
    <m/>
    <m/>
    <s v="Angela Wrigley"/>
    <m/>
    <x v="0"/>
    <x v="1"/>
    <x v="6"/>
    <m/>
    <m/>
    <s v="CIL exemption"/>
    <x v="1"/>
    <x v="0"/>
    <x v="0"/>
    <m/>
    <s v="No (GF)"/>
    <x v="5"/>
    <n v="0.128"/>
    <m/>
    <m/>
    <s v="20/02538/PDQ (08/09/2023)_x000a_21/04652/FUL (13/01/2026)"/>
    <s v="Expired"/>
    <m/>
    <m/>
    <m/>
    <m/>
    <m/>
    <x v="2"/>
    <n v="0"/>
    <n v="1"/>
    <m/>
    <m/>
    <m/>
    <m/>
    <m/>
    <m/>
    <m/>
    <m/>
    <m/>
    <m/>
    <m/>
    <m/>
    <m/>
    <m/>
    <n v="0"/>
    <n v="0"/>
    <n v="0"/>
    <n v="0"/>
    <n v="0"/>
    <n v="0"/>
    <n v="1"/>
    <n v="1"/>
    <m/>
    <n v="0"/>
    <n v="0"/>
    <n v="0"/>
    <n v="0"/>
    <n v="1"/>
    <n v="1"/>
    <m/>
    <n v="0"/>
    <n v="0"/>
    <n v="0"/>
    <n v="0"/>
    <n v="1"/>
    <n v="1"/>
    <m/>
    <n v="0"/>
    <n v="0"/>
    <n v="0"/>
    <n v="0"/>
    <n v="0"/>
    <n v="0"/>
    <m/>
    <m/>
    <m/>
    <m/>
    <m/>
    <m/>
    <m/>
    <m/>
    <m/>
    <m/>
    <m/>
    <m/>
    <m/>
    <s v="2021-2022: Not started_x000a_2023: Not started - New permission_x000a_2024: Not started"/>
    <x v="2"/>
    <s v="Not started - expired"/>
    <s v="Expired - Forecast reviewed and updated based on planning status"/>
    <s v="-"/>
    <s v="Removed from supply"/>
    <n v="0"/>
    <m/>
    <m/>
    <m/>
    <m/>
    <m/>
    <m/>
    <m/>
    <m/>
    <m/>
    <m/>
    <m/>
    <m/>
    <m/>
    <m/>
    <n v="0"/>
    <n v="0"/>
    <n v="0"/>
    <m/>
    <m/>
    <m/>
    <m/>
    <m/>
    <m/>
    <m/>
    <m/>
    <m/>
    <m/>
    <m/>
    <m/>
    <m/>
    <m/>
    <m/>
    <m/>
    <m/>
    <m/>
    <m/>
    <m/>
    <m/>
    <m/>
    <m/>
    <m/>
    <m/>
    <m/>
    <m/>
    <m/>
    <m/>
    <m/>
    <m/>
    <m/>
    <m/>
    <m/>
    <n v="0"/>
  </r>
  <r>
    <b v="1"/>
    <b v="1"/>
    <b v="0"/>
    <n v="1352"/>
    <x v="258"/>
    <x v="15"/>
    <s v="Chidlow"/>
    <x v="2"/>
    <m/>
    <x v="257"/>
    <s v="Rural enterprise dwelling"/>
    <m/>
    <m/>
    <m/>
    <m/>
    <m/>
    <s v="Chloe Bellion"/>
    <m/>
    <x v="0"/>
    <x v="0"/>
    <x v="8"/>
    <m/>
    <m/>
    <m/>
    <x v="0"/>
    <x v="0"/>
    <x v="0"/>
    <m/>
    <s v="No (GF)"/>
    <x v="3"/>
    <n v="0.14000000000000001"/>
    <m/>
    <s v="19/02164/OUT (25/08/2025)"/>
    <s v="24/01201/REM"/>
    <s v="Reserved matters"/>
    <m/>
    <m/>
    <d v="2024-04-26T00:00:00"/>
    <d v="2024-08-22T00:00:00"/>
    <d v="2027-08-22T00:00:00"/>
    <x v="2"/>
    <n v="0"/>
    <n v="1"/>
    <m/>
    <m/>
    <m/>
    <m/>
    <m/>
    <m/>
    <m/>
    <m/>
    <m/>
    <m/>
    <m/>
    <m/>
    <m/>
    <m/>
    <n v="0"/>
    <n v="0"/>
    <n v="0"/>
    <n v="0"/>
    <n v="0"/>
    <n v="0"/>
    <n v="1"/>
    <n v="1"/>
    <m/>
    <n v="0"/>
    <n v="0"/>
    <n v="0"/>
    <n v="0"/>
    <n v="1"/>
    <n v="1"/>
    <m/>
    <n v="0"/>
    <n v="0"/>
    <n v="0"/>
    <n v="0"/>
    <n v="1"/>
    <n v="1"/>
    <m/>
    <n v="0"/>
    <n v="0"/>
    <n v="0"/>
    <n v="0"/>
    <n v="1"/>
    <n v="1"/>
    <m/>
    <m/>
    <m/>
    <m/>
    <m/>
    <m/>
    <m/>
    <m/>
    <m/>
    <m/>
    <m/>
    <m/>
    <m/>
    <s v="Outline permission. No site visit"/>
    <x v="2"/>
    <s v="Not started"/>
    <s v="Forecast reviewed and updated based on planning status"/>
    <s v="="/>
    <s v="No change"/>
    <n v="1"/>
    <m/>
    <m/>
    <m/>
    <m/>
    <m/>
    <m/>
    <m/>
    <m/>
    <n v="1"/>
    <m/>
    <m/>
    <m/>
    <m/>
    <m/>
    <n v="1"/>
    <n v="1"/>
    <n v="1"/>
    <m/>
    <m/>
    <m/>
    <m/>
    <m/>
    <m/>
    <m/>
    <m/>
    <m/>
    <m/>
    <m/>
    <m/>
    <m/>
    <m/>
    <m/>
    <m/>
    <m/>
    <m/>
    <m/>
    <m/>
    <m/>
    <m/>
    <m/>
    <m/>
    <m/>
    <m/>
    <m/>
    <m/>
    <m/>
    <m/>
    <m/>
    <m/>
    <m/>
    <m/>
    <n v="0"/>
  </r>
  <r>
    <b v="1"/>
    <b v="1"/>
    <b v="0"/>
    <n v="745"/>
    <x v="259"/>
    <x v="15"/>
    <s v="Threapwood"/>
    <x v="2"/>
    <m/>
    <x v="258"/>
    <s v="Conversion of outbuilding into 2 dwellings and alterations and extension to carport"/>
    <m/>
    <m/>
    <m/>
    <m/>
    <m/>
    <s v="Rob Lester"/>
    <m/>
    <x v="0"/>
    <x v="1"/>
    <x v="0"/>
    <m/>
    <m/>
    <m/>
    <x v="1"/>
    <x v="0"/>
    <x v="0"/>
    <m/>
    <s v="No (GF)"/>
    <x v="5"/>
    <n v="0.40300000000000002"/>
    <m/>
    <m/>
    <s v="21/02726/FUL (08/04/2025)"/>
    <s v="Expired"/>
    <m/>
    <m/>
    <m/>
    <m/>
    <m/>
    <x v="3"/>
    <n v="0"/>
    <n v="2"/>
    <m/>
    <m/>
    <m/>
    <m/>
    <m/>
    <m/>
    <m/>
    <m/>
    <m/>
    <m/>
    <m/>
    <m/>
    <m/>
    <m/>
    <n v="0"/>
    <n v="0"/>
    <n v="0"/>
    <n v="0"/>
    <n v="0"/>
    <n v="0"/>
    <n v="2"/>
    <n v="2"/>
    <m/>
    <n v="0"/>
    <n v="0"/>
    <n v="0"/>
    <n v="0"/>
    <n v="2"/>
    <n v="2"/>
    <m/>
    <n v="0"/>
    <n v="0"/>
    <n v="0"/>
    <n v="0"/>
    <n v="2"/>
    <n v="2"/>
    <m/>
    <n v="0"/>
    <n v="0"/>
    <n v="0"/>
    <n v="0"/>
    <n v="0"/>
    <n v="0"/>
    <m/>
    <m/>
    <m/>
    <m/>
    <m/>
    <m/>
    <m/>
    <m/>
    <m/>
    <m/>
    <m/>
    <s v="2023 July (4.10) 23/01014/DIS"/>
    <m/>
    <s v="2023-2024: Not started"/>
    <x v="2"/>
    <s v="Not started - expired"/>
    <s v="Expired - Forecast reviewed and unchanged based on planning status"/>
    <s v="="/>
    <s v="Not included in 2025 supply"/>
    <n v="0"/>
    <m/>
    <m/>
    <m/>
    <m/>
    <m/>
    <m/>
    <m/>
    <m/>
    <m/>
    <m/>
    <m/>
    <m/>
    <m/>
    <m/>
    <n v="0"/>
    <n v="0"/>
    <n v="0"/>
    <m/>
    <m/>
    <m/>
    <m/>
    <m/>
    <m/>
    <m/>
    <m/>
    <m/>
    <m/>
    <m/>
    <m/>
    <m/>
    <m/>
    <m/>
    <m/>
    <m/>
    <m/>
    <m/>
    <m/>
    <m/>
    <m/>
    <m/>
    <m/>
    <m/>
    <m/>
    <m/>
    <m/>
    <m/>
    <m/>
    <m/>
    <m/>
    <m/>
    <m/>
    <n v="0"/>
  </r>
  <r>
    <b v="1"/>
    <b v="1"/>
    <b v="0"/>
    <n v="33"/>
    <x v="260"/>
    <x v="15"/>
    <s v="Malpas"/>
    <x v="2"/>
    <m/>
    <x v="259"/>
    <s v="Alterations and extension to existing stables to create a single residential dwelling and detached carport/outbuilding"/>
    <m/>
    <m/>
    <m/>
    <m/>
    <m/>
    <s v="Katie Richardson"/>
    <m/>
    <x v="1"/>
    <x v="1"/>
    <x v="6"/>
    <m/>
    <m/>
    <s v="CIL exemption"/>
    <x v="0"/>
    <x v="0"/>
    <x v="0"/>
    <m/>
    <s v="No (size)"/>
    <x v="5"/>
    <n v="0.23400000000000001"/>
    <m/>
    <m/>
    <s v="21/04515/FUL (17/08/2025)"/>
    <s v="Expired"/>
    <m/>
    <m/>
    <m/>
    <m/>
    <m/>
    <x v="2"/>
    <n v="0"/>
    <n v="1"/>
    <m/>
    <m/>
    <m/>
    <m/>
    <m/>
    <m/>
    <m/>
    <m/>
    <m/>
    <m/>
    <m/>
    <m/>
    <m/>
    <m/>
    <n v="0"/>
    <n v="0"/>
    <n v="0"/>
    <n v="0"/>
    <n v="0"/>
    <n v="0"/>
    <n v="1"/>
    <n v="1"/>
    <m/>
    <n v="0"/>
    <n v="0"/>
    <n v="0"/>
    <n v="0"/>
    <n v="1"/>
    <n v="1"/>
    <m/>
    <n v="0"/>
    <n v="0"/>
    <n v="0"/>
    <n v="0"/>
    <n v="1"/>
    <n v="1"/>
    <m/>
    <n v="0"/>
    <n v="0"/>
    <n v="0"/>
    <n v="0"/>
    <n v="0"/>
    <n v="0"/>
    <m/>
    <m/>
    <m/>
    <m/>
    <m/>
    <m/>
    <m/>
    <m/>
    <m/>
    <m/>
    <m/>
    <m/>
    <m/>
    <s v="2023-2024: Not started"/>
    <x v="2"/>
    <s v="Not started - expired"/>
    <s v="Expired - Forecast reviewed and unchanged based on planning status"/>
    <s v="="/>
    <s v="Not included in 2025 supply"/>
    <n v="0"/>
    <m/>
    <m/>
    <m/>
    <m/>
    <m/>
    <m/>
    <m/>
    <m/>
    <m/>
    <m/>
    <m/>
    <m/>
    <m/>
    <m/>
    <n v="0"/>
    <n v="0"/>
    <n v="0"/>
    <m/>
    <m/>
    <m/>
    <m/>
    <m/>
    <m/>
    <m/>
    <m/>
    <m/>
    <m/>
    <m/>
    <m/>
    <m/>
    <m/>
    <m/>
    <m/>
    <m/>
    <m/>
    <m/>
    <m/>
    <m/>
    <m/>
    <m/>
    <m/>
    <m/>
    <m/>
    <m/>
    <m/>
    <m/>
    <m/>
    <m/>
    <m/>
    <m/>
    <m/>
    <n v="0"/>
  </r>
  <r>
    <b v="1"/>
    <b v="1"/>
    <b v="0"/>
    <n v="35"/>
    <x v="261"/>
    <x v="15"/>
    <s v="Malpas"/>
    <x v="2"/>
    <m/>
    <x v="260"/>
    <s v="Change of use from agricultural barn to dwelling"/>
    <m/>
    <m/>
    <m/>
    <m/>
    <m/>
    <s v="Emily Yates"/>
    <m/>
    <x v="0"/>
    <x v="1"/>
    <x v="6"/>
    <m/>
    <m/>
    <s v="CIL exemption"/>
    <x v="1"/>
    <x v="0"/>
    <x v="0"/>
    <m/>
    <s v="No (GF)"/>
    <x v="6"/>
    <n v="0.112"/>
    <m/>
    <m/>
    <s v="22/02836/PDQ"/>
    <s v="PDQ"/>
    <m/>
    <m/>
    <d v="2022-07-26T00:00:00"/>
    <d v="2022-09-20T00:00:00"/>
    <d v="2025-09-20T00:00:00"/>
    <x v="2"/>
    <n v="0"/>
    <n v="1"/>
    <m/>
    <m/>
    <m/>
    <m/>
    <m/>
    <m/>
    <m/>
    <m/>
    <m/>
    <m/>
    <m/>
    <m/>
    <m/>
    <m/>
    <n v="0"/>
    <n v="0"/>
    <n v="0"/>
    <n v="0"/>
    <n v="0"/>
    <n v="1"/>
    <n v="0"/>
    <n v="1"/>
    <m/>
    <n v="0"/>
    <n v="0"/>
    <n v="0"/>
    <n v="1"/>
    <n v="0"/>
    <n v="1"/>
    <m/>
    <n v="0"/>
    <n v="0"/>
    <n v="0"/>
    <n v="1"/>
    <n v="0"/>
    <n v="1"/>
    <m/>
    <n v="0"/>
    <n v="0"/>
    <n v="0"/>
    <n v="1"/>
    <n v="0"/>
    <n v="1"/>
    <m/>
    <m/>
    <m/>
    <m/>
    <m/>
    <m/>
    <m/>
    <m/>
    <m/>
    <m/>
    <m/>
    <m/>
    <m/>
    <s v="2023-2024: Under construction"/>
    <x v="1"/>
    <s v="Under construction"/>
    <s v="Forecast reviewed and unchanged based on development progress"/>
    <s v="="/>
    <m/>
    <n v="1"/>
    <m/>
    <m/>
    <m/>
    <m/>
    <m/>
    <m/>
    <n v="1"/>
    <m/>
    <n v="1"/>
    <m/>
    <m/>
    <m/>
    <m/>
    <m/>
    <n v="1"/>
    <n v="1"/>
    <n v="1"/>
    <m/>
    <m/>
    <m/>
    <m/>
    <m/>
    <m/>
    <m/>
    <m/>
    <m/>
    <m/>
    <m/>
    <m/>
    <m/>
    <m/>
    <m/>
    <m/>
    <m/>
    <m/>
    <m/>
    <m/>
    <m/>
    <m/>
    <m/>
    <m/>
    <m/>
    <m/>
    <m/>
    <m/>
    <m/>
    <m/>
    <m/>
    <m/>
    <m/>
    <m/>
    <n v="0"/>
  </r>
  <r>
    <b v="1"/>
    <b v="1"/>
    <b v="0"/>
    <n v="2114"/>
    <x v="262"/>
    <x v="15"/>
    <s v="Tilston"/>
    <x v="2"/>
    <m/>
    <x v="261"/>
    <s v="Sub-divide existing dwelling into two holiday let units"/>
    <m/>
    <m/>
    <m/>
    <m/>
    <m/>
    <s v="Edward Shepherd "/>
    <m/>
    <x v="1"/>
    <x v="1"/>
    <x v="1"/>
    <m/>
    <m/>
    <s v="n/a"/>
    <x v="0"/>
    <x v="0"/>
    <x v="0"/>
    <m/>
    <s v="No (size)"/>
    <x v="3"/>
    <m/>
    <m/>
    <m/>
    <s v="22/03607/FUL"/>
    <s v="Full"/>
    <m/>
    <m/>
    <d v="2022-09-26T00:00:00"/>
    <d v="2023-05-02T00:00:00"/>
    <d v="2026-05-02T00:00:00"/>
    <x v="4"/>
    <n v="1"/>
    <n v="-1"/>
    <m/>
    <m/>
    <m/>
    <m/>
    <m/>
    <m/>
    <m/>
    <m/>
    <m/>
    <m/>
    <m/>
    <m/>
    <m/>
    <m/>
    <n v="0"/>
    <n v="0"/>
    <m/>
    <m/>
    <n v="0"/>
    <m/>
    <m/>
    <m/>
    <m/>
    <n v="0"/>
    <n v="0"/>
    <n v="0"/>
    <n v="0"/>
    <n v="-1"/>
    <n v="-1"/>
    <m/>
    <n v="0"/>
    <n v="0"/>
    <n v="0"/>
    <n v="0"/>
    <n v="-1"/>
    <n v="-1"/>
    <m/>
    <n v="0"/>
    <n v="1"/>
    <n v="-1"/>
    <n v="0"/>
    <n v="0"/>
    <n v="0"/>
    <m/>
    <m/>
    <m/>
    <m/>
    <m/>
    <m/>
    <m/>
    <m/>
    <m/>
    <m/>
    <m/>
    <m/>
    <m/>
    <s v="2024: Not started"/>
    <x v="2"/>
    <s v="Complete"/>
    <s v="Complete - Forecast achieved"/>
    <s v="="/>
    <m/>
    <n v="0"/>
    <m/>
    <m/>
    <m/>
    <m/>
    <m/>
    <m/>
    <m/>
    <n v="-1"/>
    <m/>
    <m/>
    <m/>
    <m/>
    <m/>
    <m/>
    <n v="0"/>
    <n v="0"/>
    <n v="0"/>
    <m/>
    <m/>
    <m/>
    <m/>
    <m/>
    <m/>
    <m/>
    <m/>
    <m/>
    <m/>
    <m/>
    <m/>
    <m/>
    <m/>
    <m/>
    <m/>
    <m/>
    <m/>
    <m/>
    <m/>
    <m/>
    <m/>
    <m/>
    <m/>
    <m/>
    <m/>
    <m/>
    <m/>
    <m/>
    <m/>
    <m/>
    <m/>
    <m/>
    <m/>
    <n v="0"/>
  </r>
  <r>
    <b v="1"/>
    <b v="1"/>
    <b v="0"/>
    <n v="2115"/>
    <x v="263"/>
    <x v="15"/>
    <s v="Malpas"/>
    <x v="2"/>
    <m/>
    <x v="262"/>
    <s v="Conversion of outbuilding to dwelling, single storey side and porch extension"/>
    <m/>
    <m/>
    <m/>
    <m/>
    <m/>
    <s v="Kara Johnston"/>
    <m/>
    <x v="1"/>
    <x v="1"/>
    <x v="0"/>
    <m/>
    <m/>
    <m/>
    <x v="0"/>
    <x v="0"/>
    <x v="0"/>
    <m/>
    <s v="No (size)"/>
    <x v="3"/>
    <m/>
    <m/>
    <m/>
    <s v="23/00811/FUL"/>
    <s v="Full"/>
    <m/>
    <m/>
    <d v="2023-03-13T00:00:00"/>
    <d v="2023-12-15T00:00:00"/>
    <d v="2026-12-15T00:00:00"/>
    <x v="2"/>
    <n v="0"/>
    <n v="1"/>
    <m/>
    <m/>
    <m/>
    <m/>
    <m/>
    <m/>
    <m/>
    <m/>
    <m/>
    <m/>
    <m/>
    <m/>
    <m/>
    <m/>
    <m/>
    <m/>
    <m/>
    <m/>
    <m/>
    <m/>
    <m/>
    <m/>
    <m/>
    <n v="0"/>
    <n v="0"/>
    <n v="0"/>
    <n v="0"/>
    <n v="1"/>
    <n v="1"/>
    <m/>
    <n v="0"/>
    <n v="0"/>
    <n v="0"/>
    <n v="0"/>
    <n v="1"/>
    <n v="1"/>
    <m/>
    <n v="0"/>
    <n v="0"/>
    <n v="0"/>
    <n v="0"/>
    <n v="1"/>
    <n v="1"/>
    <m/>
    <m/>
    <m/>
    <m/>
    <m/>
    <m/>
    <m/>
    <m/>
    <m/>
    <m/>
    <m/>
    <m/>
    <m/>
    <s v="2024: Not started"/>
    <x v="2"/>
    <s v="Not started - expiring"/>
    <s v="Forecast reviewed and updated based on planning status"/>
    <s v="-"/>
    <s v="Removed from deliverable supply"/>
    <n v="0"/>
    <m/>
    <m/>
    <m/>
    <m/>
    <m/>
    <m/>
    <m/>
    <m/>
    <m/>
    <m/>
    <m/>
    <m/>
    <m/>
    <n v="1"/>
    <n v="0"/>
    <n v="0"/>
    <n v="1"/>
    <m/>
    <m/>
    <m/>
    <m/>
    <m/>
    <m/>
    <m/>
    <m/>
    <m/>
    <m/>
    <m/>
    <m/>
    <m/>
    <m/>
    <m/>
    <m/>
    <m/>
    <m/>
    <m/>
    <m/>
    <m/>
    <m/>
    <m/>
    <m/>
    <m/>
    <m/>
    <m/>
    <m/>
    <m/>
    <m/>
    <m/>
    <m/>
    <m/>
    <m/>
    <n v="0"/>
  </r>
  <r>
    <b v="1"/>
    <b v="1"/>
    <b v="0"/>
    <n v="2223"/>
    <x v="264"/>
    <x v="15"/>
    <s v="Malpas"/>
    <x v="9"/>
    <m/>
    <x v="263"/>
    <s v="Change of use from shop to a residential dwelling with internal alterations"/>
    <m/>
    <m/>
    <m/>
    <m/>
    <m/>
    <s v="Aisling Monaghan"/>
    <m/>
    <x v="1"/>
    <x v="1"/>
    <x v="0"/>
    <m/>
    <m/>
    <m/>
    <x v="0"/>
    <x v="0"/>
    <x v="2"/>
    <m/>
    <s v="No (size)"/>
    <x v="3"/>
    <m/>
    <m/>
    <m/>
    <s v="23/02592/FUL"/>
    <s v="Full"/>
    <m/>
    <m/>
    <d v="2023-08-16T00:00:00"/>
    <d v="2024-08-13T00:00:00"/>
    <d v="2027-08-13T00:00:00"/>
    <x v="2"/>
    <n v="0"/>
    <n v="1"/>
    <m/>
    <m/>
    <m/>
    <m/>
    <m/>
    <m/>
    <m/>
    <m/>
    <m/>
    <m/>
    <m/>
    <m/>
    <m/>
    <m/>
    <n v="0"/>
    <n v="0"/>
    <m/>
    <m/>
    <n v="0"/>
    <m/>
    <m/>
    <m/>
    <m/>
    <n v="0"/>
    <n v="0"/>
    <n v="0"/>
    <n v="0"/>
    <n v="0"/>
    <n v="0"/>
    <n v="1"/>
    <n v="0"/>
    <n v="0"/>
    <n v="0"/>
    <n v="0"/>
    <n v="1"/>
    <n v="1"/>
    <m/>
    <n v="0"/>
    <n v="0"/>
    <n v="0"/>
    <n v="0"/>
    <n v="1"/>
    <n v="1"/>
    <m/>
    <m/>
    <m/>
    <m/>
    <m/>
    <m/>
    <m/>
    <m/>
    <m/>
    <m/>
    <m/>
    <m/>
    <m/>
    <m/>
    <x v="2"/>
    <s v="Not started"/>
    <s v="Forecast reviewed and upated based on planning status"/>
    <s v="-"/>
    <s v="Delivery timescale &gt;"/>
    <n v="1"/>
    <m/>
    <m/>
    <m/>
    <m/>
    <m/>
    <m/>
    <m/>
    <m/>
    <m/>
    <n v="1"/>
    <m/>
    <m/>
    <m/>
    <m/>
    <n v="1"/>
    <n v="1"/>
    <n v="1"/>
    <m/>
    <m/>
    <m/>
    <m/>
    <m/>
    <m/>
    <m/>
    <m/>
    <m/>
    <m/>
    <m/>
    <m/>
    <m/>
    <m/>
    <m/>
    <m/>
    <m/>
    <m/>
    <m/>
    <m/>
    <m/>
    <m/>
    <m/>
    <m/>
    <m/>
    <m/>
    <m/>
    <m/>
    <m/>
    <m/>
    <m/>
    <m/>
    <m/>
    <m/>
    <n v="0"/>
  </r>
  <r>
    <b v="1"/>
    <b v="1"/>
    <b v="0"/>
    <n v="2323"/>
    <x v="265"/>
    <x v="15"/>
    <s v="Tushingham-cum-Grindley Macefen Bradley"/>
    <x v="2"/>
    <m/>
    <x v="264"/>
    <s v="Temporary agricultural workers dwelling"/>
    <m/>
    <m/>
    <m/>
    <m/>
    <m/>
    <s v="Lynsey Logue"/>
    <m/>
    <x v="0"/>
    <x v="0"/>
    <x v="12"/>
    <m/>
    <m/>
    <s v="Rural worker dwelling"/>
    <x v="0"/>
    <x v="0"/>
    <x v="0"/>
    <m/>
    <s v="No (GF)"/>
    <x v="3"/>
    <m/>
    <m/>
    <m/>
    <s v="24/02485/FUL"/>
    <s v="Full"/>
    <m/>
    <m/>
    <d v="2024-09-05T00:00:00"/>
    <d v="2025-03-05T00:00:00"/>
    <d v="2028-03-05T00:00:00"/>
    <x v="2"/>
    <n v="0"/>
    <n v="1"/>
    <m/>
    <m/>
    <m/>
    <m/>
    <m/>
    <m/>
    <m/>
    <m/>
    <m/>
    <m/>
    <m/>
    <m/>
    <m/>
    <m/>
    <m/>
    <m/>
    <m/>
    <m/>
    <m/>
    <m/>
    <m/>
    <m/>
    <m/>
    <m/>
    <m/>
    <m/>
    <m/>
    <m/>
    <m/>
    <m/>
    <n v="0"/>
    <n v="0"/>
    <n v="0"/>
    <n v="0"/>
    <n v="1"/>
    <n v="1"/>
    <m/>
    <n v="0"/>
    <n v="0"/>
    <n v="0"/>
    <n v="0"/>
    <n v="1"/>
    <n v="1"/>
    <m/>
    <m/>
    <m/>
    <m/>
    <m/>
    <m/>
    <m/>
    <m/>
    <m/>
    <m/>
    <m/>
    <m/>
    <m/>
    <m/>
    <x v="2"/>
    <s v="Not started"/>
    <s v="Forecast reviewed and unchanged based on planning status"/>
    <s v="="/>
    <m/>
    <n v="1"/>
    <m/>
    <m/>
    <m/>
    <m/>
    <m/>
    <m/>
    <m/>
    <m/>
    <m/>
    <n v="1"/>
    <m/>
    <m/>
    <m/>
    <m/>
    <n v="1"/>
    <n v="1"/>
    <n v="1"/>
    <m/>
    <m/>
    <m/>
    <m/>
    <m/>
    <m/>
    <m/>
    <m/>
    <m/>
    <m/>
    <m/>
    <m/>
    <m/>
    <m/>
    <m/>
    <m/>
    <m/>
    <m/>
    <m/>
    <m/>
    <m/>
    <m/>
    <m/>
    <m/>
    <m/>
    <m/>
    <m/>
    <m/>
    <m/>
    <m/>
    <m/>
    <m/>
    <m/>
    <m/>
    <n v="0"/>
  </r>
  <r>
    <b v="1"/>
    <b v="1"/>
    <b v="0"/>
    <n v="2147"/>
    <x v="266"/>
    <x v="15"/>
    <s v="Nomansheath &amp; District"/>
    <x v="2"/>
    <m/>
    <x v="265"/>
    <s v="Demolition of an existing public house and the erection of up to 9 dwellings"/>
    <m/>
    <m/>
    <m/>
    <m/>
    <m/>
    <s v="Angela Wrigley"/>
    <m/>
    <x v="1"/>
    <x v="0"/>
    <x v="0"/>
    <m/>
    <m/>
    <m/>
    <x v="0"/>
    <x v="0"/>
    <x v="1"/>
    <m/>
    <s v="Yes"/>
    <x v="3"/>
    <m/>
    <m/>
    <m/>
    <s v="25/02001/PIP"/>
    <s v="Permission in principle"/>
    <m/>
    <m/>
    <d v="2025-06-27T00:00:00"/>
    <d v="2025-11-21T00:00:00"/>
    <d v="2027-11-21T00:00:00"/>
    <x v="45"/>
    <n v="0"/>
    <n v="9"/>
    <m/>
    <m/>
    <m/>
    <m/>
    <m/>
    <m/>
    <m/>
    <m/>
    <m/>
    <m/>
    <m/>
    <m/>
    <m/>
    <m/>
    <m/>
    <m/>
    <m/>
    <m/>
    <m/>
    <m/>
    <m/>
    <m/>
    <m/>
    <m/>
    <m/>
    <m/>
    <m/>
    <m/>
    <m/>
    <m/>
    <m/>
    <m/>
    <m/>
    <m/>
    <m/>
    <m/>
    <m/>
    <n v="0"/>
    <n v="0"/>
    <n v="0"/>
    <n v="0"/>
    <n v="9"/>
    <n v="9"/>
    <m/>
    <m/>
    <m/>
    <m/>
    <m/>
    <m/>
    <m/>
    <m/>
    <m/>
    <m/>
    <m/>
    <m/>
    <m/>
    <m/>
    <x v="0"/>
    <s v="Not started - PIP"/>
    <s v="New permission - Forecast based on planning status and delivery assumptions"/>
    <s v="New"/>
    <s v="New permission"/>
    <n v="9"/>
    <m/>
    <m/>
    <m/>
    <m/>
    <m/>
    <m/>
    <m/>
    <m/>
    <m/>
    <m/>
    <n v="3"/>
    <n v="3"/>
    <n v="3"/>
    <m/>
    <n v="6"/>
    <n v="9"/>
    <n v="9"/>
    <m/>
    <m/>
    <m/>
    <m/>
    <m/>
    <m/>
    <m/>
    <m/>
    <m/>
    <m/>
    <m/>
    <m/>
    <m/>
    <m/>
    <m/>
    <m/>
    <m/>
    <m/>
    <m/>
    <m/>
    <m/>
    <m/>
    <m/>
    <m/>
    <m/>
    <m/>
    <m/>
    <m/>
    <m/>
    <m/>
    <m/>
    <m/>
    <m/>
    <m/>
    <n v="0"/>
  </r>
  <r>
    <b v="1"/>
    <b v="1"/>
    <b v="0"/>
    <n v="2549"/>
    <x v="267"/>
    <x v="15"/>
    <s v="Nomansheath &amp; District"/>
    <x v="2"/>
    <m/>
    <x v="266"/>
    <s v="Conversion of existing building into a dwelling"/>
    <m/>
    <m/>
    <m/>
    <m/>
    <m/>
    <s v="Maisie Wilkinson"/>
    <m/>
    <x v="1"/>
    <x v="1"/>
    <x v="0"/>
    <m/>
    <m/>
    <m/>
    <x v="1"/>
    <x v="0"/>
    <x v="0"/>
    <m/>
    <s v="No (size)"/>
    <x v="3"/>
    <m/>
    <m/>
    <s v="18/00012/FUL "/>
    <s v="25/02951/FUL"/>
    <s v="Full"/>
    <m/>
    <m/>
    <d v="2025-09-18T00:00:00"/>
    <d v="2026-03-09T00:00:00"/>
    <m/>
    <x v="2"/>
    <n v="0"/>
    <n v="1"/>
    <m/>
    <m/>
    <m/>
    <m/>
    <m/>
    <m/>
    <m/>
    <m/>
    <m/>
    <m/>
    <m/>
    <m/>
    <m/>
    <m/>
    <m/>
    <m/>
    <m/>
    <m/>
    <m/>
    <m/>
    <m/>
    <m/>
    <m/>
    <m/>
    <m/>
    <m/>
    <m/>
    <m/>
    <m/>
    <m/>
    <m/>
    <m/>
    <m/>
    <m/>
    <m/>
    <m/>
    <m/>
    <n v="0"/>
    <n v="0"/>
    <n v="0"/>
    <n v="0"/>
    <n v="1"/>
    <n v="1"/>
    <m/>
    <m/>
    <m/>
    <m/>
    <m/>
    <m/>
    <m/>
    <m/>
    <m/>
    <m/>
    <m/>
    <m/>
    <m/>
    <m/>
    <x v="13"/>
    <s v="Not started - New permission"/>
    <s v="Forecast reviewed and updated based on planning status"/>
    <s v="+"/>
    <s v="Not included in 2025 supply"/>
    <n v="1"/>
    <m/>
    <m/>
    <m/>
    <m/>
    <m/>
    <m/>
    <m/>
    <m/>
    <m/>
    <n v="1"/>
    <m/>
    <m/>
    <m/>
    <m/>
    <n v="1"/>
    <n v="1"/>
    <n v="1"/>
    <m/>
    <m/>
    <m/>
    <m/>
    <m/>
    <m/>
    <m/>
    <m/>
    <m/>
    <m/>
    <m/>
    <m/>
    <m/>
    <m/>
    <m/>
    <m/>
    <m/>
    <m/>
    <m/>
    <m/>
    <m/>
    <m/>
    <m/>
    <m/>
    <m/>
    <m/>
    <m/>
    <m/>
    <m/>
    <m/>
    <m/>
    <m/>
    <m/>
    <m/>
    <n v="0"/>
  </r>
  <r>
    <b v="1"/>
    <b v="1"/>
    <b v="0"/>
    <m/>
    <x v="268"/>
    <x v="16"/>
    <s v="Comberbach"/>
    <x v="2"/>
    <m/>
    <x v="267"/>
    <s v="Demolition of existing dwelling, erection of new dwelling"/>
    <m/>
    <m/>
    <m/>
    <s v="Mr Geraint Phillips"/>
    <s v="Mrs Alison Curwell_x000a_The Folly Pepper Street Christleton Chester CH3 7AG"/>
    <s v="Emily Yates"/>
    <m/>
    <x v="1"/>
    <x v="4"/>
    <x v="0"/>
    <m/>
    <m/>
    <m/>
    <x v="0"/>
    <x v="0"/>
    <x v="0"/>
    <m/>
    <s v="No (size)"/>
    <x v="3"/>
    <m/>
    <m/>
    <m/>
    <s v="25/01163/FUL"/>
    <s v="Full"/>
    <m/>
    <m/>
    <d v="2025-04-09T00:00:00"/>
    <d v="2026-01-12T00:00:00"/>
    <d v="2029-01-12T00:00:00"/>
    <x v="4"/>
    <n v="0"/>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1"/>
    <b v="1"/>
    <b v="1"/>
    <n v="694"/>
    <x v="269"/>
    <x v="16"/>
    <s v="Sutton Weaver"/>
    <x v="2"/>
    <m/>
    <x v="268"/>
    <s v="Change of use of redundant barn to create one residential unit. Demolition of steel framed sheds. "/>
    <m/>
    <m/>
    <m/>
    <s v="Mr &amp; Mrs Faulkner"/>
    <s v="Cheshire Planning Solutions Ltd - Jo Ellis-Jones"/>
    <s v="Lyndsay Shinner"/>
    <m/>
    <x v="3"/>
    <x v="1"/>
    <x v="0"/>
    <m/>
    <m/>
    <m/>
    <x v="1"/>
    <x v="0"/>
    <x v="0"/>
    <m/>
    <s v="No (GF)"/>
    <x v="3"/>
    <n v="0.189"/>
    <m/>
    <s v="16/01167/FUL (28/07/2019)_x000a_24/00780/S73 variation condition 2-plans"/>
    <s v="19/02226/FUL_x000a_24/00780/S73 (p)"/>
    <s v="Full"/>
    <m/>
    <m/>
    <d v="2019-06-11T00:00:00"/>
    <d v="2019-11-19T00:00:00"/>
    <d v="2022-11-19T00:00:00"/>
    <x v="2"/>
    <n v="0"/>
    <n v="1"/>
    <m/>
    <m/>
    <m/>
    <m/>
    <m/>
    <m/>
    <m/>
    <m/>
    <m/>
    <m/>
    <m/>
    <m/>
    <n v="0"/>
    <n v="0"/>
    <n v="0"/>
    <n v="0"/>
    <n v="0"/>
    <n v="0"/>
    <n v="0"/>
    <n v="0"/>
    <n v="1"/>
    <n v="1"/>
    <m/>
    <n v="0"/>
    <n v="0"/>
    <n v="0"/>
    <n v="0"/>
    <n v="1"/>
    <n v="1"/>
    <m/>
    <n v="0"/>
    <n v="0"/>
    <n v="0"/>
    <n v="1"/>
    <n v="0"/>
    <n v="1"/>
    <m/>
    <n v="1"/>
    <n v="0"/>
    <n v="1"/>
    <n v="0"/>
    <n v="0"/>
    <n v="0"/>
    <m/>
    <m/>
    <m/>
    <m/>
    <m/>
    <m/>
    <m/>
    <m/>
    <m/>
    <m/>
    <m/>
    <m/>
    <m/>
    <s v="2017-2019: Not started_x000a_2020: Not started. Resubmission approved_x000a_2021-2022: Not started_x000a_2023-2024: Development commenced"/>
    <x v="1"/>
    <s v="Complete"/>
    <s v="Complete - Forecast achieved"/>
    <s v="="/>
    <m/>
    <n v="0"/>
    <m/>
    <m/>
    <m/>
    <m/>
    <m/>
    <m/>
    <m/>
    <n v="1"/>
    <m/>
    <m/>
    <m/>
    <m/>
    <m/>
    <m/>
    <n v="0"/>
    <n v="0"/>
    <n v="0"/>
    <m/>
    <m/>
    <m/>
    <n v="1"/>
    <m/>
    <m/>
    <m/>
    <m/>
    <m/>
    <m/>
    <m/>
    <m/>
    <m/>
    <m/>
    <m/>
    <m/>
    <m/>
    <m/>
    <m/>
    <m/>
    <m/>
    <m/>
    <m/>
    <m/>
    <m/>
    <m/>
    <m/>
    <m/>
    <m/>
    <m/>
    <m/>
    <m/>
    <m/>
    <m/>
    <n v="1"/>
  </r>
  <r>
    <b v="0"/>
    <b v="1"/>
    <b v="0"/>
    <n v="729"/>
    <x v="270"/>
    <x v="16"/>
    <s v="Wincham"/>
    <x v="4"/>
    <m/>
    <x v="269"/>
    <s v="BLR site"/>
    <m/>
    <m/>
    <m/>
    <m/>
    <m/>
    <m/>
    <m/>
    <x v="1"/>
    <x v="0"/>
    <x v="0"/>
    <m/>
    <m/>
    <m/>
    <x v="0"/>
    <x v="0"/>
    <x v="0"/>
    <m/>
    <s v="Yes"/>
    <x v="0"/>
    <n v="1.97"/>
    <n v="31.979695431472081"/>
    <m/>
    <m/>
    <m/>
    <m/>
    <m/>
    <m/>
    <m/>
    <m/>
    <x v="22"/>
    <n v="0"/>
    <n v="63"/>
    <m/>
    <m/>
    <m/>
    <m/>
    <m/>
    <m/>
    <m/>
    <m/>
    <m/>
    <m/>
    <m/>
    <m/>
    <n v="0"/>
    <n v="0"/>
    <n v="0"/>
    <n v="0"/>
    <n v="0"/>
    <n v="0"/>
    <n v="0"/>
    <n v="0"/>
    <n v="0"/>
    <n v="0"/>
    <n v="63"/>
    <n v="0"/>
    <n v="0"/>
    <n v="0"/>
    <n v="0"/>
    <n v="0"/>
    <n v="0"/>
    <n v="55"/>
    <n v="0"/>
    <n v="0"/>
    <n v="0"/>
    <n v="0"/>
    <n v="0"/>
    <n v="0"/>
    <n v="63"/>
    <n v="0"/>
    <n v="0"/>
    <n v="0"/>
    <n v="0"/>
    <n v="0"/>
    <n v="0"/>
    <n v="63"/>
    <m/>
    <m/>
    <m/>
    <m/>
    <m/>
    <m/>
    <m/>
    <m/>
    <m/>
    <m/>
    <m/>
    <m/>
    <s v="N/A "/>
    <x v="0"/>
    <m/>
    <s v="Forecast reviewed and unchanged (BLR site)"/>
    <s v="="/>
    <s v="Not included in 2025 deliverable supply"/>
    <n v="0"/>
    <m/>
    <m/>
    <m/>
    <m/>
    <m/>
    <m/>
    <m/>
    <m/>
    <m/>
    <m/>
    <m/>
    <m/>
    <m/>
    <n v="63"/>
    <n v="0"/>
    <n v="0"/>
    <n v="63"/>
    <m/>
    <m/>
    <m/>
    <m/>
    <m/>
    <m/>
    <m/>
    <m/>
    <m/>
    <m/>
    <m/>
    <m/>
    <m/>
    <m/>
    <m/>
    <m/>
    <m/>
    <m/>
    <m/>
    <m/>
    <m/>
    <m/>
    <m/>
    <m/>
    <m/>
    <m/>
    <m/>
    <m/>
    <m/>
    <m/>
    <m/>
    <m/>
    <m/>
    <m/>
    <n v="0"/>
  </r>
  <r>
    <b v="0"/>
    <b v="1"/>
    <b v="0"/>
    <n v="736"/>
    <x v="271"/>
    <x v="16"/>
    <s v="Wincham"/>
    <x v="4"/>
    <m/>
    <x v="270"/>
    <s v="LPP2 Housing Allocation-revised capacity ca 200 units_x000a_Local Plan strategic site_x000a_MAR/0045A Erection of 103 dwellings including associated works, access and landscaping"/>
    <m/>
    <m/>
    <m/>
    <m/>
    <m/>
    <s v="Paul Friston"/>
    <m/>
    <x v="6"/>
    <x v="0"/>
    <x v="0"/>
    <m/>
    <m/>
    <m/>
    <x v="0"/>
    <x v="0"/>
    <x v="0"/>
    <m/>
    <s v="Yes"/>
    <x v="9"/>
    <n v="14.6"/>
    <m/>
    <s v="11/01968/OUT (21/07/2018)_x000a_20/03068/FUL_x000a_21/04388/NMA"/>
    <m/>
    <m/>
    <m/>
    <m/>
    <m/>
    <m/>
    <m/>
    <x v="57"/>
    <n v="0"/>
    <n v="100"/>
    <m/>
    <m/>
    <m/>
    <m/>
    <m/>
    <m/>
    <m/>
    <m/>
    <m/>
    <m/>
    <m/>
    <n v="0"/>
    <m/>
    <m/>
    <n v="0"/>
    <n v="0"/>
    <n v="0"/>
    <n v="0"/>
    <n v="0"/>
    <n v="0"/>
    <n v="0"/>
    <n v="0"/>
    <m/>
    <m/>
    <m/>
    <n v="0"/>
    <m/>
    <m/>
    <n v="0"/>
    <n v="0"/>
    <n v="0"/>
    <n v="0"/>
    <n v="0"/>
    <n v="0"/>
    <n v="0"/>
    <n v="0"/>
    <n v="59"/>
    <n v="0"/>
    <n v="0"/>
    <n v="0"/>
    <n v="0"/>
    <n v="0"/>
    <n v="0"/>
    <n v="100"/>
    <m/>
    <m/>
    <m/>
    <m/>
    <m/>
    <m/>
    <m/>
    <m/>
    <m/>
    <m/>
    <s v="2023 April (17.21) 23/01373/DIS_x000a_2023 May (29.30.31.34) 22/04008/DIS_x000a_2025 December 23/00901/DIS 38 verification "/>
    <m/>
    <m/>
    <x v="0"/>
    <m/>
    <s v="Forecast reviewed and unchanged (LP allocation)"/>
    <s v="="/>
    <s v="Not included in deliverable supply"/>
    <n v="0"/>
    <m/>
    <m/>
    <m/>
    <m/>
    <m/>
    <m/>
    <m/>
    <m/>
    <m/>
    <m/>
    <m/>
    <m/>
    <m/>
    <n v="100"/>
    <n v="0"/>
    <n v="0"/>
    <n v="100"/>
    <m/>
    <m/>
    <m/>
    <m/>
    <m/>
    <m/>
    <m/>
    <m/>
    <m/>
    <m/>
    <m/>
    <m/>
    <m/>
    <m/>
    <m/>
    <m/>
    <m/>
    <m/>
    <m/>
    <m/>
    <m/>
    <m/>
    <m/>
    <m/>
    <m/>
    <m/>
    <m/>
    <m/>
    <m/>
    <m/>
    <m/>
    <m/>
    <m/>
    <m/>
    <n v="0"/>
  </r>
  <r>
    <b v="0"/>
    <b v="1"/>
    <b v="0"/>
    <n v="728"/>
    <x v="272"/>
    <x v="16"/>
    <s v="Wincham"/>
    <x v="4"/>
    <m/>
    <x v="270"/>
    <s v="LPP2 Housing Allocation-revised capacity ca 200 units_x000a_Local Plan strategic site_x000a_MAR/0045A Erection of 103 dwellings including associated works, access and landscaping"/>
    <m/>
    <m/>
    <m/>
    <m/>
    <m/>
    <s v="Paul Friston"/>
    <m/>
    <x v="6"/>
    <x v="0"/>
    <x v="0"/>
    <m/>
    <m/>
    <m/>
    <x v="0"/>
    <x v="0"/>
    <x v="0"/>
    <m/>
    <s v="Yes"/>
    <x v="9"/>
    <n v="14.6"/>
    <m/>
    <s v="11/01968/OUT (21/07/2018)_x000a_20/03068/FUL_x000a_21/04388/NMA"/>
    <m/>
    <m/>
    <m/>
    <m/>
    <m/>
    <m/>
    <m/>
    <x v="58"/>
    <n v="0"/>
    <n v="61"/>
    <m/>
    <m/>
    <m/>
    <m/>
    <m/>
    <m/>
    <m/>
    <m/>
    <m/>
    <m/>
    <m/>
    <n v="0"/>
    <m/>
    <m/>
    <n v="0"/>
    <n v="0"/>
    <n v="0"/>
    <n v="0"/>
    <n v="0"/>
    <n v="0"/>
    <n v="0"/>
    <n v="0"/>
    <m/>
    <m/>
    <m/>
    <n v="0"/>
    <m/>
    <m/>
    <n v="0"/>
    <n v="0"/>
    <n v="0"/>
    <n v="0"/>
    <n v="0"/>
    <n v="0"/>
    <n v="0"/>
    <n v="0"/>
    <n v="61"/>
    <n v="0"/>
    <n v="0"/>
    <n v="0"/>
    <n v="0"/>
    <n v="0"/>
    <n v="0"/>
    <n v="61"/>
    <m/>
    <m/>
    <m/>
    <m/>
    <m/>
    <m/>
    <m/>
    <m/>
    <m/>
    <m/>
    <s v="2023 April (17.21) 23/01373/DIS_x000a_2023 May (29.30.31.34) 22/04008/DIS"/>
    <m/>
    <m/>
    <x v="0"/>
    <m/>
    <s v="Forecast reviewed and unchanged (LP allocation)"/>
    <s v="="/>
    <s v="Not included in 2025 deliverable supply"/>
    <n v="0"/>
    <m/>
    <m/>
    <m/>
    <m/>
    <m/>
    <m/>
    <m/>
    <m/>
    <m/>
    <m/>
    <m/>
    <m/>
    <m/>
    <n v="61"/>
    <n v="0"/>
    <n v="0"/>
    <n v="61"/>
    <m/>
    <m/>
    <m/>
    <m/>
    <m/>
    <m/>
    <m/>
    <m/>
    <m/>
    <m/>
    <m/>
    <m/>
    <m/>
    <m/>
    <m/>
    <m/>
    <m/>
    <m/>
    <m/>
    <m/>
    <m/>
    <m/>
    <m/>
    <m/>
    <m/>
    <m/>
    <m/>
    <m/>
    <m/>
    <m/>
    <m/>
    <m/>
    <m/>
    <m/>
    <n v="0"/>
  </r>
  <r>
    <b v="1"/>
    <b v="1"/>
    <b v="0"/>
    <n v="720"/>
    <x v="273"/>
    <x v="16"/>
    <s v="Wincham"/>
    <x v="3"/>
    <s v="Wincham"/>
    <x v="271"/>
    <s v="Demolition of existing building and proposed residential development with associated works"/>
    <m/>
    <m/>
    <m/>
    <m/>
    <m/>
    <m/>
    <m/>
    <x v="2"/>
    <x v="0"/>
    <x v="0"/>
    <m/>
    <m/>
    <m/>
    <x v="0"/>
    <x v="0"/>
    <x v="0"/>
    <m/>
    <s v="Yes"/>
    <x v="3"/>
    <m/>
    <m/>
    <m/>
    <s v="23/03830/OUT"/>
    <s v="Outline"/>
    <m/>
    <m/>
    <d v="2023-12-04T00:00:00"/>
    <d v="2025-09-16T00:00:00"/>
    <d v="2028-09-16T00:00:00"/>
    <x v="45"/>
    <n v="1"/>
    <n v="8"/>
    <m/>
    <m/>
    <m/>
    <m/>
    <m/>
    <m/>
    <m/>
    <m/>
    <m/>
    <m/>
    <m/>
    <m/>
    <m/>
    <m/>
    <m/>
    <m/>
    <m/>
    <m/>
    <m/>
    <m/>
    <m/>
    <m/>
    <m/>
    <m/>
    <m/>
    <m/>
    <m/>
    <m/>
    <m/>
    <m/>
    <m/>
    <m/>
    <m/>
    <m/>
    <m/>
    <m/>
    <m/>
    <n v="0"/>
    <n v="0"/>
    <n v="0"/>
    <n v="0"/>
    <n v="8"/>
    <n v="8"/>
    <m/>
    <m/>
    <m/>
    <m/>
    <m/>
    <m/>
    <m/>
    <m/>
    <m/>
    <m/>
    <m/>
    <s v="Pending (2.2.7.8.11-14.17.18.21.22.24.26.27) 26/00745/DIS"/>
    <m/>
    <m/>
    <x v="0"/>
    <s v="Not started - outline"/>
    <s v="New permission - forecast based on planning status and delivery assumptions"/>
    <s v="New"/>
    <s v="New permission"/>
    <n v="8"/>
    <m/>
    <m/>
    <m/>
    <m/>
    <m/>
    <m/>
    <m/>
    <m/>
    <m/>
    <n v="-1"/>
    <n v="4"/>
    <n v="5"/>
    <m/>
    <m/>
    <n v="8"/>
    <n v="8"/>
    <n v="8"/>
    <m/>
    <m/>
    <m/>
    <m/>
    <m/>
    <m/>
    <m/>
    <m/>
    <m/>
    <m/>
    <m/>
    <m/>
    <m/>
    <m/>
    <m/>
    <m/>
    <m/>
    <m/>
    <m/>
    <m/>
    <m/>
    <m/>
    <m/>
    <m/>
    <m/>
    <m/>
    <m/>
    <m/>
    <m/>
    <m/>
    <m/>
    <m/>
    <m/>
    <m/>
    <n v="0"/>
  </r>
  <r>
    <b v="1"/>
    <b v="1"/>
    <b v="0"/>
    <n v="716"/>
    <x v="274"/>
    <x v="16"/>
    <s v="Anderton with Marbury"/>
    <x v="2"/>
    <m/>
    <x v="272"/>
    <s v="Residential development of 14 dwellings in accordance with planning permissions 4/44810/O and 4/5483"/>
    <m/>
    <s v="?"/>
    <m/>
    <s v="Canal and Rivers Trust?"/>
    <s v="ABC Leisure Group / Clark Brookes Turner cary (Neil Mocroft) neil.mocroft@cbtcsolicitors.co.uk"/>
    <m/>
    <m/>
    <x v="0"/>
    <x v="0"/>
    <x v="0"/>
    <m/>
    <m/>
    <m/>
    <x v="0"/>
    <x v="0"/>
    <x v="0"/>
    <m/>
    <s v="No (GF)"/>
    <x v="3"/>
    <m/>
    <e v="#DIV/0!"/>
    <m/>
    <s v="14/05307/LDC"/>
    <s v="Lawful development certificate"/>
    <m/>
    <m/>
    <d v="2014-12-19T00:00:00"/>
    <d v="2015-05-01T00:00:00"/>
    <d v="2020-05-01T00:00:00"/>
    <x v="14"/>
    <n v="0"/>
    <n v="14"/>
    <m/>
    <m/>
    <m/>
    <m/>
    <m/>
    <m/>
    <m/>
    <m/>
    <m/>
    <m/>
    <m/>
    <m/>
    <n v="0"/>
    <n v="0"/>
    <n v="0"/>
    <n v="0"/>
    <n v="0"/>
    <n v="0"/>
    <n v="0"/>
    <n v="0"/>
    <n v="14"/>
    <n v="14"/>
    <m/>
    <n v="0"/>
    <n v="0"/>
    <n v="0"/>
    <n v="0"/>
    <n v="14"/>
    <n v="14"/>
    <m/>
    <n v="0"/>
    <n v="0"/>
    <n v="0"/>
    <n v="0"/>
    <n v="14"/>
    <n v="14"/>
    <m/>
    <n v="0"/>
    <n v="0"/>
    <n v="0"/>
    <n v="0"/>
    <n v="14"/>
    <n v="14"/>
    <m/>
    <m/>
    <m/>
    <m/>
    <m/>
    <m/>
    <m/>
    <m/>
    <m/>
    <m/>
    <s v="Historical permission for mixed use waterside redevelopment. Marina completed. Public house and residential elements outstanding. Email from ABC Leisure Group: in the process of reviewing approvals with Canal and Rivers Trust"/>
    <m/>
    <m/>
    <s v="2015: Lawful commencement_x000a_2016-2024: Stalled"/>
    <x v="3"/>
    <s v="Stalled"/>
    <s v="Forecast reviewed and unchanged based on development progress"/>
    <s v="="/>
    <s v="Not included in 2025 deliverable supply"/>
    <n v="0"/>
    <m/>
    <m/>
    <m/>
    <m/>
    <m/>
    <m/>
    <m/>
    <m/>
    <m/>
    <m/>
    <m/>
    <m/>
    <m/>
    <n v="14"/>
    <n v="0"/>
    <n v="0"/>
    <n v="14"/>
    <m/>
    <m/>
    <m/>
    <m/>
    <m/>
    <m/>
    <m/>
    <m/>
    <m/>
    <m/>
    <m/>
    <m/>
    <m/>
    <m/>
    <m/>
    <m/>
    <m/>
    <m/>
    <m/>
    <m/>
    <m/>
    <m/>
    <m/>
    <m/>
    <m/>
    <m/>
    <m/>
    <m/>
    <m/>
    <m/>
    <m/>
    <m/>
    <m/>
    <m/>
    <n v="0"/>
  </r>
  <r>
    <b v="0"/>
    <b v="1"/>
    <b v="0"/>
    <n v="709"/>
    <x v="275"/>
    <x v="16"/>
    <s v="Barnton"/>
    <x v="4"/>
    <m/>
    <x v="273"/>
    <s v="BLR site"/>
    <m/>
    <m/>
    <m/>
    <m/>
    <m/>
    <m/>
    <m/>
    <x v="1"/>
    <x v="0"/>
    <x v="0"/>
    <m/>
    <m/>
    <m/>
    <x v="0"/>
    <x v="0"/>
    <x v="0"/>
    <m/>
    <s v="Yes"/>
    <x v="0"/>
    <n v="0.39600000000000002"/>
    <n v="35.353535353535349"/>
    <s v="08/2090/FUM_x000a_11/03583/EXT expired"/>
    <m/>
    <m/>
    <m/>
    <m/>
    <m/>
    <m/>
    <m/>
    <x v="14"/>
    <n v="0"/>
    <n v="14"/>
    <m/>
    <m/>
    <m/>
    <m/>
    <m/>
    <m/>
    <m/>
    <m/>
    <m/>
    <m/>
    <m/>
    <m/>
    <n v="0"/>
    <n v="0"/>
    <n v="0"/>
    <n v="0"/>
    <n v="0"/>
    <n v="0"/>
    <n v="0"/>
    <n v="0"/>
    <n v="0"/>
    <n v="0"/>
    <n v="14"/>
    <n v="0"/>
    <n v="0"/>
    <n v="0"/>
    <n v="0"/>
    <n v="0"/>
    <n v="0"/>
    <n v="13"/>
    <n v="0"/>
    <n v="0"/>
    <n v="0"/>
    <n v="0"/>
    <n v="0"/>
    <n v="0"/>
    <n v="14"/>
    <n v="0"/>
    <n v="0"/>
    <n v="0"/>
    <n v="0"/>
    <n v="0"/>
    <n v="0"/>
    <n v="14"/>
    <m/>
    <m/>
    <m/>
    <m/>
    <m/>
    <m/>
    <m/>
    <m/>
    <m/>
    <m/>
    <m/>
    <m/>
    <s v="N/A "/>
    <x v="0"/>
    <m/>
    <s v="Forecast reviewed and unchanged (BLR site)"/>
    <s v="="/>
    <s v="Not included in 2025 supply"/>
    <n v="0"/>
    <m/>
    <m/>
    <m/>
    <m/>
    <m/>
    <m/>
    <m/>
    <m/>
    <m/>
    <m/>
    <m/>
    <m/>
    <m/>
    <n v="14"/>
    <n v="0"/>
    <n v="0"/>
    <n v="14"/>
    <m/>
    <m/>
    <m/>
    <m/>
    <m/>
    <m/>
    <m/>
    <m/>
    <m/>
    <m/>
    <m/>
    <m/>
    <m/>
    <m/>
    <m/>
    <m/>
    <m/>
    <m/>
    <m/>
    <m/>
    <m/>
    <m/>
    <m/>
    <m/>
    <m/>
    <m/>
    <m/>
    <m/>
    <m/>
    <m/>
    <m/>
    <m/>
    <m/>
    <m/>
    <n v="0"/>
  </r>
  <r>
    <b v="0"/>
    <b v="1"/>
    <b v="0"/>
    <n v="710"/>
    <x v="276"/>
    <x v="16"/>
    <s v="Barnton"/>
    <x v="4"/>
    <m/>
    <x v="274"/>
    <s v="BLR site"/>
    <m/>
    <m/>
    <m/>
    <m/>
    <m/>
    <m/>
    <m/>
    <x v="1"/>
    <x v="0"/>
    <x v="0"/>
    <m/>
    <m/>
    <m/>
    <x v="0"/>
    <x v="0"/>
    <x v="0"/>
    <m/>
    <s v="Yes"/>
    <x v="0"/>
    <n v="3.7100000000000001E-2"/>
    <n v="350.4043126684636"/>
    <m/>
    <m/>
    <m/>
    <m/>
    <m/>
    <m/>
    <m/>
    <m/>
    <x v="59"/>
    <n v="0"/>
    <n v="13"/>
    <m/>
    <m/>
    <m/>
    <m/>
    <m/>
    <m/>
    <m/>
    <m/>
    <m/>
    <m/>
    <m/>
    <m/>
    <n v="0"/>
    <n v="0"/>
    <n v="0"/>
    <n v="0"/>
    <n v="0"/>
    <n v="0"/>
    <n v="0"/>
    <n v="0"/>
    <n v="0"/>
    <n v="0"/>
    <n v="13"/>
    <n v="0"/>
    <n v="0"/>
    <n v="0"/>
    <n v="0"/>
    <n v="0"/>
    <n v="0"/>
    <n v="15"/>
    <n v="0"/>
    <n v="0"/>
    <n v="0"/>
    <n v="0"/>
    <n v="0"/>
    <n v="0"/>
    <n v="13"/>
    <n v="0"/>
    <n v="0"/>
    <n v="0"/>
    <n v="0"/>
    <n v="0"/>
    <n v="0"/>
    <n v="13"/>
    <m/>
    <m/>
    <m/>
    <m/>
    <m/>
    <m/>
    <m/>
    <m/>
    <m/>
    <m/>
    <m/>
    <m/>
    <s v="N/A "/>
    <x v="0"/>
    <m/>
    <s v="Forecast reviewed and unchanged (BLR site)"/>
    <s v="="/>
    <s v="Not included in 2025 deliverable supply"/>
    <n v="0"/>
    <m/>
    <m/>
    <m/>
    <m/>
    <m/>
    <m/>
    <m/>
    <m/>
    <m/>
    <m/>
    <m/>
    <m/>
    <m/>
    <n v="13"/>
    <n v="0"/>
    <n v="0"/>
    <n v="13"/>
    <m/>
    <m/>
    <m/>
    <m/>
    <m/>
    <m/>
    <m/>
    <m/>
    <m/>
    <m/>
    <m/>
    <m/>
    <m/>
    <m/>
    <m/>
    <m/>
    <m/>
    <m/>
    <m/>
    <m/>
    <m/>
    <m/>
    <m/>
    <m/>
    <m/>
    <m/>
    <m/>
    <m/>
    <m/>
    <m/>
    <m/>
    <m/>
    <m/>
    <m/>
    <n v="0"/>
  </r>
  <r>
    <b v="0"/>
    <b v="1"/>
    <b v="0"/>
    <n v="715"/>
    <x v="277"/>
    <x v="16"/>
    <s v="Anderton with Marbury"/>
    <x v="4"/>
    <m/>
    <x v="275"/>
    <s v="BLR site"/>
    <m/>
    <m/>
    <m/>
    <s v="Mr and Mrs Walker"/>
    <m/>
    <s v="Brian Leonard"/>
    <m/>
    <x v="1"/>
    <x v="0"/>
    <x v="0"/>
    <m/>
    <m/>
    <m/>
    <x v="0"/>
    <x v="0"/>
    <x v="0"/>
    <m/>
    <s v="Yes"/>
    <x v="0"/>
    <n v="0.47"/>
    <n v="48.936170212765958"/>
    <s v="15/01549/OUT (06/06/2019)"/>
    <m/>
    <m/>
    <m/>
    <m/>
    <m/>
    <m/>
    <m/>
    <x v="60"/>
    <n v="0"/>
    <n v="23"/>
    <m/>
    <m/>
    <m/>
    <m/>
    <m/>
    <m/>
    <m/>
    <m/>
    <m/>
    <m/>
    <m/>
    <m/>
    <n v="0"/>
    <n v="0"/>
    <n v="0"/>
    <n v="0"/>
    <n v="0"/>
    <n v="0"/>
    <n v="0"/>
    <n v="0"/>
    <n v="0"/>
    <n v="0"/>
    <n v="17"/>
    <n v="0"/>
    <n v="0"/>
    <n v="0"/>
    <n v="0"/>
    <n v="0"/>
    <n v="0"/>
    <n v="9"/>
    <n v="0"/>
    <n v="0"/>
    <n v="0"/>
    <n v="0"/>
    <n v="0"/>
    <n v="0"/>
    <n v="23"/>
    <n v="0"/>
    <n v="0"/>
    <n v="0"/>
    <n v="0"/>
    <n v="0"/>
    <n v="0"/>
    <n v="23"/>
    <m/>
    <m/>
    <m/>
    <m/>
    <m/>
    <m/>
    <m/>
    <m/>
    <m/>
    <s v="Historic refs 03/1628  04/1191    08-2391-OUM 09/00209/OUM. New planning application pending decision for 11 dwellings "/>
    <m/>
    <m/>
    <s v="N/A "/>
    <x v="0"/>
    <m/>
    <s v="Forecast reviewed and unchanged (BLR site)"/>
    <s v="="/>
    <s v="Not included in 2025 deliverable supply"/>
    <n v="0"/>
    <m/>
    <m/>
    <m/>
    <m/>
    <m/>
    <m/>
    <m/>
    <m/>
    <m/>
    <m/>
    <m/>
    <m/>
    <m/>
    <n v="23"/>
    <n v="0"/>
    <n v="0"/>
    <n v="23"/>
    <m/>
    <m/>
    <m/>
    <m/>
    <m/>
    <m/>
    <m/>
    <m/>
    <m/>
    <m/>
    <m/>
    <m/>
    <m/>
    <m/>
    <m/>
    <m/>
    <m/>
    <m/>
    <m/>
    <m/>
    <m/>
    <m/>
    <m/>
    <m/>
    <m/>
    <m/>
    <m/>
    <m/>
    <m/>
    <m/>
    <m/>
    <m/>
    <m/>
    <m/>
    <n v="0"/>
  </r>
  <r>
    <b v="1"/>
    <b v="1"/>
    <b v="0"/>
    <n v="721"/>
    <x v="278"/>
    <x v="16"/>
    <s v="Wincham"/>
    <x v="3"/>
    <s v="Higher Wincham"/>
    <x v="276"/>
    <s v="BLR site_x000a_Residential development of four dwellings"/>
    <m/>
    <m/>
    <m/>
    <m/>
    <m/>
    <m/>
    <m/>
    <x v="1"/>
    <x v="0"/>
    <x v="0"/>
    <m/>
    <m/>
    <m/>
    <x v="0"/>
    <x v="0"/>
    <x v="0"/>
    <m/>
    <s v="Yes"/>
    <x v="0"/>
    <m/>
    <m/>
    <s v="09/01521/OUT, 23/02799/S73"/>
    <s v="12/03059/REM"/>
    <s v="Reserved matters"/>
    <m/>
    <m/>
    <m/>
    <m/>
    <d v="2015-12-10T00:00:00"/>
    <x v="16"/>
    <n v="0"/>
    <n v="4"/>
    <m/>
    <m/>
    <m/>
    <m/>
    <m/>
    <m/>
    <m/>
    <m/>
    <m/>
    <m/>
    <m/>
    <m/>
    <m/>
    <m/>
    <m/>
    <m/>
    <m/>
    <m/>
    <m/>
    <m/>
    <m/>
    <m/>
    <m/>
    <m/>
    <m/>
    <m/>
    <m/>
    <m/>
    <m/>
    <m/>
    <n v="0"/>
    <n v="0"/>
    <n v="0"/>
    <n v="0"/>
    <n v="0"/>
    <n v="0"/>
    <n v="5"/>
    <n v="4"/>
    <n v="0"/>
    <n v="4"/>
    <n v="0"/>
    <n v="0"/>
    <n v="0"/>
    <m/>
    <m/>
    <m/>
    <m/>
    <m/>
    <m/>
    <m/>
    <m/>
    <m/>
    <m/>
    <m/>
    <m/>
    <m/>
    <m/>
    <x v="0"/>
    <s v="Complete"/>
    <s v="n/a - Complete"/>
    <s v="+"/>
    <s v="Not included in 2025 deliverable supply"/>
    <n v="0"/>
    <m/>
    <m/>
    <m/>
    <m/>
    <m/>
    <m/>
    <m/>
    <m/>
    <m/>
    <m/>
    <m/>
    <m/>
    <m/>
    <m/>
    <n v="0"/>
    <n v="0"/>
    <n v="0"/>
    <m/>
    <m/>
    <m/>
    <n v="3"/>
    <n v="1"/>
    <m/>
    <m/>
    <m/>
    <m/>
    <m/>
    <m/>
    <m/>
    <m/>
    <m/>
    <m/>
    <m/>
    <m/>
    <m/>
    <m/>
    <m/>
    <m/>
    <m/>
    <m/>
    <m/>
    <m/>
    <m/>
    <m/>
    <m/>
    <m/>
    <m/>
    <m/>
    <m/>
    <m/>
    <m/>
    <n v="4"/>
  </r>
  <r>
    <b v="1"/>
    <b v="1"/>
    <b v="0"/>
    <n v="730"/>
    <x v="279"/>
    <x v="16"/>
    <s v="Wincham"/>
    <x v="4"/>
    <m/>
    <x v="277"/>
    <s v="Detached two-bedroom bungalow with driveway/on site parking plus associated landscaping and garden"/>
    <m/>
    <m/>
    <m/>
    <m/>
    <m/>
    <s v="Katie Richardson"/>
    <m/>
    <x v="1"/>
    <x v="0"/>
    <x v="0"/>
    <m/>
    <m/>
    <m/>
    <x v="0"/>
    <x v="0"/>
    <x v="0"/>
    <m/>
    <s v="No (size)"/>
    <x v="3"/>
    <n v="3.5999999999999997E-2"/>
    <m/>
    <m/>
    <s v="18/00670/FUL"/>
    <s v="Full"/>
    <s v="APP/A0665/W/18/3205724"/>
    <s v="Allowed"/>
    <d v="2018-02-13T00:00:00"/>
    <d v="2018-10-18T00:00:00"/>
    <d v="2021-10-18T00:00:00"/>
    <x v="2"/>
    <n v="0"/>
    <n v="1"/>
    <m/>
    <m/>
    <m/>
    <m/>
    <m/>
    <m/>
    <m/>
    <m/>
    <m/>
    <m/>
    <m/>
    <m/>
    <n v="0"/>
    <n v="0"/>
    <n v="0"/>
    <n v="0"/>
    <n v="0"/>
    <n v="0"/>
    <n v="0"/>
    <n v="0"/>
    <n v="1"/>
    <n v="1"/>
    <m/>
    <n v="0"/>
    <n v="0"/>
    <n v="0"/>
    <n v="0"/>
    <n v="1"/>
    <n v="1"/>
    <m/>
    <n v="0"/>
    <n v="0"/>
    <n v="0"/>
    <n v="0"/>
    <n v="1"/>
    <n v="1"/>
    <m/>
    <n v="0"/>
    <n v="0"/>
    <n v="0"/>
    <n v="0"/>
    <n v="1"/>
    <n v="1"/>
    <m/>
    <m/>
    <m/>
    <m/>
    <m/>
    <m/>
    <m/>
    <m/>
    <m/>
    <m/>
    <m/>
    <s v="2022 Feb (3.5) 21/04011/DIS"/>
    <m/>
    <s v="2019-2021: Not started_x000a_2022-2023: Development commenced_x000a_2024: Stalled"/>
    <x v="3"/>
    <s v="Stalled"/>
    <s v="Forecast reviewed and unchanged based on development progress"/>
    <s v="="/>
    <s v="Not included in 2025  deliverable supply"/>
    <n v="0"/>
    <m/>
    <m/>
    <m/>
    <m/>
    <m/>
    <m/>
    <m/>
    <m/>
    <m/>
    <m/>
    <m/>
    <m/>
    <m/>
    <n v="1"/>
    <n v="0"/>
    <n v="0"/>
    <n v="1"/>
    <m/>
    <m/>
    <m/>
    <m/>
    <m/>
    <m/>
    <m/>
    <m/>
    <m/>
    <m/>
    <m/>
    <m/>
    <m/>
    <m/>
    <m/>
    <m/>
    <m/>
    <m/>
    <m/>
    <m/>
    <m/>
    <m/>
    <m/>
    <m/>
    <m/>
    <m/>
    <m/>
    <m/>
    <m/>
    <m/>
    <m/>
    <m/>
    <m/>
    <m/>
    <n v="0"/>
  </r>
  <r>
    <b v="1"/>
    <b v="1"/>
    <b v="0"/>
    <n v="742"/>
    <x v="280"/>
    <x v="16"/>
    <s v="Wincham"/>
    <x v="2"/>
    <m/>
    <x v="278"/>
    <s v="Change of use and conversion of public house to one residential dwelling with single storey side extension and infill rear extension. Entrance gates to new access onto Church Street and boundary wall/fence (Part retrospective)."/>
    <m/>
    <s v="KAGA Properties Ltd"/>
    <m/>
    <s v="Countrywide Investments Limited-Mr Rodgers"/>
    <s v="Land Planning Ltd: Joanne Ellis-Jones joanne@laplan.co.uk"/>
    <s v="Jill Stephens"/>
    <m/>
    <x v="1"/>
    <x v="1"/>
    <x v="0"/>
    <m/>
    <m/>
    <m/>
    <x v="0"/>
    <x v="0"/>
    <x v="5"/>
    <m/>
    <s v="Yes"/>
    <x v="1"/>
    <n v="0.78"/>
    <n v="1.2820512820512819"/>
    <s v="17/03244/OUT (19/07/2021)_x000a_21/02795/REM"/>
    <s v="25/00457/FUL"/>
    <s v="Full"/>
    <m/>
    <m/>
    <d v="2025-03-20T00:00:00"/>
    <d v="2025-12-18T00:00:00"/>
    <d v="2028-12-18T00:00:00"/>
    <x v="2"/>
    <n v="0"/>
    <n v="1"/>
    <m/>
    <m/>
    <m/>
    <m/>
    <m/>
    <m/>
    <m/>
    <m/>
    <m/>
    <m/>
    <m/>
    <m/>
    <n v="0"/>
    <n v="0"/>
    <n v="0"/>
    <n v="0"/>
    <n v="0"/>
    <n v="0"/>
    <n v="0"/>
    <n v="0"/>
    <n v="16"/>
    <n v="16"/>
    <m/>
    <n v="0"/>
    <n v="0"/>
    <n v="0"/>
    <n v="0"/>
    <n v="16"/>
    <n v="16"/>
    <m/>
    <n v="0"/>
    <n v="0"/>
    <n v="0"/>
    <n v="12"/>
    <n v="4"/>
    <n v="16"/>
    <m/>
    <n v="0"/>
    <n v="0"/>
    <n v="0"/>
    <n v="1"/>
    <n v="0"/>
    <n v="1"/>
    <m/>
    <m/>
    <m/>
    <m/>
    <m/>
    <m/>
    <m/>
    <m/>
    <m/>
    <m/>
    <m/>
    <m/>
    <m/>
    <s v="2024: Not started"/>
    <x v="1"/>
    <s v="Under construction - new permission"/>
    <s v="Forecast reviewed and updated based on planning statuts and development progress"/>
    <s v="n/a"/>
    <m/>
    <n v="1"/>
    <m/>
    <m/>
    <m/>
    <m/>
    <m/>
    <m/>
    <m/>
    <m/>
    <n v="1"/>
    <m/>
    <m/>
    <m/>
    <m/>
    <m/>
    <n v="1"/>
    <n v="1"/>
    <n v="1"/>
    <m/>
    <m/>
    <m/>
    <m/>
    <m/>
    <m/>
    <m/>
    <m/>
    <m/>
    <m/>
    <m/>
    <m/>
    <m/>
    <m/>
    <m/>
    <m/>
    <m/>
    <m/>
    <m/>
    <m/>
    <m/>
    <m/>
    <m/>
    <m/>
    <m/>
    <m/>
    <m/>
    <m/>
    <m/>
    <m/>
    <m/>
    <m/>
    <m/>
    <m/>
    <n v="0"/>
  </r>
  <r>
    <b v="1"/>
    <b v="1"/>
    <b v="1"/>
    <n v="373"/>
    <x v="281"/>
    <x v="16"/>
    <s v="Dutton"/>
    <x v="2"/>
    <m/>
    <x v="279"/>
    <s v="Conversion of existing barns to 4 dwellings, erection of detached garages and creation of a new access driveway and demolition of agricultural structures"/>
    <m/>
    <m/>
    <m/>
    <s v="CWaC"/>
    <s v="Strutt and Parker - Aaron Marrs aaron.marrs@struttandparker.com"/>
    <s v="Jill Stephens"/>
    <m/>
    <x v="3"/>
    <x v="1"/>
    <x v="0"/>
    <m/>
    <m/>
    <m/>
    <x v="1"/>
    <x v="0"/>
    <x v="0"/>
    <m/>
    <s v="No (GF)"/>
    <x v="3"/>
    <n v="0.60029999999999994"/>
    <m/>
    <s v="18/03444/FUL (01/11/2021)"/>
    <s v="22/03694/FUL"/>
    <s v="Full"/>
    <m/>
    <m/>
    <d v="2022-09-30T00:00:00"/>
    <d v="2023-05-03T00:00:00"/>
    <d v="2026-05-03T00:00:00"/>
    <x v="16"/>
    <n v="0"/>
    <n v="4"/>
    <m/>
    <m/>
    <m/>
    <m/>
    <m/>
    <m/>
    <m/>
    <m/>
    <m/>
    <m/>
    <m/>
    <m/>
    <n v="0"/>
    <n v="0"/>
    <n v="0"/>
    <n v="0"/>
    <n v="0"/>
    <n v="0"/>
    <n v="0"/>
    <n v="0"/>
    <n v="0"/>
    <n v="0"/>
    <n v="4"/>
    <n v="0"/>
    <n v="0"/>
    <n v="0"/>
    <n v="0"/>
    <n v="4"/>
    <n v="4"/>
    <m/>
    <n v="0"/>
    <n v="0"/>
    <n v="0"/>
    <n v="4"/>
    <n v="0"/>
    <n v="4"/>
    <m/>
    <n v="4"/>
    <n v="0"/>
    <n v="4"/>
    <n v="0"/>
    <n v="0"/>
    <n v="0"/>
    <m/>
    <m/>
    <m/>
    <m/>
    <m/>
    <m/>
    <m/>
    <m/>
    <m/>
    <m/>
    <m/>
    <s v="2024 May (6 GCN) 24/00689/DIS_x000a_2025 October 24/03715/DIS 3 materials, 5 landscaping, 10 highways, 11 visibility"/>
    <m/>
    <s v="2019-2022: Not started-Expired_x000a_2024:New permission-Not started"/>
    <x v="1"/>
    <s v="Complete"/>
    <s v="Complete - Forecast exceeded"/>
    <s v="+"/>
    <s v="Delivery timescale &lt;"/>
    <n v="0"/>
    <m/>
    <m/>
    <m/>
    <m/>
    <m/>
    <m/>
    <m/>
    <m/>
    <m/>
    <m/>
    <m/>
    <m/>
    <m/>
    <m/>
    <n v="0"/>
    <n v="0"/>
    <n v="0"/>
    <m/>
    <n v="2"/>
    <n v="1"/>
    <n v="1"/>
    <m/>
    <m/>
    <m/>
    <m/>
    <m/>
    <m/>
    <m/>
    <m/>
    <m/>
    <m/>
    <m/>
    <m/>
    <m/>
    <m/>
    <m/>
    <m/>
    <m/>
    <m/>
    <m/>
    <m/>
    <m/>
    <m/>
    <m/>
    <m/>
    <m/>
    <m/>
    <m/>
    <m/>
    <m/>
    <m/>
    <n v="4"/>
  </r>
  <r>
    <b v="1"/>
    <b v="1"/>
    <b v="0"/>
    <n v="374"/>
    <x v="282"/>
    <x v="16"/>
    <s v="Dutton"/>
    <x v="2"/>
    <m/>
    <x v="280"/>
    <s v="Conversion of barns to 4 dwellings with associated access and landscaping"/>
    <m/>
    <m/>
    <m/>
    <m/>
    <m/>
    <s v="Mel Louw"/>
    <m/>
    <x v="3"/>
    <x v="1"/>
    <x v="0"/>
    <m/>
    <m/>
    <m/>
    <x v="1"/>
    <x v="0"/>
    <x v="0"/>
    <m/>
    <s v="No (GF)"/>
    <x v="3"/>
    <m/>
    <e v="#DIV/0!"/>
    <m/>
    <s v="19/02086/FUL"/>
    <s v="Full"/>
    <m/>
    <m/>
    <d v="2019-05-31T00:00:00"/>
    <d v="2019-12-10T00:00:00"/>
    <d v="2022-12-10T00:00:00"/>
    <x v="16"/>
    <n v="0"/>
    <n v="4"/>
    <m/>
    <m/>
    <m/>
    <m/>
    <m/>
    <m/>
    <m/>
    <m/>
    <m/>
    <m/>
    <m/>
    <m/>
    <m/>
    <n v="0"/>
    <n v="0"/>
    <n v="0"/>
    <n v="0"/>
    <n v="0"/>
    <n v="0"/>
    <n v="0"/>
    <n v="4"/>
    <n v="4"/>
    <m/>
    <n v="0"/>
    <n v="0"/>
    <n v="0"/>
    <n v="4"/>
    <n v="0"/>
    <n v="4"/>
    <m/>
    <n v="0"/>
    <n v="0"/>
    <n v="0"/>
    <n v="4"/>
    <n v="0"/>
    <n v="4"/>
    <m/>
    <n v="0"/>
    <n v="0"/>
    <n v="0"/>
    <n v="4"/>
    <n v="0"/>
    <n v="4"/>
    <m/>
    <m/>
    <m/>
    <s v="Pending with officer"/>
    <d v="2020-12-23T00:00:00"/>
    <m/>
    <m/>
    <m/>
    <m/>
    <m/>
    <m/>
    <m/>
    <m/>
    <s v="2020-2023: Not started_x000a_2024: Under construction"/>
    <x v="1"/>
    <s v="Under construction"/>
    <s v="Forecast reviewed and updated based on development progress"/>
    <s v="+"/>
    <s v="Delivery timescale &gt;"/>
    <n v="4"/>
    <m/>
    <m/>
    <m/>
    <m/>
    <m/>
    <m/>
    <m/>
    <m/>
    <n v="4"/>
    <m/>
    <m/>
    <m/>
    <m/>
    <m/>
    <n v="4"/>
    <n v="4"/>
    <n v="4"/>
    <m/>
    <m/>
    <m/>
    <m/>
    <m/>
    <m/>
    <m/>
    <m/>
    <m/>
    <m/>
    <m/>
    <m/>
    <m/>
    <m/>
    <m/>
    <m/>
    <m/>
    <m/>
    <m/>
    <m/>
    <m/>
    <m/>
    <m/>
    <m/>
    <m/>
    <m/>
    <m/>
    <m/>
    <m/>
    <m/>
    <m/>
    <m/>
    <m/>
    <m/>
    <n v="0"/>
  </r>
  <r>
    <b v="1"/>
    <b v="1"/>
    <b v="1"/>
    <n v="711"/>
    <x v="283"/>
    <x v="16"/>
    <s v="Barnton"/>
    <x v="4"/>
    <m/>
    <x v="281"/>
    <s v="Demolition of existing and erection of 4 semi-detached dwellings"/>
    <m/>
    <m/>
    <m/>
    <m/>
    <m/>
    <m/>
    <m/>
    <x v="1"/>
    <x v="0"/>
    <x v="0"/>
    <m/>
    <m/>
    <m/>
    <x v="0"/>
    <x v="0"/>
    <x v="0"/>
    <m/>
    <s v="No (size)"/>
    <x v="3"/>
    <n v="6.59E-2"/>
    <n v="60.698027314112288"/>
    <s v="20/01457/DEM_x000a_21/02804/S73 Variation-Plans"/>
    <s v="19/04110/FUL"/>
    <s v="Full"/>
    <m/>
    <m/>
    <d v="2020-04-24T00:00:00"/>
    <d v="2020-07-09T00:00:00"/>
    <d v="2023-06-10T00:00:00"/>
    <x v="16"/>
    <n v="1"/>
    <n v="3"/>
    <m/>
    <m/>
    <m/>
    <m/>
    <m/>
    <m/>
    <m/>
    <m/>
    <m/>
    <m/>
    <m/>
    <m/>
    <m/>
    <m/>
    <n v="0"/>
    <n v="-1"/>
    <n v="2"/>
    <n v="0"/>
    <n v="2"/>
    <n v="2"/>
    <n v="0"/>
    <n v="2"/>
    <m/>
    <n v="0"/>
    <n v="0"/>
    <n v="0"/>
    <n v="2"/>
    <n v="0"/>
    <n v="2"/>
    <m/>
    <n v="0"/>
    <n v="0"/>
    <n v="0"/>
    <n v="2"/>
    <n v="0"/>
    <n v="2"/>
    <m/>
    <n v="2"/>
    <n v="0"/>
    <n v="2"/>
    <n v="0"/>
    <n v="0"/>
    <n v="0"/>
    <m/>
    <m/>
    <m/>
    <m/>
    <m/>
    <m/>
    <m/>
    <m/>
    <m/>
    <m/>
    <m/>
    <m/>
    <m/>
    <s v="2021: Development commenced_x000a_2022-2024: Under construction"/>
    <x v="1"/>
    <s v="Complete"/>
    <s v="Complete - Forecast exceeded"/>
    <s v="+"/>
    <s v="Delivery timescale &lt;"/>
    <n v="0"/>
    <m/>
    <m/>
    <m/>
    <n v="-1"/>
    <n v="4"/>
    <m/>
    <n v="2"/>
    <m/>
    <m/>
    <m/>
    <m/>
    <m/>
    <m/>
    <m/>
    <n v="0"/>
    <n v="0"/>
    <n v="0"/>
    <m/>
    <m/>
    <n v="2"/>
    <m/>
    <m/>
    <m/>
    <m/>
    <m/>
    <m/>
    <m/>
    <m/>
    <m/>
    <m/>
    <m/>
    <m/>
    <m/>
    <m/>
    <m/>
    <m/>
    <m/>
    <m/>
    <m/>
    <m/>
    <m/>
    <m/>
    <m/>
    <m/>
    <m/>
    <m/>
    <m/>
    <m/>
    <m/>
    <m/>
    <m/>
    <n v="2"/>
  </r>
  <r>
    <b v="1"/>
    <b v="1"/>
    <b v="0"/>
    <n v="779"/>
    <x v="284"/>
    <x v="16"/>
    <s v="Marston"/>
    <x v="4"/>
    <m/>
    <x v="282"/>
    <s v="Erection of 1 detached dwelling including associated parking"/>
    <m/>
    <m/>
    <m/>
    <m/>
    <m/>
    <s v="Helen Jameson"/>
    <m/>
    <x v="0"/>
    <x v="0"/>
    <x v="0"/>
    <m/>
    <m/>
    <m/>
    <x v="0"/>
    <x v="0"/>
    <x v="0"/>
    <m/>
    <s v="No (GF)"/>
    <x v="3"/>
    <n v="3.2000000000000001E-2"/>
    <n v="31.25"/>
    <m/>
    <s v="21/03791/FUL"/>
    <s v="Full"/>
    <m/>
    <m/>
    <d v="2021-10-09T00:00:00"/>
    <d v="2021-12-07T00:00:00"/>
    <d v="2024-12-07T00:00:00"/>
    <x v="2"/>
    <n v="0"/>
    <n v="1"/>
    <m/>
    <m/>
    <m/>
    <m/>
    <m/>
    <m/>
    <m/>
    <m/>
    <m/>
    <m/>
    <m/>
    <m/>
    <m/>
    <m/>
    <n v="0"/>
    <n v="0"/>
    <n v="0"/>
    <n v="0"/>
    <n v="0"/>
    <n v="0"/>
    <n v="1"/>
    <n v="1"/>
    <m/>
    <n v="0"/>
    <n v="0"/>
    <n v="0"/>
    <n v="0"/>
    <n v="1"/>
    <n v="1"/>
    <m/>
    <n v="0"/>
    <n v="0"/>
    <n v="0"/>
    <n v="0"/>
    <n v="1"/>
    <n v="1"/>
    <m/>
    <n v="0"/>
    <n v="0"/>
    <n v="0"/>
    <n v="0"/>
    <n v="1"/>
    <n v="1"/>
    <m/>
    <m/>
    <m/>
    <m/>
    <m/>
    <m/>
    <m/>
    <m/>
    <m/>
    <m/>
    <m/>
    <s v="2024 Sep (7.8) 24/02453/DIS"/>
    <m/>
    <s v="2022-2024: Not started"/>
    <x v="4"/>
    <s v="Stalled"/>
    <s v="Forecast reviewed and updated based on planning status and development progress"/>
    <s v="-"/>
    <s v="Removed from deliverable supply"/>
    <n v="0"/>
    <m/>
    <m/>
    <m/>
    <m/>
    <m/>
    <m/>
    <m/>
    <m/>
    <m/>
    <m/>
    <m/>
    <m/>
    <m/>
    <n v="1"/>
    <n v="0"/>
    <n v="0"/>
    <n v="1"/>
    <m/>
    <m/>
    <m/>
    <m/>
    <m/>
    <m/>
    <m/>
    <m/>
    <m/>
    <m/>
    <m/>
    <m/>
    <m/>
    <m/>
    <m/>
    <m/>
    <m/>
    <m/>
    <m/>
    <m/>
    <m/>
    <m/>
    <m/>
    <m/>
    <m/>
    <m/>
    <m/>
    <m/>
    <m/>
    <m/>
    <m/>
    <m/>
    <m/>
    <m/>
    <n v="0"/>
  </r>
  <r>
    <b v="1"/>
    <b v="1"/>
    <b v="1"/>
    <n v="732"/>
    <x v="285"/>
    <x v="16"/>
    <s v="Wincham"/>
    <x v="4"/>
    <m/>
    <x v="283"/>
    <s v="Construction of 6 detached dwellings, with detached double garages and associated access road"/>
    <m/>
    <s v="McCombie Developments Ltd"/>
    <m/>
    <m/>
    <m/>
    <s v="Ed Shepherd"/>
    <m/>
    <x v="0"/>
    <x v="0"/>
    <x v="0"/>
    <m/>
    <m/>
    <m/>
    <x v="0"/>
    <x v="0"/>
    <x v="0"/>
    <m/>
    <s v="No (GF)"/>
    <x v="15"/>
    <n v="0.77900000000000003"/>
    <n v="7.7021822849807444"/>
    <s v="23/02983/S73 (Nov 2023) Variation 2-plans, 13.14-drainage"/>
    <s v="20/03256/FUL"/>
    <s v="Full"/>
    <m/>
    <m/>
    <d v="2020-09-07T00:00:00"/>
    <d v="2021-08-19T00:00:00"/>
    <d v="2024-08-19T00:00:00"/>
    <x v="10"/>
    <n v="0"/>
    <n v="6"/>
    <m/>
    <m/>
    <m/>
    <m/>
    <m/>
    <m/>
    <m/>
    <m/>
    <m/>
    <m/>
    <m/>
    <m/>
    <m/>
    <m/>
    <n v="0"/>
    <n v="0"/>
    <n v="0"/>
    <n v="0"/>
    <n v="0"/>
    <n v="0"/>
    <n v="6"/>
    <n v="6"/>
    <m/>
    <n v="0"/>
    <n v="0"/>
    <n v="0"/>
    <n v="6"/>
    <n v="0"/>
    <n v="6"/>
    <m/>
    <n v="0"/>
    <n v="0"/>
    <n v="0"/>
    <n v="6"/>
    <n v="0"/>
    <n v="6"/>
    <m/>
    <n v="5"/>
    <n v="0"/>
    <n v="5"/>
    <n v="1"/>
    <n v="0"/>
    <n v="1"/>
    <m/>
    <m/>
    <m/>
    <m/>
    <m/>
    <m/>
    <m/>
    <m/>
    <m/>
    <m/>
    <m/>
    <s v="2022 Sept (6.7.10.13.14.17.19) 21/03685/DIS"/>
    <m/>
    <s v="2022-2023: Not started_x000a_2024: Under construction"/>
    <x v="1"/>
    <s v="Under construction"/>
    <s v="Forecast reviewed and updated based on development progress"/>
    <s v="-"/>
    <s v="Delivery rate &lt;"/>
    <n v="1"/>
    <m/>
    <m/>
    <m/>
    <m/>
    <m/>
    <m/>
    <n v="3"/>
    <m/>
    <n v="1"/>
    <m/>
    <m/>
    <m/>
    <m/>
    <m/>
    <n v="1"/>
    <n v="1"/>
    <n v="1"/>
    <m/>
    <m/>
    <m/>
    <n v="3"/>
    <n v="2"/>
    <m/>
    <m/>
    <m/>
    <m/>
    <m/>
    <m/>
    <m/>
    <m/>
    <m/>
    <m/>
    <m/>
    <m/>
    <m/>
    <m/>
    <m/>
    <m/>
    <m/>
    <m/>
    <m/>
    <m/>
    <m/>
    <m/>
    <m/>
    <m/>
    <m/>
    <m/>
    <m/>
    <m/>
    <m/>
    <n v="5"/>
  </r>
  <r>
    <b v="1"/>
    <b v="1"/>
    <b v="0"/>
    <n v="738"/>
    <x v="286"/>
    <x v="16"/>
    <s v="Wincham"/>
    <x v="4"/>
    <m/>
    <x v="284"/>
    <s v="Erection of two dwellings"/>
    <m/>
    <m/>
    <m/>
    <s v="McCombie Developments Ltd"/>
    <m/>
    <s v="Ed Shepherd"/>
    <m/>
    <x v="0"/>
    <x v="0"/>
    <x v="0"/>
    <m/>
    <m/>
    <m/>
    <x v="0"/>
    <x v="0"/>
    <x v="0"/>
    <m/>
    <s v="No (GF)"/>
    <x v="5"/>
    <n v="4.8599999999999997E-2"/>
    <n v="41.152263374485599"/>
    <m/>
    <s v="21/04813/FUL (18/07/2025)"/>
    <s v="Expired"/>
    <m/>
    <m/>
    <m/>
    <m/>
    <m/>
    <x v="3"/>
    <n v="0"/>
    <n v="2"/>
    <m/>
    <m/>
    <m/>
    <m/>
    <m/>
    <m/>
    <m/>
    <m/>
    <m/>
    <m/>
    <m/>
    <m/>
    <m/>
    <m/>
    <n v="0"/>
    <n v="0"/>
    <n v="0"/>
    <n v="0"/>
    <n v="0"/>
    <n v="0"/>
    <n v="2"/>
    <n v="2"/>
    <m/>
    <n v="0"/>
    <n v="0"/>
    <n v="0"/>
    <n v="0"/>
    <n v="2"/>
    <n v="2"/>
    <m/>
    <n v="0"/>
    <n v="0"/>
    <n v="0"/>
    <n v="0"/>
    <n v="2"/>
    <n v="2"/>
    <m/>
    <n v="0"/>
    <n v="0"/>
    <n v="0"/>
    <n v="0"/>
    <n v="0"/>
    <n v="0"/>
    <m/>
    <m/>
    <m/>
    <m/>
    <m/>
    <m/>
    <m/>
    <m/>
    <m/>
    <m/>
    <m/>
    <m/>
    <m/>
    <s v="2023-2024: Not started"/>
    <x v="2"/>
    <s v="Not started - expired"/>
    <s v="Expired - Forecast reviewed and unchanged based on planning status"/>
    <s v="="/>
    <s v="Not included in 2025 supply"/>
    <n v="0"/>
    <m/>
    <m/>
    <m/>
    <m/>
    <m/>
    <m/>
    <m/>
    <m/>
    <m/>
    <m/>
    <m/>
    <m/>
    <m/>
    <m/>
    <n v="0"/>
    <n v="0"/>
    <n v="0"/>
    <m/>
    <m/>
    <m/>
    <m/>
    <m/>
    <m/>
    <m/>
    <m/>
    <m/>
    <m/>
    <m/>
    <m/>
    <m/>
    <m/>
    <m/>
    <m/>
    <m/>
    <m/>
    <m/>
    <m/>
    <m/>
    <m/>
    <m/>
    <m/>
    <m/>
    <m/>
    <m/>
    <m/>
    <m/>
    <m/>
    <m/>
    <m/>
    <m/>
    <m/>
    <n v="0"/>
  </r>
  <r>
    <b v="1"/>
    <b v="1"/>
    <b v="1"/>
    <n v="731"/>
    <x v="287"/>
    <x v="16"/>
    <s v="Wincham"/>
    <x v="4"/>
    <m/>
    <x v="285"/>
    <s v="Erection of one dwelling."/>
    <m/>
    <m/>
    <m/>
    <m/>
    <m/>
    <s v="Lizzie Townsend"/>
    <m/>
    <x v="0"/>
    <x v="0"/>
    <x v="0"/>
    <m/>
    <m/>
    <m/>
    <x v="0"/>
    <x v="0"/>
    <x v="0"/>
    <m/>
    <s v="No (GF)"/>
    <x v="3"/>
    <n v="7.6899999999999996E-2"/>
    <n v="13.003901170351106"/>
    <m/>
    <s v="19/04229/FUL"/>
    <s v="Full"/>
    <m/>
    <m/>
    <d v="2019-11-22T00:00:00"/>
    <d v="2021-04-06T00:00:00"/>
    <d v="2024-04-06T00:00:00"/>
    <x v="2"/>
    <n v="0"/>
    <n v="1"/>
    <m/>
    <m/>
    <m/>
    <m/>
    <m/>
    <m/>
    <m/>
    <m/>
    <m/>
    <m/>
    <m/>
    <m/>
    <m/>
    <m/>
    <n v="0"/>
    <n v="0"/>
    <n v="0"/>
    <n v="0"/>
    <n v="0"/>
    <n v="1"/>
    <n v="0"/>
    <n v="1"/>
    <m/>
    <n v="0"/>
    <n v="0"/>
    <n v="0"/>
    <n v="1"/>
    <n v="0"/>
    <n v="1"/>
    <m/>
    <n v="0"/>
    <n v="0"/>
    <n v="0"/>
    <n v="1"/>
    <n v="0"/>
    <n v="1"/>
    <m/>
    <n v="1"/>
    <n v="0"/>
    <n v="1"/>
    <n v="0"/>
    <n v="0"/>
    <n v="0"/>
    <m/>
    <m/>
    <m/>
    <m/>
    <m/>
    <m/>
    <m/>
    <m/>
    <m/>
    <m/>
    <m/>
    <s v="2022 May (3.4.6.11.12.13) 21/03601/DIS"/>
    <m/>
    <s v="2022: Not started_x000a_2023-2024: Under construction"/>
    <x v="1"/>
    <s v="Complete"/>
    <s v="Complete - Forecast exceeded"/>
    <s v="+"/>
    <s v="Delivery timescale &lt;"/>
    <n v="0"/>
    <m/>
    <m/>
    <m/>
    <m/>
    <m/>
    <m/>
    <n v="1"/>
    <m/>
    <m/>
    <m/>
    <m/>
    <m/>
    <m/>
    <m/>
    <n v="0"/>
    <n v="0"/>
    <n v="0"/>
    <m/>
    <m/>
    <n v="1"/>
    <m/>
    <m/>
    <m/>
    <m/>
    <m/>
    <m/>
    <m/>
    <m/>
    <m/>
    <m/>
    <m/>
    <m/>
    <m/>
    <m/>
    <m/>
    <m/>
    <m/>
    <m/>
    <m/>
    <m/>
    <m/>
    <m/>
    <m/>
    <m/>
    <m/>
    <m/>
    <m/>
    <m/>
    <m/>
    <m/>
    <m/>
    <n v="1"/>
  </r>
  <r>
    <b v="1"/>
    <b v="1"/>
    <b v="0"/>
    <n v="714"/>
    <x v="288"/>
    <x v="16"/>
    <s v="Barnton"/>
    <x v="4"/>
    <m/>
    <x v="286"/>
    <s v="Demolition of garage and subdivision of house to create new dwelling to include first and second floor extensions"/>
    <m/>
    <m/>
    <m/>
    <m/>
    <m/>
    <s v="Ed Shepherd"/>
    <m/>
    <x v="1"/>
    <x v="3"/>
    <x v="0"/>
    <m/>
    <m/>
    <m/>
    <x v="0"/>
    <x v="0"/>
    <x v="0"/>
    <m/>
    <s v="No (size)"/>
    <x v="5"/>
    <n v="4.3999999999999997E-2"/>
    <n v="45.45454545454546"/>
    <m/>
    <s v="21/03960/FUL (31/05/2025)"/>
    <s v="Expired"/>
    <m/>
    <m/>
    <m/>
    <m/>
    <d v="2025-05-31T00:00:00"/>
    <x v="3"/>
    <n v="1"/>
    <n v="1"/>
    <m/>
    <m/>
    <m/>
    <m/>
    <m/>
    <m/>
    <m/>
    <m/>
    <m/>
    <m/>
    <m/>
    <m/>
    <m/>
    <m/>
    <n v="0"/>
    <n v="0"/>
    <n v="0"/>
    <n v="0"/>
    <n v="0"/>
    <n v="0"/>
    <n v="1"/>
    <n v="1"/>
    <m/>
    <n v="0"/>
    <n v="0"/>
    <n v="0"/>
    <n v="0"/>
    <n v="1"/>
    <n v="1"/>
    <m/>
    <n v="0"/>
    <n v="0"/>
    <n v="0"/>
    <n v="0"/>
    <n v="1"/>
    <n v="1"/>
    <m/>
    <n v="0"/>
    <n v="0"/>
    <n v="0"/>
    <n v="0"/>
    <n v="0"/>
    <n v="0"/>
    <m/>
    <m/>
    <m/>
    <m/>
    <m/>
    <m/>
    <m/>
    <m/>
    <m/>
    <m/>
    <m/>
    <m/>
    <m/>
    <s v="2023-2024:Not started"/>
    <x v="2"/>
    <s v="Not started - expired"/>
    <s v="Expired - Forecast reviewed and unchanged based on planning status"/>
    <s v="="/>
    <s v="Not included in 2025 deliverable supply"/>
    <n v="0"/>
    <m/>
    <m/>
    <m/>
    <m/>
    <m/>
    <m/>
    <n v="-1"/>
    <m/>
    <m/>
    <m/>
    <m/>
    <m/>
    <m/>
    <m/>
    <n v="0"/>
    <n v="0"/>
    <n v="0"/>
    <m/>
    <m/>
    <m/>
    <m/>
    <m/>
    <m/>
    <m/>
    <m/>
    <m/>
    <m/>
    <m/>
    <m/>
    <m/>
    <m/>
    <m/>
    <m/>
    <m/>
    <m/>
    <m/>
    <m/>
    <m/>
    <m/>
    <m/>
    <m/>
    <m/>
    <m/>
    <m/>
    <m/>
    <m/>
    <m/>
    <m/>
    <m/>
    <m/>
    <m/>
    <n v="0"/>
  </r>
  <r>
    <b v="1"/>
    <b v="1"/>
    <b v="0"/>
    <n v="375"/>
    <x v="289"/>
    <x v="16"/>
    <s v="Dutton"/>
    <x v="2"/>
    <m/>
    <x v="287"/>
    <s v="Conversion of barns to 2 dwellings including demolition of modern agricultural buildings and additions"/>
    <m/>
    <m/>
    <m/>
    <m/>
    <m/>
    <s v="Helen Jameson"/>
    <m/>
    <x v="3"/>
    <x v="1"/>
    <x v="6"/>
    <m/>
    <m/>
    <s v="CIL exemption"/>
    <x v="1"/>
    <x v="0"/>
    <x v="0"/>
    <m/>
    <s v="No (GF)"/>
    <x v="3"/>
    <n v="0.77800000000000002"/>
    <n v="2.5706940874035991"/>
    <m/>
    <s v="22/01211/FUL"/>
    <s v="Full"/>
    <m/>
    <m/>
    <d v="2022-03-30T00:00:00"/>
    <d v="2023-01-23T00:00:00"/>
    <d v="2026-01-23T00:00:00"/>
    <x v="3"/>
    <n v="0"/>
    <n v="2"/>
    <m/>
    <m/>
    <m/>
    <m/>
    <m/>
    <m/>
    <m/>
    <m/>
    <m/>
    <m/>
    <m/>
    <m/>
    <m/>
    <n v="0"/>
    <n v="0"/>
    <n v="0"/>
    <n v="0"/>
    <n v="0"/>
    <n v="0"/>
    <n v="0"/>
    <n v="2"/>
    <n v="2"/>
    <m/>
    <n v="0"/>
    <n v="0"/>
    <n v="0"/>
    <n v="2"/>
    <n v="0"/>
    <n v="2"/>
    <m/>
    <n v="0"/>
    <n v="0"/>
    <n v="0"/>
    <n v="2"/>
    <n v="0"/>
    <n v="2"/>
    <m/>
    <n v="0"/>
    <n v="0"/>
    <n v="0"/>
    <n v="2"/>
    <n v="0"/>
    <n v="2"/>
    <m/>
    <m/>
    <m/>
    <s v="Pending with officer"/>
    <d v="2020-12-23T00:00:00"/>
    <m/>
    <m/>
    <m/>
    <m/>
    <m/>
    <m/>
    <s v="Pending (3.7.19) 23/02170/DIS"/>
    <m/>
    <s v="2023: Development commenced_x000a_2024: Under construction"/>
    <x v="1"/>
    <s v="Under construction"/>
    <s v="Forecast reviewed and updated based on development progress"/>
    <s v="+"/>
    <s v="Delivery timescale &gt;"/>
    <n v="2"/>
    <m/>
    <m/>
    <m/>
    <m/>
    <m/>
    <m/>
    <n v="2"/>
    <m/>
    <n v="2"/>
    <m/>
    <m/>
    <m/>
    <m/>
    <m/>
    <n v="2"/>
    <n v="2"/>
    <n v="2"/>
    <m/>
    <m/>
    <m/>
    <m/>
    <m/>
    <m/>
    <m/>
    <m/>
    <m/>
    <m/>
    <m/>
    <m/>
    <m/>
    <m/>
    <m/>
    <m/>
    <m/>
    <m/>
    <m/>
    <m/>
    <m/>
    <m/>
    <m/>
    <m/>
    <m/>
    <m/>
    <m/>
    <m/>
    <m/>
    <m/>
    <m/>
    <m/>
    <m/>
    <m/>
    <n v="0"/>
  </r>
  <r>
    <b v="1"/>
    <b v="1"/>
    <b v="0"/>
    <n v="2548"/>
    <x v="290"/>
    <x v="16"/>
    <s v="Wincham"/>
    <x v="4"/>
    <m/>
    <x v="288"/>
    <s v="Conversion of existing dwelling into two dwellings, new access of Chapel Street"/>
    <m/>
    <m/>
    <m/>
    <m/>
    <m/>
    <s v="Lee Talbot"/>
    <m/>
    <x v="1"/>
    <x v="3"/>
    <x v="0"/>
    <m/>
    <m/>
    <m/>
    <x v="0"/>
    <x v="0"/>
    <x v="0"/>
    <m/>
    <s v="No (size)"/>
    <x v="3"/>
    <m/>
    <m/>
    <m/>
    <s v="23/02834/FUL"/>
    <s v="Full"/>
    <m/>
    <m/>
    <d v="2023-09-11T00:00:00"/>
    <d v="2024-02-27T00:00:00"/>
    <d v="2027-02-27T00:00:00"/>
    <x v="3"/>
    <n v="1"/>
    <n v="1"/>
    <m/>
    <m/>
    <m/>
    <m/>
    <m/>
    <m/>
    <m/>
    <m/>
    <m/>
    <m/>
    <m/>
    <m/>
    <m/>
    <m/>
    <m/>
    <m/>
    <m/>
    <m/>
    <m/>
    <m/>
    <m/>
    <m/>
    <m/>
    <n v="0"/>
    <n v="0"/>
    <n v="0"/>
    <n v="0"/>
    <n v="1"/>
    <n v="1"/>
    <m/>
    <n v="0"/>
    <n v="0"/>
    <n v="0"/>
    <n v="0"/>
    <n v="1"/>
    <n v="1"/>
    <m/>
    <n v="0"/>
    <n v="0"/>
    <n v="0"/>
    <n v="0"/>
    <n v="1"/>
    <n v="1"/>
    <m/>
    <m/>
    <m/>
    <m/>
    <m/>
    <m/>
    <m/>
    <m/>
    <m/>
    <m/>
    <m/>
    <m/>
    <m/>
    <s v="2024: Not started"/>
    <x v="2"/>
    <s v="Not started"/>
    <s v="Forecast reviewed and updated based on planning status"/>
    <s v="-"/>
    <s v="Delivery timescale &gt;"/>
    <n v="1"/>
    <m/>
    <m/>
    <m/>
    <m/>
    <m/>
    <m/>
    <m/>
    <n v="-1"/>
    <n v="-1"/>
    <n v="2"/>
    <m/>
    <m/>
    <m/>
    <m/>
    <n v="1"/>
    <n v="1"/>
    <n v="1"/>
    <m/>
    <m/>
    <m/>
    <m/>
    <m/>
    <m/>
    <m/>
    <m/>
    <m/>
    <m/>
    <m/>
    <m/>
    <m/>
    <m/>
    <m/>
    <m/>
    <m/>
    <m/>
    <m/>
    <m/>
    <m/>
    <m/>
    <m/>
    <m/>
    <m/>
    <m/>
    <m/>
    <m/>
    <m/>
    <m/>
    <m/>
    <m/>
    <m/>
    <m/>
    <n v="0"/>
  </r>
  <r>
    <b v="1"/>
    <b v="1"/>
    <b v="0"/>
    <n v="2119"/>
    <x v="291"/>
    <x v="16"/>
    <s v="Marston"/>
    <x v="2"/>
    <m/>
    <x v="289"/>
    <s v="Demolition of all non-listed and derelict structures including tank, conversion and extension of barn into 6 dwellings and conversion of farmhouse into 2 dwellings"/>
    <m/>
    <m/>
    <m/>
    <m/>
    <m/>
    <s v="Ed Shepherd"/>
    <m/>
    <x v="1"/>
    <x v="1"/>
    <x v="0"/>
    <m/>
    <m/>
    <m/>
    <x v="0"/>
    <x v="0"/>
    <x v="0"/>
    <m/>
    <s v="No (size)"/>
    <x v="3"/>
    <m/>
    <m/>
    <s v="21/04765/LBC"/>
    <s v="21/04764/FUL"/>
    <s v="Full"/>
    <m/>
    <m/>
    <d v="2021-11-29T00:00:00"/>
    <d v="2023-07-31T00:00:00"/>
    <d v="2026-07-31T00:00:00"/>
    <x v="3"/>
    <n v="1"/>
    <n v="1"/>
    <m/>
    <m/>
    <m/>
    <m/>
    <m/>
    <m/>
    <m/>
    <m/>
    <m/>
    <m/>
    <m/>
    <m/>
    <m/>
    <m/>
    <n v="0"/>
    <n v="0"/>
    <m/>
    <m/>
    <n v="0"/>
    <m/>
    <m/>
    <m/>
    <m/>
    <n v="0"/>
    <n v="0"/>
    <n v="0"/>
    <n v="0"/>
    <n v="1"/>
    <n v="1"/>
    <m/>
    <n v="0"/>
    <n v="0"/>
    <n v="0"/>
    <n v="0"/>
    <n v="1"/>
    <n v="1"/>
    <m/>
    <n v="0"/>
    <n v="0"/>
    <n v="0"/>
    <n v="0"/>
    <n v="1"/>
    <n v="1"/>
    <m/>
    <m/>
    <m/>
    <m/>
    <m/>
    <m/>
    <m/>
    <m/>
    <m/>
    <m/>
    <m/>
    <m/>
    <m/>
    <s v="2024: Not started"/>
    <x v="2"/>
    <s v="Not started - expiring"/>
    <s v="Forecast reviewed and updated based on planning statu"/>
    <s v="-"/>
    <s v="Removed from supply"/>
    <n v="0"/>
    <m/>
    <m/>
    <m/>
    <m/>
    <m/>
    <m/>
    <m/>
    <n v="-1"/>
    <m/>
    <m/>
    <m/>
    <m/>
    <m/>
    <n v="2"/>
    <n v="0"/>
    <n v="0"/>
    <n v="2"/>
    <m/>
    <m/>
    <m/>
    <m/>
    <m/>
    <m/>
    <m/>
    <m/>
    <m/>
    <m/>
    <m/>
    <m/>
    <m/>
    <m/>
    <m/>
    <m/>
    <m/>
    <m/>
    <m/>
    <m/>
    <m/>
    <m/>
    <m/>
    <m/>
    <m/>
    <m/>
    <m/>
    <m/>
    <m/>
    <m/>
    <m/>
    <m/>
    <m/>
    <m/>
    <n v="0"/>
  </r>
  <r>
    <b v="1"/>
    <b v="1"/>
    <b v="0"/>
    <n v="2119"/>
    <x v="291"/>
    <x v="16"/>
    <s v="Marston"/>
    <x v="2"/>
    <m/>
    <x v="289"/>
    <s v="Demolition of all non-listed and derelict structures including tank, conversion and extension of barn into 6 dwellings and conversion of farmhouse into 2 dwellings"/>
    <m/>
    <m/>
    <m/>
    <m/>
    <m/>
    <s v="Ed Shepherd"/>
    <m/>
    <x v="0"/>
    <x v="1"/>
    <x v="0"/>
    <m/>
    <m/>
    <m/>
    <x v="1"/>
    <x v="0"/>
    <x v="0"/>
    <m/>
    <s v="No (GF)"/>
    <x v="3"/>
    <m/>
    <m/>
    <s v="21/04765/LBC"/>
    <s v="21/04764/FUL"/>
    <s v="Full"/>
    <m/>
    <m/>
    <d v="2021-11-29T00:00:00"/>
    <d v="2023-07-31T00:00:00"/>
    <d v="2026-07-31T00:00:00"/>
    <x v="10"/>
    <n v="0"/>
    <n v="6"/>
    <m/>
    <m/>
    <m/>
    <m/>
    <m/>
    <m/>
    <m/>
    <m/>
    <m/>
    <m/>
    <m/>
    <m/>
    <m/>
    <m/>
    <n v="0"/>
    <n v="0"/>
    <m/>
    <m/>
    <n v="0"/>
    <m/>
    <m/>
    <m/>
    <m/>
    <n v="0"/>
    <n v="0"/>
    <n v="0"/>
    <n v="0"/>
    <n v="6"/>
    <n v="6"/>
    <m/>
    <n v="0"/>
    <n v="0"/>
    <n v="0"/>
    <n v="0"/>
    <n v="6"/>
    <n v="6"/>
    <m/>
    <n v="0"/>
    <n v="0"/>
    <n v="0"/>
    <n v="0"/>
    <n v="6"/>
    <n v="6"/>
    <m/>
    <m/>
    <m/>
    <m/>
    <m/>
    <m/>
    <m/>
    <m/>
    <m/>
    <m/>
    <m/>
    <m/>
    <m/>
    <s v="2024: Not started"/>
    <x v="2"/>
    <s v="Not started - expiring"/>
    <s v="Forecast reviewed and updated based on planning statu"/>
    <s v="="/>
    <s v="Removed from supply"/>
    <n v="0"/>
    <m/>
    <m/>
    <m/>
    <m/>
    <m/>
    <m/>
    <m/>
    <m/>
    <m/>
    <m/>
    <m/>
    <m/>
    <m/>
    <n v="6"/>
    <n v="0"/>
    <n v="0"/>
    <n v="6"/>
    <m/>
    <m/>
    <m/>
    <m/>
    <m/>
    <m/>
    <m/>
    <m/>
    <m/>
    <m/>
    <m/>
    <m/>
    <m/>
    <m/>
    <m/>
    <m/>
    <m/>
    <m/>
    <m/>
    <m/>
    <m/>
    <m/>
    <m/>
    <m/>
    <m/>
    <m/>
    <m/>
    <m/>
    <m/>
    <m/>
    <m/>
    <m/>
    <m/>
    <m/>
    <n v="0"/>
  </r>
  <r>
    <b v="1"/>
    <b v="1"/>
    <b v="0"/>
    <n v="2122"/>
    <x v="292"/>
    <x v="16"/>
    <s v="Antrobus"/>
    <x v="2"/>
    <m/>
    <x v="290"/>
    <s v="Application for prior notification for part change of use of an existing traditional agricultural building to one dwelling house together with associated operational development."/>
    <m/>
    <m/>
    <m/>
    <m/>
    <s v="Olivia Starkey"/>
    <s v="Ben Teague"/>
    <m/>
    <x v="3"/>
    <x v="1"/>
    <x v="6"/>
    <m/>
    <m/>
    <s v="CIL exemption 1"/>
    <x v="1"/>
    <x v="0"/>
    <x v="0"/>
    <m/>
    <s v="No (GF)"/>
    <x v="6"/>
    <m/>
    <m/>
    <m/>
    <s v="23/03137/PDQ"/>
    <s v="PDQ"/>
    <m/>
    <m/>
    <d v="2023-10-05T00:00:00"/>
    <d v="2023-11-29T00:00:00"/>
    <d v="2026-11-29T00:00:00"/>
    <x v="2"/>
    <n v="0"/>
    <n v="1"/>
    <m/>
    <m/>
    <m/>
    <m/>
    <m/>
    <m/>
    <m/>
    <m/>
    <m/>
    <m/>
    <m/>
    <m/>
    <m/>
    <m/>
    <m/>
    <m/>
    <m/>
    <m/>
    <m/>
    <m/>
    <m/>
    <m/>
    <m/>
    <n v="0"/>
    <n v="0"/>
    <n v="0"/>
    <n v="1"/>
    <n v="0"/>
    <n v="1"/>
    <m/>
    <n v="0"/>
    <n v="0"/>
    <n v="0"/>
    <n v="1"/>
    <n v="0"/>
    <n v="1"/>
    <m/>
    <n v="0"/>
    <n v="0"/>
    <n v="0"/>
    <n v="0"/>
    <n v="1"/>
    <n v="1"/>
    <m/>
    <m/>
    <m/>
    <m/>
    <m/>
    <m/>
    <m/>
    <m/>
    <m/>
    <m/>
    <m/>
    <m/>
    <m/>
    <s v="2024: Under construction"/>
    <x v="2"/>
    <s v="Not started - expiring"/>
    <s v="Forecast reviewed and unchanged based on planing statuts"/>
    <s v="="/>
    <s v="Not included in 2025 deliverable supply"/>
    <n v="0"/>
    <m/>
    <m/>
    <m/>
    <m/>
    <m/>
    <m/>
    <n v="1"/>
    <n v="1"/>
    <m/>
    <m/>
    <m/>
    <m/>
    <m/>
    <m/>
    <n v="0"/>
    <n v="0"/>
    <n v="0"/>
    <m/>
    <m/>
    <m/>
    <m/>
    <m/>
    <m/>
    <m/>
    <m/>
    <m/>
    <m/>
    <m/>
    <m/>
    <m/>
    <m/>
    <m/>
    <m/>
    <m/>
    <m/>
    <m/>
    <m/>
    <m/>
    <m/>
    <m/>
    <m/>
    <m/>
    <m/>
    <m/>
    <m/>
    <m/>
    <m/>
    <m/>
    <m/>
    <m/>
    <m/>
    <n v="0"/>
  </r>
  <r>
    <b v="1"/>
    <b v="1"/>
    <b v="0"/>
    <n v="2205"/>
    <x v="293"/>
    <x v="16"/>
    <s v="Dutton"/>
    <x v="2"/>
    <m/>
    <x v="291"/>
    <s v="Conversion of barn into 1 residential dwelling"/>
    <m/>
    <m/>
    <m/>
    <m/>
    <m/>
    <s v="Ed Maddern"/>
    <m/>
    <x v="0"/>
    <x v="1"/>
    <x v="6"/>
    <m/>
    <m/>
    <s v="CIL exemption 1"/>
    <x v="1"/>
    <x v="0"/>
    <x v="0"/>
    <m/>
    <s v="No (GF)"/>
    <x v="3"/>
    <m/>
    <m/>
    <m/>
    <s v="25/01543/PDQ"/>
    <s v="PA required and approved"/>
    <m/>
    <m/>
    <d v="2025-05-20T00:00:00"/>
    <d v="2025-06-24T00:00:00"/>
    <d v="2028-06-24T00:00:00"/>
    <x v="2"/>
    <n v="0"/>
    <m/>
    <m/>
    <m/>
    <m/>
    <m/>
    <m/>
    <m/>
    <m/>
    <m/>
    <m/>
    <m/>
    <m/>
    <m/>
    <m/>
    <m/>
    <m/>
    <m/>
    <m/>
    <m/>
    <m/>
    <m/>
    <m/>
    <m/>
    <m/>
    <m/>
    <m/>
    <m/>
    <m/>
    <m/>
    <m/>
    <m/>
    <m/>
    <m/>
    <m/>
    <m/>
    <m/>
    <m/>
    <m/>
    <n v="0"/>
    <n v="0"/>
    <n v="0"/>
    <n v="0"/>
    <n v="1"/>
    <n v="1"/>
    <m/>
    <m/>
    <m/>
    <m/>
    <m/>
    <m/>
    <m/>
    <m/>
    <m/>
    <m/>
    <m/>
    <m/>
    <m/>
    <m/>
    <x v="0"/>
    <s v="Not started - New permission"/>
    <s v="New permission - Forecast based on planning status and delivery assumptions"/>
    <s v="New"/>
    <s v="New permission"/>
    <n v="1"/>
    <m/>
    <m/>
    <m/>
    <m/>
    <m/>
    <m/>
    <m/>
    <m/>
    <m/>
    <n v="1"/>
    <m/>
    <m/>
    <m/>
    <m/>
    <n v="1"/>
    <n v="1"/>
    <n v="1"/>
    <m/>
    <m/>
    <m/>
    <m/>
    <m/>
    <m/>
    <m/>
    <m/>
    <m/>
    <m/>
    <m/>
    <m/>
    <m/>
    <m/>
    <m/>
    <m/>
    <m/>
    <m/>
    <m/>
    <m/>
    <m/>
    <m/>
    <m/>
    <m/>
    <m/>
    <m/>
    <m/>
    <m/>
    <m/>
    <m/>
    <m/>
    <m/>
    <m/>
    <m/>
    <n v="0"/>
  </r>
  <r>
    <b v="1"/>
    <b v="1"/>
    <b v="0"/>
    <n v="2213"/>
    <x v="294"/>
    <x v="16"/>
    <s v="Barnton"/>
    <x v="4"/>
    <m/>
    <x v="292"/>
    <s v="Two storey rear extension - change from 13 C2 care home beds to 8 single bedroom assisted living apartments with associated parking and amenity space."/>
    <m/>
    <s v="?"/>
    <m/>
    <s v="Essendene Care Home"/>
    <s v="Fluid Design (Andrew Jenkins)"/>
    <s v="Angela Wrigley"/>
    <m/>
    <x v="1"/>
    <x v="1"/>
    <x v="5"/>
    <m/>
    <m/>
    <m/>
    <x v="0"/>
    <x v="0"/>
    <x v="0"/>
    <m/>
    <s v="Yes"/>
    <x v="3"/>
    <m/>
    <m/>
    <m/>
    <s v="23/02052/FUL"/>
    <s v="Full"/>
    <m/>
    <m/>
    <d v="2023-06-27T00:00:00"/>
    <d v="2024-08-30T00:00:00"/>
    <d v="2027-08-30T00:00:00"/>
    <x v="17"/>
    <n v="0"/>
    <n v="8"/>
    <m/>
    <m/>
    <m/>
    <m/>
    <m/>
    <m/>
    <m/>
    <m/>
    <m/>
    <m/>
    <m/>
    <m/>
    <m/>
    <m/>
    <n v="0"/>
    <n v="0"/>
    <m/>
    <m/>
    <n v="0"/>
    <m/>
    <m/>
    <m/>
    <m/>
    <n v="0"/>
    <n v="0"/>
    <n v="0"/>
    <n v="0"/>
    <n v="0"/>
    <n v="0"/>
    <m/>
    <n v="0"/>
    <n v="0"/>
    <n v="0"/>
    <n v="0"/>
    <n v="8"/>
    <n v="8"/>
    <m/>
    <n v="0"/>
    <n v="0"/>
    <n v="0"/>
    <n v="8"/>
    <n v="0"/>
    <n v="8"/>
    <m/>
    <m/>
    <m/>
    <m/>
    <m/>
    <m/>
    <m/>
    <m/>
    <m/>
    <m/>
    <m/>
    <m/>
    <m/>
    <m/>
    <x v="2"/>
    <s v="Under construction"/>
    <s v="Forecast reviewed and unchanged based on development progress"/>
    <s v="="/>
    <m/>
    <n v="8"/>
    <m/>
    <m/>
    <m/>
    <m/>
    <m/>
    <m/>
    <m/>
    <m/>
    <m/>
    <n v="8"/>
    <m/>
    <m/>
    <m/>
    <m/>
    <n v="8"/>
    <n v="8"/>
    <n v="8"/>
    <m/>
    <m/>
    <m/>
    <m/>
    <m/>
    <m/>
    <m/>
    <m/>
    <m/>
    <m/>
    <m/>
    <m/>
    <m/>
    <m/>
    <m/>
    <m/>
    <m/>
    <m/>
    <m/>
    <m/>
    <m/>
    <m/>
    <m/>
    <m/>
    <m/>
    <m/>
    <m/>
    <m/>
    <m/>
    <m/>
    <m/>
    <m/>
    <m/>
    <m/>
    <n v="0"/>
  </r>
  <r>
    <b v="1"/>
    <b v="1"/>
    <b v="0"/>
    <n v="2213"/>
    <x v="294"/>
    <x v="16"/>
    <s v="Barnton"/>
    <x v="4"/>
    <m/>
    <x v="292"/>
    <s v="Two storey rear extension - change from 13 C2 care home beds to 8 single bedroom assisted living apartments with associated parking and amenity space."/>
    <m/>
    <s v="?"/>
    <m/>
    <s v="Essendene Care Home"/>
    <s v="Fluid Design (Andrew Jenkins)"/>
    <s v="Angela Wrigley"/>
    <m/>
    <x v="1"/>
    <x v="1"/>
    <x v="13"/>
    <m/>
    <m/>
    <s v="n/a"/>
    <x v="0"/>
    <x v="0"/>
    <x v="0"/>
    <m/>
    <s v="No (size)"/>
    <x v="3"/>
    <m/>
    <m/>
    <m/>
    <s v="23/02052/FUL"/>
    <s v="Full"/>
    <m/>
    <m/>
    <d v="2023-06-27T00:00:00"/>
    <d v="2024-08-30T00:00:00"/>
    <d v="2027-08-30T00:00:00"/>
    <x v="4"/>
    <n v="0"/>
    <n v="0"/>
    <n v="-13"/>
    <m/>
    <m/>
    <m/>
    <m/>
    <m/>
    <m/>
    <m/>
    <m/>
    <m/>
    <m/>
    <m/>
    <m/>
    <m/>
    <n v="0"/>
    <n v="0"/>
    <m/>
    <m/>
    <n v="0"/>
    <m/>
    <m/>
    <m/>
    <m/>
    <n v="0"/>
    <n v="0"/>
    <n v="0"/>
    <n v="0"/>
    <n v="0"/>
    <n v="0"/>
    <m/>
    <n v="0"/>
    <n v="0"/>
    <n v="0"/>
    <n v="0"/>
    <n v="-13"/>
    <n v="-13"/>
    <m/>
    <n v="0"/>
    <n v="13"/>
    <n v="-13"/>
    <n v="0"/>
    <n v="0"/>
    <n v="0"/>
    <m/>
    <m/>
    <m/>
    <m/>
    <m/>
    <m/>
    <m/>
    <m/>
    <m/>
    <m/>
    <m/>
    <m/>
    <m/>
    <m/>
    <x v="2"/>
    <s v="Complete"/>
    <s v="Complete - Forecast exceeded"/>
    <s v="+"/>
    <s v="Delivery timescale &lt;"/>
    <n v="0"/>
    <m/>
    <m/>
    <m/>
    <m/>
    <m/>
    <m/>
    <m/>
    <m/>
    <m/>
    <m/>
    <m/>
    <m/>
    <m/>
    <m/>
    <n v="0"/>
    <n v="0"/>
    <n v="0"/>
    <m/>
    <m/>
    <m/>
    <m/>
    <m/>
    <m/>
    <m/>
    <m/>
    <m/>
    <m/>
    <m/>
    <m/>
    <m/>
    <m/>
    <m/>
    <m/>
    <m/>
    <m/>
    <m/>
    <m/>
    <m/>
    <m/>
    <m/>
    <m/>
    <m/>
    <m/>
    <m/>
    <m/>
    <m/>
    <m/>
    <m/>
    <m/>
    <m/>
    <m/>
    <n v="0"/>
  </r>
  <r>
    <b v="1"/>
    <b v="1"/>
    <b v="0"/>
    <n v="2264"/>
    <x v="295"/>
    <x v="16"/>
    <s v="Anderton with Marbury"/>
    <x v="4"/>
    <m/>
    <x v="293"/>
    <s v="Demolition of existing bungalow and development of two new semi detached dwellings with associated external works"/>
    <m/>
    <m/>
    <m/>
    <m/>
    <m/>
    <s v="Lee Talbot"/>
    <m/>
    <x v="1"/>
    <x v="0"/>
    <x v="6"/>
    <m/>
    <m/>
    <s v="CIL exemption"/>
    <x v="0"/>
    <x v="0"/>
    <x v="0"/>
    <m/>
    <s v="No (size)"/>
    <x v="3"/>
    <m/>
    <m/>
    <m/>
    <s v="24/00499/FUL"/>
    <s v="Full"/>
    <m/>
    <m/>
    <d v="2024-03-11T00:00:00"/>
    <d v="2024-12-20T00:00:00"/>
    <d v="2027-12-20T00:00:00"/>
    <x v="3"/>
    <n v="1"/>
    <m/>
    <m/>
    <m/>
    <m/>
    <m/>
    <m/>
    <m/>
    <m/>
    <m/>
    <m/>
    <m/>
    <m/>
    <m/>
    <m/>
    <m/>
    <m/>
    <m/>
    <m/>
    <m/>
    <m/>
    <m/>
    <m/>
    <m/>
    <m/>
    <m/>
    <m/>
    <m/>
    <m/>
    <m/>
    <m/>
    <m/>
    <n v="0"/>
    <n v="0"/>
    <n v="0"/>
    <n v="0"/>
    <n v="1"/>
    <n v="1"/>
    <m/>
    <n v="0"/>
    <n v="0"/>
    <n v="0"/>
    <n v="0"/>
    <n v="1"/>
    <n v="1"/>
    <m/>
    <m/>
    <m/>
    <m/>
    <m/>
    <m/>
    <m/>
    <m/>
    <m/>
    <m/>
    <m/>
    <m/>
    <m/>
    <m/>
    <x v="2"/>
    <s v="Not started"/>
    <s v="Forecast reviewed and unchanged based on planning status"/>
    <s v="="/>
    <m/>
    <n v="1"/>
    <m/>
    <m/>
    <m/>
    <m/>
    <m/>
    <m/>
    <m/>
    <m/>
    <n v="-1"/>
    <n v="2"/>
    <m/>
    <m/>
    <m/>
    <m/>
    <n v="1"/>
    <n v="1"/>
    <n v="1"/>
    <m/>
    <m/>
    <m/>
    <m/>
    <m/>
    <m/>
    <m/>
    <m/>
    <m/>
    <m/>
    <m/>
    <m/>
    <m/>
    <m/>
    <m/>
    <m/>
    <m/>
    <m/>
    <m/>
    <m/>
    <m/>
    <m/>
    <m/>
    <m/>
    <m/>
    <m/>
    <m/>
    <m/>
    <m/>
    <m/>
    <m/>
    <m/>
    <m/>
    <m/>
    <n v="0"/>
  </r>
  <r>
    <b v="1"/>
    <b v="1"/>
    <b v="0"/>
    <n v="2547"/>
    <x v="296"/>
    <x v="16"/>
    <s v="Barnton"/>
    <x v="4"/>
    <m/>
    <x v="294"/>
    <s v="Demolition of existing garage and erection 1 two-bed bungalow with off street parking for two vehicles"/>
    <m/>
    <m/>
    <m/>
    <m/>
    <m/>
    <s v="Aisling Monaghan"/>
    <m/>
    <x v="1"/>
    <x v="0"/>
    <x v="0"/>
    <m/>
    <m/>
    <m/>
    <x v="0"/>
    <x v="0"/>
    <x v="0"/>
    <m/>
    <s v="No (size)"/>
    <x v="3"/>
    <m/>
    <m/>
    <m/>
    <s v="24/00354/FUL"/>
    <s v="Full"/>
    <m/>
    <m/>
    <d v="2025-02-07T00:00:00"/>
    <d v="2025-04-14T00:00:00"/>
    <d v="2028-04-14T00:00:00"/>
    <x v="2"/>
    <n v="0"/>
    <n v="1"/>
    <m/>
    <m/>
    <m/>
    <m/>
    <m/>
    <m/>
    <m/>
    <m/>
    <m/>
    <m/>
    <m/>
    <m/>
    <m/>
    <m/>
    <m/>
    <m/>
    <m/>
    <m/>
    <m/>
    <m/>
    <m/>
    <m/>
    <m/>
    <m/>
    <m/>
    <m/>
    <m/>
    <m/>
    <m/>
    <m/>
    <m/>
    <m/>
    <m/>
    <m/>
    <m/>
    <m/>
    <m/>
    <n v="0"/>
    <n v="0"/>
    <n v="0"/>
    <n v="1"/>
    <n v="0"/>
    <n v="1"/>
    <m/>
    <m/>
    <m/>
    <m/>
    <m/>
    <m/>
    <m/>
    <m/>
    <m/>
    <m/>
    <m/>
    <m/>
    <m/>
    <m/>
    <x v="0"/>
    <s v="Under construction"/>
    <s v="New permission - Forecast based on development progress"/>
    <m/>
    <m/>
    <n v="1"/>
    <m/>
    <m/>
    <m/>
    <m/>
    <m/>
    <m/>
    <m/>
    <m/>
    <m/>
    <n v="1"/>
    <m/>
    <m/>
    <m/>
    <m/>
    <n v="1"/>
    <n v="1"/>
    <n v="1"/>
    <m/>
    <m/>
    <m/>
    <m/>
    <m/>
    <m/>
    <m/>
    <m/>
    <m/>
    <m/>
    <m/>
    <m/>
    <m/>
    <m/>
    <m/>
    <m/>
    <m/>
    <m/>
    <m/>
    <m/>
    <m/>
    <m/>
    <m/>
    <m/>
    <m/>
    <m/>
    <m/>
    <m/>
    <m/>
    <m/>
    <m/>
    <m/>
    <m/>
    <m/>
    <n v="0"/>
  </r>
  <r>
    <b v="1"/>
    <b v="1"/>
    <b v="0"/>
    <n v="2546"/>
    <x v="297"/>
    <x v="16"/>
    <s v="Dutton"/>
    <x v="2"/>
    <m/>
    <x v="295"/>
    <s v="Change of use of stables to dwelling"/>
    <m/>
    <m/>
    <m/>
    <s v="Mr Ron Hammond"/>
    <s v="Mr Steve Goodwin_x000a_Old Church Hall Old Coach Road Kelsall CW6 0QJ"/>
    <s v="Ed Maddern"/>
    <m/>
    <x v="1"/>
    <x v="1"/>
    <x v="0"/>
    <m/>
    <m/>
    <m/>
    <x v="0"/>
    <x v="0"/>
    <x v="0"/>
    <m/>
    <s v="No (size)"/>
    <x v="3"/>
    <m/>
    <m/>
    <m/>
    <s v="24/01308/FUL"/>
    <s v="Full"/>
    <n v="3357861"/>
    <s v="Allowed"/>
    <d v="2024-05-08T00:00:00"/>
    <d v="2025-06-16T00:00:00"/>
    <d v="2028-06-16T00:00:00"/>
    <x v="2"/>
    <n v="0"/>
    <n v="1"/>
    <m/>
    <m/>
    <m/>
    <m/>
    <m/>
    <m/>
    <m/>
    <m/>
    <m/>
    <m/>
    <m/>
    <m/>
    <m/>
    <m/>
    <m/>
    <m/>
    <m/>
    <m/>
    <m/>
    <m/>
    <m/>
    <m/>
    <m/>
    <m/>
    <m/>
    <m/>
    <m/>
    <m/>
    <m/>
    <m/>
    <m/>
    <m/>
    <m/>
    <m/>
    <m/>
    <m/>
    <m/>
    <n v="0"/>
    <n v="0"/>
    <n v="0"/>
    <n v="0"/>
    <n v="1"/>
    <n v="1"/>
    <m/>
    <m/>
    <m/>
    <m/>
    <m/>
    <m/>
    <m/>
    <m/>
    <m/>
    <m/>
    <m/>
    <m/>
    <m/>
    <m/>
    <x v="0"/>
    <s v="Not started - New permission"/>
    <s v="New permission - Forecast based on planning status and delivery assumptions"/>
    <s v="New"/>
    <s v="New permission"/>
    <n v="1"/>
    <m/>
    <m/>
    <m/>
    <m/>
    <m/>
    <m/>
    <m/>
    <m/>
    <m/>
    <n v="1"/>
    <m/>
    <m/>
    <m/>
    <m/>
    <n v="1"/>
    <n v="1"/>
    <n v="1"/>
    <m/>
    <m/>
    <m/>
    <m/>
    <m/>
    <m/>
    <m/>
    <m/>
    <m/>
    <m/>
    <m/>
    <m/>
    <m/>
    <m/>
    <m/>
    <m/>
    <m/>
    <m/>
    <m/>
    <m/>
    <m/>
    <m/>
    <m/>
    <m/>
    <m/>
    <m/>
    <m/>
    <m/>
    <m/>
    <m/>
    <m/>
    <m/>
    <m/>
    <m/>
    <n v="0"/>
  </r>
  <r>
    <b v="1"/>
    <b v="1"/>
    <b v="0"/>
    <n v="2544"/>
    <x v="298"/>
    <x v="16"/>
    <s v="Whitley"/>
    <x v="2"/>
    <m/>
    <x v="296"/>
    <s v="Change of use of bakery to dwelling and new detached garage to replace store building"/>
    <m/>
    <m/>
    <m/>
    <s v="J Pace"/>
    <s v="Mr Simon Mason, 11 Shillingford Close Appleton Warrington WA4 5QB"/>
    <s v="Philip Glennon"/>
    <m/>
    <x v="1"/>
    <x v="1"/>
    <x v="0"/>
    <m/>
    <m/>
    <m/>
    <x v="0"/>
    <x v="0"/>
    <x v="5"/>
    <m/>
    <s v="No (size)"/>
    <x v="3"/>
    <m/>
    <m/>
    <m/>
    <s v="25/01735/FUL"/>
    <s v="Full"/>
    <m/>
    <m/>
    <d v="2025-06-30T00:00:00"/>
    <d v="2026-01-02T00:00:00"/>
    <d v="2029-01-02T00:00:00"/>
    <x v="2"/>
    <n v="0"/>
    <n v="1"/>
    <m/>
    <m/>
    <m/>
    <m/>
    <m/>
    <m/>
    <m/>
    <m/>
    <m/>
    <m/>
    <m/>
    <m/>
    <m/>
    <m/>
    <m/>
    <m/>
    <m/>
    <m/>
    <m/>
    <m/>
    <m/>
    <m/>
    <m/>
    <m/>
    <m/>
    <m/>
    <m/>
    <m/>
    <m/>
    <m/>
    <m/>
    <m/>
    <m/>
    <m/>
    <m/>
    <m/>
    <m/>
    <n v="0"/>
    <n v="0"/>
    <n v="0"/>
    <n v="0"/>
    <n v="1"/>
    <n v="1"/>
    <m/>
    <m/>
    <m/>
    <m/>
    <m/>
    <m/>
    <m/>
    <m/>
    <m/>
    <m/>
    <m/>
    <m/>
    <m/>
    <m/>
    <x v="0"/>
    <s v="Not started - New permission"/>
    <s v="New permission - Forecast based on planning status and delivery assumptions"/>
    <s v="New"/>
    <s v="New permission"/>
    <n v="1"/>
    <m/>
    <m/>
    <m/>
    <m/>
    <m/>
    <m/>
    <m/>
    <m/>
    <m/>
    <n v="1"/>
    <m/>
    <m/>
    <m/>
    <m/>
    <n v="1"/>
    <n v="1"/>
    <n v="1"/>
    <m/>
    <m/>
    <m/>
    <m/>
    <m/>
    <m/>
    <m/>
    <m/>
    <m/>
    <m/>
    <m/>
    <m/>
    <m/>
    <m/>
    <m/>
    <m/>
    <m/>
    <m/>
    <m/>
    <m/>
    <m/>
    <m/>
    <m/>
    <m/>
    <m/>
    <m/>
    <m/>
    <m/>
    <m/>
    <m/>
    <m/>
    <m/>
    <m/>
    <m/>
    <n v="0"/>
  </r>
  <r>
    <b v="1"/>
    <b v="1"/>
    <b v="0"/>
    <n v="2543"/>
    <x v="299"/>
    <x v="16"/>
    <s v="Barnton"/>
    <x v="4"/>
    <m/>
    <x v="297"/>
    <s v="Demolition of existing garage and erection of a dormer bungalow and detached garage."/>
    <m/>
    <m/>
    <m/>
    <s v="Miss Zoe Allman"/>
    <s v="Mrs Dawn Winterbottom_x000a_4 Swallow Close Carrbrook Stalybridge SK15 3LU"/>
    <s v="Jill Stephens"/>
    <m/>
    <x v="1"/>
    <x v="0"/>
    <x v="0"/>
    <m/>
    <m/>
    <m/>
    <x v="0"/>
    <x v="0"/>
    <x v="0"/>
    <m/>
    <s v="No (size)"/>
    <x v="3"/>
    <m/>
    <m/>
    <m/>
    <s v="24/02431/FUL"/>
    <s v="Full"/>
    <m/>
    <m/>
    <d v="2024-11-21T00:00:00"/>
    <d v="2026-01-16T00:00:00"/>
    <d v="2029-01-16T00:00:00"/>
    <x v="2"/>
    <n v="0"/>
    <n v="1"/>
    <m/>
    <m/>
    <m/>
    <m/>
    <m/>
    <m/>
    <m/>
    <m/>
    <m/>
    <m/>
    <m/>
    <m/>
    <m/>
    <m/>
    <m/>
    <m/>
    <m/>
    <m/>
    <m/>
    <m/>
    <m/>
    <m/>
    <m/>
    <m/>
    <m/>
    <m/>
    <m/>
    <m/>
    <m/>
    <m/>
    <m/>
    <m/>
    <m/>
    <m/>
    <m/>
    <m/>
    <m/>
    <n v="0"/>
    <n v="0"/>
    <n v="0"/>
    <n v="0"/>
    <n v="1"/>
    <n v="1"/>
    <m/>
    <m/>
    <m/>
    <m/>
    <m/>
    <m/>
    <m/>
    <m/>
    <m/>
    <m/>
    <m/>
    <m/>
    <m/>
    <m/>
    <x v="0"/>
    <s v="Not started - New permission"/>
    <s v="New permission - Forecast based on planning status and delivery assumptions"/>
    <s v="New"/>
    <s v="New permission"/>
    <n v="1"/>
    <m/>
    <m/>
    <m/>
    <m/>
    <m/>
    <m/>
    <m/>
    <m/>
    <m/>
    <m/>
    <n v="1"/>
    <m/>
    <m/>
    <m/>
    <n v="1"/>
    <n v="1"/>
    <n v="1"/>
    <m/>
    <m/>
    <m/>
    <m/>
    <m/>
    <m/>
    <m/>
    <m/>
    <m/>
    <m/>
    <m/>
    <m/>
    <m/>
    <m/>
    <m/>
    <m/>
    <m/>
    <m/>
    <m/>
    <m/>
    <m/>
    <m/>
    <m/>
    <m/>
    <m/>
    <m/>
    <m/>
    <m/>
    <m/>
    <m/>
    <m/>
    <m/>
    <m/>
    <m/>
    <n v="0"/>
  </r>
  <r>
    <b v="0"/>
    <b v="1"/>
    <b v="0"/>
    <n v="1235"/>
    <x v="300"/>
    <x v="17"/>
    <s v="Chester (unparished)"/>
    <x v="0"/>
    <m/>
    <x v="298"/>
    <s v="BLR site"/>
    <m/>
    <m/>
    <m/>
    <m/>
    <m/>
    <m/>
    <m/>
    <x v="1"/>
    <x v="0"/>
    <x v="0"/>
    <m/>
    <m/>
    <m/>
    <x v="0"/>
    <x v="0"/>
    <x v="0"/>
    <m/>
    <s v="Yes"/>
    <x v="0"/>
    <n v="2.85"/>
    <n v="50"/>
    <m/>
    <m/>
    <m/>
    <m/>
    <m/>
    <m/>
    <m/>
    <m/>
    <x v="61"/>
    <m/>
    <n v="50"/>
    <m/>
    <m/>
    <m/>
    <m/>
    <m/>
    <m/>
    <m/>
    <m/>
    <m/>
    <m/>
    <m/>
    <m/>
    <n v="0"/>
    <n v="0"/>
    <n v="0"/>
    <n v="0"/>
    <n v="0"/>
    <n v="0"/>
    <n v="0"/>
    <n v="0"/>
    <n v="0"/>
    <n v="0"/>
    <n v="91"/>
    <n v="0"/>
    <n v="0"/>
    <n v="0"/>
    <n v="0"/>
    <n v="0"/>
    <n v="0"/>
    <n v="114"/>
    <n v="0"/>
    <n v="0"/>
    <n v="0"/>
    <n v="0"/>
    <n v="0"/>
    <n v="0"/>
    <n v="137"/>
    <n v="0"/>
    <n v="0"/>
    <n v="0"/>
    <n v="0"/>
    <n v="0"/>
    <n v="0"/>
    <n v="50"/>
    <m/>
    <m/>
    <m/>
    <m/>
    <m/>
    <m/>
    <m/>
    <m/>
    <m/>
    <m/>
    <m/>
    <m/>
    <s v="N/A "/>
    <x v="0"/>
    <m/>
    <s v="Forecast reviewed and unchanged (BLR site)"/>
    <s v="="/>
    <s v="Not included in 2025 deliverable supply"/>
    <n v="0"/>
    <m/>
    <m/>
    <m/>
    <m/>
    <m/>
    <m/>
    <m/>
    <m/>
    <m/>
    <m/>
    <m/>
    <m/>
    <m/>
    <n v="50"/>
    <n v="0"/>
    <n v="0"/>
    <n v="50"/>
    <m/>
    <m/>
    <m/>
    <m/>
    <m/>
    <m/>
    <m/>
    <m/>
    <m/>
    <m/>
    <m/>
    <m/>
    <m/>
    <m/>
    <m/>
    <m/>
    <m/>
    <m/>
    <m/>
    <m/>
    <m/>
    <m/>
    <m/>
    <m/>
    <m/>
    <m/>
    <m/>
    <m/>
    <m/>
    <m/>
    <m/>
    <m/>
    <m/>
    <m/>
    <n v="0"/>
  </r>
  <r>
    <b v="0"/>
    <b v="1"/>
    <b v="0"/>
    <n v="1269"/>
    <x v="301"/>
    <x v="17"/>
    <s v="Chester (unparished)"/>
    <x v="0"/>
    <m/>
    <x v="299"/>
    <s v="BLR site"/>
    <m/>
    <m/>
    <m/>
    <m/>
    <m/>
    <m/>
    <m/>
    <x v="1"/>
    <x v="0"/>
    <x v="0"/>
    <m/>
    <m/>
    <m/>
    <x v="0"/>
    <x v="0"/>
    <x v="0"/>
    <m/>
    <s v="Yes"/>
    <x v="0"/>
    <n v="0.54"/>
    <n v="50"/>
    <m/>
    <m/>
    <m/>
    <m/>
    <m/>
    <m/>
    <m/>
    <m/>
    <x v="28"/>
    <m/>
    <n v="32"/>
    <m/>
    <m/>
    <m/>
    <m/>
    <m/>
    <m/>
    <m/>
    <m/>
    <m/>
    <m/>
    <m/>
    <m/>
    <n v="0"/>
    <n v="0"/>
    <n v="0"/>
    <n v="0"/>
    <n v="0"/>
    <n v="0"/>
    <n v="0"/>
    <n v="0"/>
    <n v="0"/>
    <n v="0"/>
    <n v="20"/>
    <n v="0"/>
    <n v="0"/>
    <n v="0"/>
    <n v="0"/>
    <n v="0"/>
    <n v="0"/>
    <n v="12"/>
    <n v="0"/>
    <n v="0"/>
    <n v="0"/>
    <n v="0"/>
    <n v="0"/>
    <n v="0"/>
    <n v="15"/>
    <n v="0"/>
    <n v="0"/>
    <n v="0"/>
    <n v="0"/>
    <n v="0"/>
    <n v="0"/>
    <n v="32"/>
    <m/>
    <m/>
    <m/>
    <m/>
    <m/>
    <m/>
    <m/>
    <m/>
    <m/>
    <m/>
    <m/>
    <m/>
    <s v="N/A "/>
    <x v="0"/>
    <m/>
    <s v="Forecast reviewed and unchanged (BLR site)"/>
    <s v="="/>
    <s v="Not included in 2025 deliverable supply"/>
    <n v="0"/>
    <m/>
    <m/>
    <m/>
    <m/>
    <m/>
    <m/>
    <m/>
    <m/>
    <m/>
    <m/>
    <m/>
    <m/>
    <m/>
    <n v="32"/>
    <n v="0"/>
    <n v="0"/>
    <n v="32"/>
    <m/>
    <m/>
    <m/>
    <m/>
    <m/>
    <m/>
    <m/>
    <m/>
    <m/>
    <m/>
    <m/>
    <m/>
    <m/>
    <m/>
    <m/>
    <m/>
    <m/>
    <m/>
    <m/>
    <m/>
    <m/>
    <m/>
    <m/>
    <m/>
    <m/>
    <m/>
    <m/>
    <m/>
    <m/>
    <m/>
    <m/>
    <m/>
    <m/>
    <m/>
    <n v="0"/>
  </r>
  <r>
    <b v="0"/>
    <b v="1"/>
    <b v="0"/>
    <n v="1221"/>
    <x v="302"/>
    <x v="17"/>
    <s v="Chester (unparished)"/>
    <x v="0"/>
    <m/>
    <x v="300"/>
    <s v="BLR site"/>
    <m/>
    <m/>
    <m/>
    <m/>
    <m/>
    <m/>
    <m/>
    <x v="1"/>
    <x v="0"/>
    <x v="0"/>
    <m/>
    <m/>
    <m/>
    <x v="0"/>
    <x v="0"/>
    <x v="0"/>
    <m/>
    <s v="Yes"/>
    <x v="0"/>
    <n v="1.2809999999999999"/>
    <n v="50"/>
    <m/>
    <m/>
    <m/>
    <m/>
    <m/>
    <m/>
    <m/>
    <m/>
    <x v="62"/>
    <m/>
    <n v="47"/>
    <m/>
    <m/>
    <m/>
    <m/>
    <m/>
    <m/>
    <m/>
    <m/>
    <m/>
    <m/>
    <m/>
    <m/>
    <n v="0"/>
    <n v="0"/>
    <n v="0"/>
    <n v="0"/>
    <n v="0"/>
    <n v="0"/>
    <n v="0"/>
    <n v="0"/>
    <n v="0"/>
    <n v="0"/>
    <n v="41"/>
    <n v="0"/>
    <n v="0"/>
    <n v="0"/>
    <n v="0"/>
    <n v="0"/>
    <n v="0"/>
    <n v="26"/>
    <n v="0"/>
    <n v="0"/>
    <n v="0"/>
    <n v="0"/>
    <n v="0"/>
    <n v="0"/>
    <n v="35"/>
    <n v="0"/>
    <n v="0"/>
    <n v="0"/>
    <n v="0"/>
    <n v="0"/>
    <n v="0"/>
    <n v="47"/>
    <m/>
    <m/>
    <m/>
    <m/>
    <m/>
    <m/>
    <m/>
    <m/>
    <m/>
    <m/>
    <m/>
    <m/>
    <s v="N/A "/>
    <x v="0"/>
    <m/>
    <s v="Forecast reviewed and unchanged (BLR site)"/>
    <s v="="/>
    <s v="Not included in 2025 deliverable supply"/>
    <n v="0"/>
    <m/>
    <m/>
    <m/>
    <m/>
    <m/>
    <m/>
    <m/>
    <m/>
    <m/>
    <m/>
    <m/>
    <m/>
    <m/>
    <n v="47"/>
    <n v="0"/>
    <n v="0"/>
    <n v="47"/>
    <m/>
    <m/>
    <m/>
    <m/>
    <m/>
    <m/>
    <m/>
    <m/>
    <m/>
    <m/>
    <m/>
    <m/>
    <m/>
    <m/>
    <m/>
    <m/>
    <m/>
    <m/>
    <m/>
    <m/>
    <m/>
    <m/>
    <m/>
    <m/>
    <m/>
    <m/>
    <m/>
    <m/>
    <m/>
    <m/>
    <m/>
    <m/>
    <m/>
    <m/>
    <n v="0"/>
  </r>
  <r>
    <b v="0"/>
    <b v="1"/>
    <b v="0"/>
    <n v="1121"/>
    <x v="303"/>
    <x v="17"/>
    <s v="Chester (unparished)"/>
    <x v="0"/>
    <m/>
    <x v="301"/>
    <s v="BLR site"/>
    <m/>
    <m/>
    <m/>
    <m/>
    <m/>
    <m/>
    <m/>
    <x v="1"/>
    <x v="0"/>
    <x v="0"/>
    <m/>
    <m/>
    <m/>
    <x v="0"/>
    <x v="0"/>
    <x v="0"/>
    <m/>
    <s v="Yes"/>
    <x v="0"/>
    <n v="0.33500000000000002"/>
    <n v="50"/>
    <m/>
    <m/>
    <m/>
    <m/>
    <m/>
    <m/>
    <m/>
    <m/>
    <x v="63"/>
    <n v="0"/>
    <n v="30"/>
    <m/>
    <m/>
    <m/>
    <m/>
    <m/>
    <m/>
    <m/>
    <m/>
    <m/>
    <m/>
    <m/>
    <m/>
    <n v="0"/>
    <n v="0"/>
    <n v="0"/>
    <n v="0"/>
    <n v="0"/>
    <n v="0"/>
    <n v="0"/>
    <n v="0"/>
    <n v="0"/>
    <n v="0"/>
    <n v="12"/>
    <n v="0"/>
    <n v="0"/>
    <n v="0"/>
    <n v="0"/>
    <n v="0"/>
    <n v="0"/>
    <n v="15"/>
    <n v="0"/>
    <n v="0"/>
    <n v="0"/>
    <n v="0"/>
    <n v="0"/>
    <n v="0"/>
    <n v="18"/>
    <n v="0"/>
    <n v="0"/>
    <n v="0"/>
    <n v="0"/>
    <n v="0"/>
    <n v="0"/>
    <n v="30"/>
    <m/>
    <m/>
    <m/>
    <m/>
    <m/>
    <m/>
    <m/>
    <m/>
    <m/>
    <m/>
    <m/>
    <m/>
    <s v="N/A "/>
    <x v="0"/>
    <m/>
    <s v="Forecast reviewed and unchanged (BLR site)"/>
    <s v="="/>
    <s v="Not included in 2025 deliverable supply"/>
    <n v="0"/>
    <m/>
    <m/>
    <m/>
    <m/>
    <m/>
    <m/>
    <m/>
    <m/>
    <m/>
    <m/>
    <m/>
    <m/>
    <m/>
    <n v="30"/>
    <n v="0"/>
    <n v="0"/>
    <n v="30"/>
    <m/>
    <m/>
    <m/>
    <m/>
    <m/>
    <m/>
    <m/>
    <m/>
    <m/>
    <m/>
    <m/>
    <m/>
    <m/>
    <m/>
    <m/>
    <m/>
    <m/>
    <m/>
    <m/>
    <m/>
    <m/>
    <m/>
    <m/>
    <m/>
    <m/>
    <m/>
    <m/>
    <m/>
    <m/>
    <m/>
    <m/>
    <m/>
    <m/>
    <m/>
    <n v="0"/>
  </r>
  <r>
    <b v="1"/>
    <b v="1"/>
    <b v="1"/>
    <n v="2207"/>
    <x v="304"/>
    <x v="17"/>
    <s v="Chester (unparished)"/>
    <x v="0"/>
    <m/>
    <x v="302"/>
    <s v="First floor extension to form two-storey residential care with ensuite bedrooms"/>
    <m/>
    <m/>
    <m/>
    <m/>
    <m/>
    <s v="Angela Wrigley"/>
    <m/>
    <x v="1"/>
    <x v="0"/>
    <x v="3"/>
    <m/>
    <m/>
    <m/>
    <x v="0"/>
    <x v="0"/>
    <x v="0"/>
    <m/>
    <s v="No (size)"/>
    <x v="3"/>
    <m/>
    <m/>
    <m/>
    <s v="23/01562/FUL"/>
    <s v="Full"/>
    <m/>
    <m/>
    <d v="2023-05-15T00:00:00"/>
    <d v="2024-05-17T00:00:00"/>
    <d v="2027-05-17T00:00:00"/>
    <x v="64"/>
    <m/>
    <n v="0"/>
    <n v="4"/>
    <m/>
    <m/>
    <m/>
    <m/>
    <m/>
    <m/>
    <m/>
    <m/>
    <m/>
    <m/>
    <m/>
    <m/>
    <m/>
    <n v="0"/>
    <n v="0"/>
    <m/>
    <m/>
    <n v="0"/>
    <m/>
    <m/>
    <m/>
    <m/>
    <n v="0"/>
    <n v="0"/>
    <n v="0"/>
    <n v="0"/>
    <n v="0"/>
    <n v="0"/>
    <n v="4"/>
    <n v="0"/>
    <n v="0"/>
    <n v="0"/>
    <n v="4"/>
    <n v="0"/>
    <n v="4"/>
    <m/>
    <n v="4"/>
    <n v="0"/>
    <n v="4"/>
    <n v="0"/>
    <n v="0"/>
    <n v="0"/>
    <m/>
    <m/>
    <m/>
    <m/>
    <m/>
    <m/>
    <m/>
    <m/>
    <m/>
    <m/>
    <m/>
    <m/>
    <m/>
    <m/>
    <x v="1"/>
    <s v="Complete "/>
    <s v="Complete - Forecast achieved"/>
    <s v="="/>
    <m/>
    <n v="0"/>
    <m/>
    <m/>
    <m/>
    <m/>
    <m/>
    <m/>
    <m/>
    <n v="4"/>
    <m/>
    <m/>
    <m/>
    <m/>
    <m/>
    <m/>
    <n v="0"/>
    <n v="0"/>
    <n v="0"/>
    <m/>
    <m/>
    <m/>
    <m/>
    <m/>
    <m/>
    <m/>
    <m/>
    <m/>
    <m/>
    <m/>
    <m/>
    <m/>
    <m/>
    <m/>
    <m/>
    <m/>
    <m/>
    <m/>
    <m/>
    <m/>
    <m/>
    <m/>
    <m/>
    <m/>
    <m/>
    <m/>
    <m/>
    <m/>
    <m/>
    <m/>
    <n v="4"/>
    <m/>
    <m/>
    <n v="0"/>
  </r>
  <r>
    <b v="1"/>
    <b v="1"/>
    <b v="0"/>
    <n v="1252"/>
    <x v="305"/>
    <x v="17"/>
    <s v="Chester (unparished)"/>
    <x v="0"/>
    <m/>
    <x v="303"/>
    <s v="New build residential development with all matters reserved"/>
    <m/>
    <m/>
    <m/>
    <m/>
    <m/>
    <m/>
    <m/>
    <x v="1"/>
    <x v="0"/>
    <x v="0"/>
    <m/>
    <m/>
    <m/>
    <x v="0"/>
    <x v="0"/>
    <x v="0"/>
    <m/>
    <s v="Yes"/>
    <x v="5"/>
    <n v="6.3E-2"/>
    <m/>
    <s v="22/00988/OUT (06/01/2026)"/>
    <s v="26/00529/OUT"/>
    <s v="Outline (p)"/>
    <m/>
    <m/>
    <d v="2026-02-17T00:00:00"/>
    <m/>
    <m/>
    <x v="10"/>
    <n v="0"/>
    <n v="6"/>
    <m/>
    <m/>
    <m/>
    <m/>
    <m/>
    <m/>
    <m/>
    <m/>
    <m/>
    <m/>
    <m/>
    <m/>
    <m/>
    <m/>
    <n v="0"/>
    <n v="0"/>
    <n v="0"/>
    <n v="0"/>
    <n v="0"/>
    <n v="0"/>
    <n v="6"/>
    <n v="6"/>
    <m/>
    <n v="0"/>
    <n v="0"/>
    <n v="0"/>
    <n v="0"/>
    <n v="6"/>
    <n v="6"/>
    <m/>
    <n v="0"/>
    <n v="0"/>
    <n v="0"/>
    <n v="0"/>
    <n v="6"/>
    <n v="6"/>
    <m/>
    <n v="0"/>
    <n v="0"/>
    <n v="0"/>
    <n v="0"/>
    <n v="0"/>
    <n v="0"/>
    <n v="6"/>
    <m/>
    <m/>
    <m/>
    <m/>
    <m/>
    <m/>
    <m/>
    <m/>
    <m/>
    <m/>
    <m/>
    <m/>
    <s v="Outline permission. No site visit"/>
    <x v="6"/>
    <s v="Not started - expired"/>
    <s v="Expired - Forecast reviewed and updated based on planning status"/>
    <s v="-"/>
    <s v="Delivery timescale &gt;"/>
    <n v="0"/>
    <m/>
    <m/>
    <m/>
    <m/>
    <m/>
    <m/>
    <m/>
    <m/>
    <m/>
    <m/>
    <m/>
    <m/>
    <m/>
    <n v="6"/>
    <n v="0"/>
    <n v="0"/>
    <n v="6"/>
    <m/>
    <m/>
    <m/>
    <m/>
    <m/>
    <m/>
    <m/>
    <m/>
    <m/>
    <m/>
    <m/>
    <m/>
    <m/>
    <m/>
    <m/>
    <m/>
    <m/>
    <m/>
    <m/>
    <m/>
    <m/>
    <m/>
    <m/>
    <m/>
    <m/>
    <m/>
    <m/>
    <m/>
    <m/>
    <m/>
    <m/>
    <m/>
    <m/>
    <m/>
    <n v="0"/>
  </r>
  <r>
    <b v="1"/>
    <b v="1"/>
    <b v="0"/>
    <n v="2051"/>
    <x v="306"/>
    <x v="17"/>
    <s v="Chester (unparished)"/>
    <x v="0"/>
    <m/>
    <x v="304"/>
    <s v="New single dwelling"/>
    <m/>
    <m/>
    <m/>
    <m/>
    <m/>
    <m/>
    <m/>
    <x v="0"/>
    <x v="0"/>
    <x v="0"/>
    <m/>
    <m/>
    <m/>
    <x v="0"/>
    <x v="0"/>
    <x v="0"/>
    <m/>
    <s v="No (GF)"/>
    <x v="2"/>
    <m/>
    <m/>
    <m/>
    <s v="22/02052/OUT"/>
    <s v="Outline"/>
    <m/>
    <m/>
    <d v="2022-05-31T00:00:00"/>
    <d v="2023-05-17T00:00:00"/>
    <d v="2026-05-17T00:00:00"/>
    <x v="2"/>
    <n v="0"/>
    <n v="1"/>
    <m/>
    <m/>
    <m/>
    <m/>
    <m/>
    <m/>
    <m/>
    <m/>
    <m/>
    <m/>
    <m/>
    <m/>
    <m/>
    <m/>
    <n v="0"/>
    <n v="0"/>
    <m/>
    <m/>
    <n v="0"/>
    <m/>
    <m/>
    <m/>
    <m/>
    <n v="0"/>
    <n v="0"/>
    <n v="0"/>
    <n v="0"/>
    <n v="1"/>
    <n v="1"/>
    <m/>
    <n v="0"/>
    <n v="0"/>
    <n v="0"/>
    <n v="0"/>
    <n v="1"/>
    <n v="1"/>
    <m/>
    <n v="0"/>
    <n v="0"/>
    <n v="0"/>
    <n v="0"/>
    <n v="1"/>
    <n v="1"/>
    <m/>
    <m/>
    <m/>
    <m/>
    <m/>
    <m/>
    <m/>
    <m/>
    <m/>
    <m/>
    <m/>
    <m/>
    <m/>
    <s v="Outline permission-No site visit"/>
    <x v="6"/>
    <s v="Not started - outline"/>
    <s v="Expiring - Forecast reviewed and updated based on planning status"/>
    <s v="-"/>
    <s v="Removed from supply"/>
    <n v="0"/>
    <m/>
    <m/>
    <m/>
    <m/>
    <m/>
    <m/>
    <m/>
    <m/>
    <m/>
    <m/>
    <m/>
    <m/>
    <m/>
    <m/>
    <n v="0"/>
    <n v="0"/>
    <n v="0"/>
    <m/>
    <m/>
    <m/>
    <m/>
    <m/>
    <m/>
    <m/>
    <m/>
    <m/>
    <m/>
    <m/>
    <m/>
    <m/>
    <m/>
    <m/>
    <m/>
    <m/>
    <m/>
    <m/>
    <m/>
    <m/>
    <m/>
    <m/>
    <m/>
    <m/>
    <m/>
    <m/>
    <m/>
    <m/>
    <m/>
    <m/>
    <m/>
    <m/>
    <m/>
    <n v="0"/>
  </r>
  <r>
    <b v="1"/>
    <b v="1"/>
    <b v="1"/>
    <n v="2052"/>
    <x v="307"/>
    <x v="17"/>
    <s v="Chester (unparished)"/>
    <x v="0"/>
    <m/>
    <x v="305"/>
    <s v="Change of use of ground floor from office use to a self-contained flat"/>
    <m/>
    <m/>
    <m/>
    <m/>
    <m/>
    <s v="Mel Louw"/>
    <m/>
    <x v="1"/>
    <x v="1"/>
    <x v="0"/>
    <m/>
    <m/>
    <m/>
    <x v="0"/>
    <x v="1"/>
    <x v="0"/>
    <m/>
    <s v="No (size)"/>
    <x v="6"/>
    <m/>
    <m/>
    <m/>
    <s v="23/01314/PMA"/>
    <s v="PMA"/>
    <m/>
    <m/>
    <d v="2023-04-21T00:00:00"/>
    <d v="2023-06-13T00:00:00"/>
    <d v="2026-06-13T00:00:00"/>
    <x v="2"/>
    <n v="0"/>
    <n v="1"/>
    <m/>
    <m/>
    <m/>
    <m/>
    <m/>
    <m/>
    <m/>
    <m/>
    <m/>
    <m/>
    <m/>
    <m/>
    <m/>
    <m/>
    <n v="0"/>
    <n v="0"/>
    <m/>
    <m/>
    <n v="0"/>
    <m/>
    <m/>
    <m/>
    <m/>
    <n v="0"/>
    <n v="0"/>
    <n v="0"/>
    <n v="0"/>
    <n v="1"/>
    <n v="1"/>
    <m/>
    <n v="0"/>
    <n v="0"/>
    <n v="0"/>
    <n v="0"/>
    <n v="1"/>
    <n v="1"/>
    <m/>
    <n v="1"/>
    <n v="0"/>
    <n v="1"/>
    <n v="0"/>
    <n v="0"/>
    <n v="0"/>
    <m/>
    <m/>
    <m/>
    <m/>
    <m/>
    <m/>
    <m/>
    <m/>
    <m/>
    <m/>
    <m/>
    <m/>
    <m/>
    <s v="2024: Not started"/>
    <x v="2"/>
    <s v="Complete"/>
    <s v="Complete - Forecast exceeded"/>
    <s v="+"/>
    <s v="Delivery timescale &lt;"/>
    <n v="0"/>
    <m/>
    <m/>
    <m/>
    <m/>
    <m/>
    <m/>
    <m/>
    <m/>
    <m/>
    <m/>
    <m/>
    <m/>
    <m/>
    <m/>
    <n v="0"/>
    <n v="0"/>
    <n v="0"/>
    <m/>
    <m/>
    <m/>
    <m/>
    <m/>
    <m/>
    <m/>
    <m/>
    <m/>
    <n v="1"/>
    <m/>
    <m/>
    <m/>
    <m/>
    <m/>
    <m/>
    <m/>
    <m/>
    <m/>
    <m/>
    <m/>
    <m/>
    <m/>
    <m/>
    <m/>
    <m/>
    <m/>
    <m/>
    <m/>
    <m/>
    <m/>
    <m/>
    <m/>
    <m/>
    <n v="1"/>
  </r>
  <r>
    <b v="1"/>
    <b v="1"/>
    <b v="1"/>
    <n v="2291"/>
    <x v="308"/>
    <x v="17"/>
    <s v="Chester (unparished)"/>
    <x v="0"/>
    <m/>
    <x v="306"/>
    <s v="Change of use from four flats to one dwelling, Replacement roofing, windows and patio door to rear"/>
    <m/>
    <m/>
    <m/>
    <m/>
    <m/>
    <s v="Craig Waite"/>
    <m/>
    <x v="1"/>
    <x v="3"/>
    <x v="0"/>
    <m/>
    <m/>
    <m/>
    <x v="0"/>
    <x v="0"/>
    <x v="0"/>
    <m/>
    <s v="No (size)"/>
    <x v="3"/>
    <m/>
    <m/>
    <m/>
    <s v="24/01726/FUL"/>
    <s v="Full"/>
    <m/>
    <m/>
    <d v="2024-06-13T00:00:00"/>
    <d v="2024-10-11T00:00:00"/>
    <d v="2027-10-11T00:00:00"/>
    <x v="2"/>
    <n v="4"/>
    <n v="-3"/>
    <m/>
    <m/>
    <m/>
    <m/>
    <m/>
    <m/>
    <m/>
    <m/>
    <m/>
    <m/>
    <m/>
    <m/>
    <m/>
    <m/>
    <m/>
    <m/>
    <m/>
    <m/>
    <m/>
    <m/>
    <m/>
    <m/>
    <m/>
    <m/>
    <m/>
    <m/>
    <m/>
    <m/>
    <m/>
    <m/>
    <n v="0"/>
    <n v="4"/>
    <n v="-4"/>
    <n v="1"/>
    <n v="0"/>
    <n v="1"/>
    <m/>
    <n v="1"/>
    <n v="0"/>
    <n v="1"/>
    <n v="0"/>
    <n v="0"/>
    <n v="0"/>
    <m/>
    <m/>
    <m/>
    <m/>
    <m/>
    <m/>
    <m/>
    <m/>
    <m/>
    <m/>
    <m/>
    <m/>
    <m/>
    <m/>
    <x v="1"/>
    <s v="Complete"/>
    <s v="Complete - Forecast achieved"/>
    <s v="="/>
    <m/>
    <n v="0"/>
    <m/>
    <m/>
    <m/>
    <m/>
    <m/>
    <m/>
    <m/>
    <n v="1"/>
    <m/>
    <m/>
    <m/>
    <m/>
    <m/>
    <m/>
    <n v="0"/>
    <n v="0"/>
    <n v="0"/>
    <m/>
    <m/>
    <m/>
    <m/>
    <m/>
    <n v="1"/>
    <m/>
    <m/>
    <m/>
    <m/>
    <m/>
    <m/>
    <m/>
    <m/>
    <m/>
    <m/>
    <m/>
    <m/>
    <m/>
    <m/>
    <m/>
    <m/>
    <m/>
    <m/>
    <m/>
    <m/>
    <m/>
    <m/>
    <m/>
    <m/>
    <m/>
    <m/>
    <m/>
    <m/>
    <n v="1"/>
  </r>
  <r>
    <b v="1"/>
    <b v="1"/>
    <b v="0"/>
    <n v="2538"/>
    <x v="309"/>
    <x v="17"/>
    <s v="Chester (unparished)"/>
    <x v="0"/>
    <m/>
    <x v="307"/>
    <s v="Change of use from guest house to residential"/>
    <m/>
    <m/>
    <m/>
    <m/>
    <m/>
    <m/>
    <m/>
    <x v="1"/>
    <x v="1"/>
    <x v="0"/>
    <m/>
    <m/>
    <m/>
    <x v="0"/>
    <x v="0"/>
    <x v="0"/>
    <m/>
    <s v="No (size)"/>
    <x v="3"/>
    <m/>
    <m/>
    <m/>
    <s v="25/01848/FUL"/>
    <s v="Full"/>
    <m/>
    <m/>
    <d v="2025-06-20T00:00:00"/>
    <d v="2025-08-15T00:00:00"/>
    <d v="2028-08-15T00:00:00"/>
    <x v="2"/>
    <n v="0"/>
    <n v="1"/>
    <m/>
    <m/>
    <m/>
    <m/>
    <m/>
    <m/>
    <m/>
    <m/>
    <m/>
    <m/>
    <m/>
    <m/>
    <m/>
    <m/>
    <m/>
    <m/>
    <m/>
    <m/>
    <m/>
    <m/>
    <m/>
    <m/>
    <m/>
    <m/>
    <m/>
    <m/>
    <m/>
    <m/>
    <m/>
    <m/>
    <m/>
    <m/>
    <m/>
    <m/>
    <m/>
    <m/>
    <m/>
    <n v="0"/>
    <n v="0"/>
    <n v="0"/>
    <n v="1"/>
    <n v="0"/>
    <n v="1"/>
    <m/>
    <m/>
    <m/>
    <m/>
    <m/>
    <m/>
    <m/>
    <m/>
    <m/>
    <m/>
    <m/>
    <m/>
    <m/>
    <m/>
    <x v="0"/>
    <s v="Under construction"/>
    <s v="New permission - Forecast based on development progress"/>
    <s v="New"/>
    <s v="New permission"/>
    <n v="1"/>
    <m/>
    <m/>
    <m/>
    <m/>
    <m/>
    <m/>
    <m/>
    <m/>
    <n v="1"/>
    <m/>
    <m/>
    <m/>
    <m/>
    <m/>
    <n v="1"/>
    <n v="1"/>
    <n v="1"/>
    <m/>
    <m/>
    <m/>
    <m/>
    <m/>
    <m/>
    <m/>
    <m/>
    <m/>
    <m/>
    <m/>
    <m/>
    <m/>
    <m/>
    <m/>
    <m/>
    <m/>
    <m/>
    <m/>
    <m/>
    <m/>
    <m/>
    <m/>
    <m/>
    <m/>
    <m/>
    <m/>
    <m/>
    <m/>
    <m/>
    <m/>
    <m/>
    <m/>
    <m/>
    <n v="0"/>
  </r>
  <r>
    <b v="1"/>
    <b v="1"/>
    <b v="0"/>
    <n v="2537"/>
    <x v="310"/>
    <x v="17"/>
    <s v="Chester (unparished)"/>
    <x v="0"/>
    <m/>
    <x v="308"/>
    <s v="Change of use from existing 3 No. flats back into a single dwelling with removal of external staircase, alterations to first floor side door and window to restore to original window opening and secondary side door access within porch to be blocked up and made good."/>
    <m/>
    <m/>
    <m/>
    <s v="Gary and Helen Smith and David Hinsley (Joint owners)"/>
    <s v="Mr Peter Catherall _x000a_4 Meadow View Sandy Lane Chester CH3 5UW"/>
    <s v="Chloe Bellion"/>
    <m/>
    <x v="1"/>
    <x v="3"/>
    <x v="1"/>
    <m/>
    <m/>
    <m/>
    <x v="0"/>
    <x v="0"/>
    <x v="0"/>
    <m/>
    <s v="No (size)"/>
    <x v="3"/>
    <m/>
    <m/>
    <m/>
    <s v="25/02167/FUL"/>
    <s v="Full"/>
    <m/>
    <m/>
    <d v="2025-07-15T00:00:00"/>
    <d v="2025-11-07T00:00:00"/>
    <d v="2028-11-07T00:00:00"/>
    <x v="2"/>
    <n v="3"/>
    <n v="-2"/>
    <m/>
    <m/>
    <m/>
    <m/>
    <m/>
    <m/>
    <m/>
    <m/>
    <m/>
    <m/>
    <m/>
    <m/>
    <m/>
    <m/>
    <m/>
    <m/>
    <m/>
    <m/>
    <m/>
    <m/>
    <m/>
    <m/>
    <m/>
    <m/>
    <m/>
    <m/>
    <m/>
    <m/>
    <m/>
    <m/>
    <m/>
    <m/>
    <m/>
    <m/>
    <m/>
    <m/>
    <m/>
    <n v="0"/>
    <n v="3"/>
    <n v="-3"/>
    <n v="1"/>
    <n v="0"/>
    <n v="1"/>
    <m/>
    <m/>
    <m/>
    <m/>
    <m/>
    <m/>
    <m/>
    <m/>
    <m/>
    <m/>
    <m/>
    <m/>
    <m/>
    <m/>
    <x v="0"/>
    <s v="Under construction"/>
    <s v="New permission - Forecast based on development progress"/>
    <s v="New"/>
    <s v="New permission"/>
    <n v="1"/>
    <m/>
    <m/>
    <m/>
    <m/>
    <m/>
    <m/>
    <m/>
    <m/>
    <n v="1"/>
    <m/>
    <m/>
    <m/>
    <m/>
    <m/>
    <n v="1"/>
    <n v="1"/>
    <n v="1"/>
    <m/>
    <m/>
    <m/>
    <m/>
    <m/>
    <m/>
    <m/>
    <m/>
    <m/>
    <m/>
    <m/>
    <m/>
    <m/>
    <m/>
    <m/>
    <m/>
    <m/>
    <m/>
    <m/>
    <m/>
    <m/>
    <m/>
    <m/>
    <m/>
    <m/>
    <m/>
    <m/>
    <m/>
    <m/>
    <m/>
    <m/>
    <m/>
    <m/>
    <m/>
    <n v="0"/>
  </r>
  <r>
    <b v="0"/>
    <b v="1"/>
    <b v="0"/>
    <n v="1293"/>
    <x v="311"/>
    <x v="18"/>
    <s v="Neston"/>
    <x v="10"/>
    <m/>
    <x v="309"/>
    <s v="Neston NP site"/>
    <m/>
    <m/>
    <m/>
    <m/>
    <m/>
    <m/>
    <m/>
    <x v="1"/>
    <x v="0"/>
    <x v="0"/>
    <m/>
    <m/>
    <m/>
    <x v="0"/>
    <x v="0"/>
    <x v="0"/>
    <m/>
    <s v="Yes"/>
    <x v="17"/>
    <n v="0.14000000000000001"/>
    <n v="35.714285714285708"/>
    <m/>
    <m/>
    <m/>
    <m/>
    <m/>
    <m/>
    <m/>
    <m/>
    <x v="24"/>
    <n v="0"/>
    <n v="5"/>
    <m/>
    <m/>
    <m/>
    <m/>
    <m/>
    <m/>
    <m/>
    <m/>
    <m/>
    <m/>
    <m/>
    <m/>
    <n v="0"/>
    <n v="0"/>
    <n v="0"/>
    <n v="0"/>
    <n v="0"/>
    <n v="0"/>
    <n v="0"/>
    <n v="0"/>
    <n v="0"/>
    <n v="0"/>
    <n v="10"/>
    <n v="0"/>
    <n v="0"/>
    <n v="0"/>
    <n v="0"/>
    <n v="0"/>
    <n v="0"/>
    <n v="10"/>
    <n v="0"/>
    <n v="0"/>
    <n v="0"/>
    <n v="0"/>
    <n v="0"/>
    <n v="0"/>
    <n v="5"/>
    <n v="0"/>
    <n v="0"/>
    <n v="0"/>
    <n v="0"/>
    <n v="0"/>
    <n v="0"/>
    <n v="5"/>
    <m/>
    <m/>
    <m/>
    <m/>
    <m/>
    <m/>
    <m/>
    <m/>
    <m/>
    <m/>
    <m/>
    <m/>
    <s v="N/A "/>
    <x v="0"/>
    <m/>
    <s v="Forecast reviewed and unchanged (BLR site)"/>
    <s v="="/>
    <s v="Not included in 2025 deliverable supply"/>
    <n v="0"/>
    <m/>
    <m/>
    <m/>
    <m/>
    <m/>
    <m/>
    <m/>
    <m/>
    <m/>
    <m/>
    <m/>
    <m/>
    <m/>
    <n v="5"/>
    <n v="0"/>
    <n v="0"/>
    <n v="5"/>
    <m/>
    <m/>
    <m/>
    <m/>
    <m/>
    <m/>
    <m/>
    <m/>
    <m/>
    <m/>
    <m/>
    <m/>
    <m/>
    <m/>
    <m/>
    <m/>
    <m/>
    <m/>
    <m/>
    <m/>
    <m/>
    <m/>
    <m/>
    <m/>
    <m/>
    <m/>
    <m/>
    <m/>
    <m/>
    <m/>
    <m/>
    <m/>
    <m/>
    <m/>
    <n v="0"/>
  </r>
  <r>
    <b v="1"/>
    <b v="1"/>
    <b v="0"/>
    <n v="2099"/>
    <x v="312"/>
    <x v="18"/>
    <s v="Neston"/>
    <x v="2"/>
    <m/>
    <x v="310"/>
    <s v="Construction of 14 dwellings and associated access"/>
    <m/>
    <m/>
    <m/>
    <m/>
    <m/>
    <m/>
    <m/>
    <x v="2"/>
    <x v="0"/>
    <x v="0"/>
    <m/>
    <m/>
    <m/>
    <x v="0"/>
    <x v="0"/>
    <x v="0"/>
    <m/>
    <s v="Yes"/>
    <x v="3"/>
    <m/>
    <m/>
    <m/>
    <s v="22/01540/OUT"/>
    <s v="Outline"/>
    <m/>
    <m/>
    <d v="2022-04-25T00:00:00"/>
    <d v="2023-11-06T00:00:00"/>
    <d v="2026-11-06T00:00:00"/>
    <x v="14"/>
    <n v="0"/>
    <n v="14"/>
    <m/>
    <m/>
    <m/>
    <m/>
    <m/>
    <m/>
    <m/>
    <m/>
    <m/>
    <m/>
    <m/>
    <m/>
    <m/>
    <m/>
    <m/>
    <m/>
    <m/>
    <m/>
    <m/>
    <m/>
    <m/>
    <m/>
    <m/>
    <n v="0"/>
    <n v="0"/>
    <n v="0"/>
    <n v="0"/>
    <n v="14"/>
    <n v="14"/>
    <m/>
    <n v="0"/>
    <n v="0"/>
    <n v="0"/>
    <n v="0"/>
    <n v="14"/>
    <n v="14"/>
    <m/>
    <n v="0"/>
    <n v="0"/>
    <n v="0"/>
    <n v="0"/>
    <n v="14"/>
    <n v="14"/>
    <m/>
    <m/>
    <m/>
    <m/>
    <m/>
    <m/>
    <m/>
    <m/>
    <m/>
    <m/>
    <m/>
    <s v="25/02794/DIS (5.6.8.10-14.16-18.20.22) Pending"/>
    <m/>
    <s v="Outline permission-No site visit"/>
    <x v="6"/>
    <s v="Not started - outline"/>
    <s v="Forecast reviewed and updated based on planning status"/>
    <s v="-"/>
    <s v="Delivery timescale &gt;"/>
    <n v="14"/>
    <m/>
    <m/>
    <m/>
    <m/>
    <m/>
    <m/>
    <m/>
    <m/>
    <m/>
    <m/>
    <n v="4"/>
    <n v="5"/>
    <n v="5"/>
    <m/>
    <n v="9"/>
    <n v="14"/>
    <n v="14"/>
    <m/>
    <m/>
    <m/>
    <m/>
    <m/>
    <m/>
    <m/>
    <m/>
    <m/>
    <m/>
    <m/>
    <m/>
    <m/>
    <m/>
    <m/>
    <m/>
    <m/>
    <m/>
    <m/>
    <m/>
    <m/>
    <m/>
    <m/>
    <m/>
    <m/>
    <m/>
    <m/>
    <m/>
    <m/>
    <m/>
    <m/>
    <m/>
    <m/>
    <m/>
    <n v="0"/>
  </r>
  <r>
    <b v="1"/>
    <b v="1"/>
    <b v="1"/>
    <n v="2535"/>
    <x v="313"/>
    <x v="19"/>
    <s v="Neston"/>
    <x v="10"/>
    <m/>
    <x v="311"/>
    <s v="Change of use including internal alterations to convert groudn floor office space to 1 one-bedroom flat"/>
    <m/>
    <m/>
    <m/>
    <m/>
    <m/>
    <s v="Craig Waite"/>
    <m/>
    <x v="1"/>
    <x v="1"/>
    <x v="0"/>
    <m/>
    <m/>
    <m/>
    <x v="0"/>
    <x v="1"/>
    <x v="0"/>
    <m/>
    <s v="No (size)"/>
    <x v="3"/>
    <m/>
    <m/>
    <m/>
    <s v="24/02471/FUL"/>
    <s v="Full"/>
    <m/>
    <m/>
    <d v="2024-08-20T00:00:00"/>
    <d v="2025-04-02T00:00:00"/>
    <d v="2028-04-02T00:00:00"/>
    <x v="2"/>
    <n v="0"/>
    <n v="1"/>
    <m/>
    <m/>
    <m/>
    <m/>
    <m/>
    <m/>
    <m/>
    <m/>
    <m/>
    <m/>
    <m/>
    <m/>
    <m/>
    <m/>
    <m/>
    <m/>
    <m/>
    <m/>
    <m/>
    <m/>
    <m/>
    <m/>
    <m/>
    <m/>
    <m/>
    <m/>
    <m/>
    <m/>
    <m/>
    <m/>
    <m/>
    <m/>
    <m/>
    <m/>
    <m/>
    <m/>
    <m/>
    <n v="1"/>
    <n v="0"/>
    <n v="1"/>
    <n v="0"/>
    <n v="0"/>
    <n v="0"/>
    <m/>
    <m/>
    <m/>
    <m/>
    <m/>
    <m/>
    <m/>
    <m/>
    <m/>
    <m/>
    <m/>
    <m/>
    <m/>
    <m/>
    <x v="0"/>
    <s v="Complete"/>
    <s v="New permission - complete"/>
    <s v="n/a"/>
    <m/>
    <n v="0"/>
    <m/>
    <m/>
    <m/>
    <m/>
    <m/>
    <m/>
    <m/>
    <m/>
    <m/>
    <m/>
    <m/>
    <m/>
    <m/>
    <m/>
    <n v="0"/>
    <n v="0"/>
    <n v="0"/>
    <m/>
    <m/>
    <m/>
    <m/>
    <m/>
    <m/>
    <m/>
    <m/>
    <m/>
    <m/>
    <m/>
    <m/>
    <m/>
    <m/>
    <m/>
    <m/>
    <m/>
    <m/>
    <m/>
    <m/>
    <n v="1"/>
    <m/>
    <m/>
    <m/>
    <m/>
    <m/>
    <m/>
    <m/>
    <m/>
    <m/>
    <m/>
    <m/>
    <m/>
    <m/>
    <n v="1"/>
  </r>
  <r>
    <b v="1"/>
    <b v="1"/>
    <b v="0"/>
    <n v="2533"/>
    <x v="314"/>
    <x v="18"/>
    <s v="Neston"/>
    <x v="2"/>
    <m/>
    <x v="312"/>
    <s v="Clearance of site and erection of two dwellings, with associated works"/>
    <m/>
    <m/>
    <m/>
    <m/>
    <m/>
    <s v="Emily Yates"/>
    <m/>
    <x v="2"/>
    <x v="0"/>
    <x v="0"/>
    <m/>
    <m/>
    <m/>
    <x v="0"/>
    <x v="0"/>
    <x v="0"/>
    <m/>
    <s v="No (size)"/>
    <x v="3"/>
    <m/>
    <m/>
    <m/>
    <s v="25/01221/PIP"/>
    <s v="Permission in principle"/>
    <m/>
    <m/>
    <d v="2025-04-11T00:00:00"/>
    <d v="2025-11-05T00:00:00"/>
    <d v="2028-11-05T00:00:00"/>
    <x v="3"/>
    <n v="0"/>
    <n v="2"/>
    <m/>
    <m/>
    <m/>
    <m/>
    <m/>
    <m/>
    <m/>
    <m/>
    <m/>
    <m/>
    <m/>
    <m/>
    <m/>
    <m/>
    <m/>
    <m/>
    <m/>
    <m/>
    <m/>
    <m/>
    <m/>
    <m/>
    <m/>
    <m/>
    <m/>
    <m/>
    <m/>
    <m/>
    <m/>
    <m/>
    <m/>
    <m/>
    <m/>
    <m/>
    <m/>
    <m/>
    <m/>
    <n v="0"/>
    <n v="0"/>
    <n v="0"/>
    <n v="0"/>
    <n v="2"/>
    <n v="2"/>
    <m/>
    <m/>
    <m/>
    <m/>
    <m/>
    <m/>
    <m/>
    <m/>
    <m/>
    <m/>
    <m/>
    <m/>
    <m/>
    <m/>
    <x v="0"/>
    <s v="Not started - New permission"/>
    <s v="New permission - forecast based on planning status and delivery assumptions"/>
    <s v="New"/>
    <s v="New permission"/>
    <n v="2"/>
    <m/>
    <m/>
    <m/>
    <m/>
    <m/>
    <m/>
    <m/>
    <m/>
    <m/>
    <n v="1"/>
    <n v="1"/>
    <m/>
    <m/>
    <m/>
    <n v="2"/>
    <n v="2"/>
    <n v="2"/>
    <m/>
    <m/>
    <m/>
    <m/>
    <m/>
    <m/>
    <m/>
    <m/>
    <m/>
    <m/>
    <m/>
    <m/>
    <m/>
    <m/>
    <m/>
    <m/>
    <m/>
    <m/>
    <m/>
    <m/>
    <m/>
    <m/>
    <m/>
    <m/>
    <m/>
    <m/>
    <m/>
    <m/>
    <m/>
    <m/>
    <m/>
    <m/>
    <m/>
    <m/>
    <n v="0"/>
  </r>
  <r>
    <b v="1"/>
    <b v="1"/>
    <b v="0"/>
    <n v="2532"/>
    <x v="315"/>
    <x v="18"/>
    <s v="Neston"/>
    <x v="2"/>
    <m/>
    <x v="313"/>
    <s v="Erection of 6no dwellings"/>
    <m/>
    <m/>
    <m/>
    <s v="Mr Daniel Tebay"/>
    <s v="Katie Dickson Suite 309 54 St James Street Liverpool L1 0AB"/>
    <s v="Edward Shepherd"/>
    <m/>
    <x v="0"/>
    <x v="0"/>
    <x v="0"/>
    <m/>
    <m/>
    <m/>
    <x v="1"/>
    <x v="0"/>
    <x v="0"/>
    <m/>
    <s v="No (GF)"/>
    <x v="3"/>
    <m/>
    <m/>
    <m/>
    <s v="24/00778/FUL"/>
    <s v="Full"/>
    <m/>
    <m/>
    <d v="2024-04-04T00:00:00"/>
    <d v="2026-02-11T00:00:00"/>
    <d v="2029-02-11T00:00:00"/>
    <x v="10"/>
    <n v="0"/>
    <n v="6"/>
    <m/>
    <m/>
    <m/>
    <m/>
    <m/>
    <m/>
    <m/>
    <m/>
    <m/>
    <m/>
    <m/>
    <m/>
    <m/>
    <m/>
    <m/>
    <m/>
    <m/>
    <m/>
    <m/>
    <m/>
    <m/>
    <m/>
    <m/>
    <m/>
    <m/>
    <m/>
    <m/>
    <m/>
    <m/>
    <m/>
    <m/>
    <m/>
    <m/>
    <m/>
    <m/>
    <m/>
    <m/>
    <n v="0"/>
    <n v="0"/>
    <n v="0"/>
    <n v="0"/>
    <n v="6"/>
    <n v="6"/>
    <m/>
    <m/>
    <m/>
    <m/>
    <m/>
    <m/>
    <m/>
    <m/>
    <m/>
    <m/>
    <m/>
    <m/>
    <m/>
    <m/>
    <x v="0"/>
    <s v="Not started - New permission"/>
    <s v="New permission - forecast based on planning status and delivery assumptions"/>
    <s v="New"/>
    <s v="New permission"/>
    <n v="6"/>
    <m/>
    <m/>
    <m/>
    <m/>
    <m/>
    <m/>
    <m/>
    <m/>
    <m/>
    <n v="2"/>
    <n v="2"/>
    <n v="2"/>
    <m/>
    <m/>
    <n v="6"/>
    <n v="6"/>
    <n v="6"/>
    <m/>
    <m/>
    <m/>
    <m/>
    <m/>
    <m/>
    <m/>
    <m/>
    <m/>
    <m/>
    <m/>
    <m/>
    <m/>
    <m/>
    <m/>
    <m/>
    <m/>
    <m/>
    <m/>
    <m/>
    <m/>
    <m/>
    <m/>
    <m/>
    <m/>
    <m/>
    <m/>
    <m/>
    <m/>
    <m/>
    <m/>
    <m/>
    <m/>
    <m/>
    <n v="0"/>
  </r>
  <r>
    <b v="1"/>
    <b v="1"/>
    <b v="0"/>
    <n v="1308"/>
    <x v="316"/>
    <x v="18"/>
    <s v="Neston"/>
    <x v="10"/>
    <m/>
    <x v="314"/>
    <s v="Erection of 2 bungalows and 1 dormer bungalow and alterations to existing houses to allow extension to existing access driveway."/>
    <m/>
    <m/>
    <m/>
    <m/>
    <m/>
    <m/>
    <m/>
    <x v="1"/>
    <x v="0"/>
    <x v="0"/>
    <m/>
    <m/>
    <m/>
    <x v="0"/>
    <x v="0"/>
    <x v="0"/>
    <m/>
    <s v="No (size)"/>
    <x v="3"/>
    <m/>
    <m/>
    <m/>
    <s v="22/00226/FUL"/>
    <s v="Full"/>
    <m/>
    <m/>
    <m/>
    <m/>
    <d v="2027-03-08T00:00:00"/>
    <x v="23"/>
    <n v="0"/>
    <n v="3"/>
    <m/>
    <m/>
    <m/>
    <m/>
    <m/>
    <m/>
    <m/>
    <m/>
    <m/>
    <m/>
    <m/>
    <m/>
    <m/>
    <m/>
    <m/>
    <m/>
    <m/>
    <m/>
    <m/>
    <m/>
    <m/>
    <m/>
    <m/>
    <m/>
    <m/>
    <m/>
    <m/>
    <m/>
    <m/>
    <m/>
    <m/>
    <m/>
    <m/>
    <m/>
    <m/>
    <m/>
    <m/>
    <n v="0"/>
    <m/>
    <n v="0"/>
    <n v="3"/>
    <n v="0"/>
    <n v="3"/>
    <m/>
    <m/>
    <m/>
    <m/>
    <m/>
    <m/>
    <m/>
    <m/>
    <m/>
    <m/>
    <m/>
    <s v="2025 Feb (3-9) 24/03358/DIS_x000a_2026 Jan (11-14) 25/02908/DIS"/>
    <m/>
    <m/>
    <x v="0"/>
    <s v="Not started - New permission"/>
    <s v="Under construction"/>
    <s v="n/a"/>
    <s v="Not included in 2025 supply"/>
    <n v="3"/>
    <m/>
    <m/>
    <m/>
    <m/>
    <m/>
    <m/>
    <m/>
    <m/>
    <m/>
    <n v="3"/>
    <m/>
    <m/>
    <m/>
    <m/>
    <n v="3"/>
    <n v="3"/>
    <n v="3"/>
    <m/>
    <m/>
    <m/>
    <m/>
    <m/>
    <m/>
    <m/>
    <m/>
    <m/>
    <m/>
    <m/>
    <m/>
    <m/>
    <m/>
    <m/>
    <m/>
    <m/>
    <m/>
    <m/>
    <m/>
    <m/>
    <m/>
    <m/>
    <m/>
    <m/>
    <m/>
    <m/>
    <m/>
    <m/>
    <m/>
    <m/>
    <m/>
    <m/>
    <m/>
    <n v="0"/>
  </r>
  <r>
    <b v="1"/>
    <b v="1"/>
    <b v="0"/>
    <m/>
    <x v="317"/>
    <x v="20"/>
    <s v="Ellesmere Port (unparished)"/>
    <x v="1"/>
    <m/>
    <x v="315"/>
    <s v="Change of use from dwelling to children's care home for up to 2 children"/>
    <m/>
    <m/>
    <m/>
    <m/>
    <m/>
    <m/>
    <m/>
    <x v="1"/>
    <x v="1"/>
    <x v="1"/>
    <m/>
    <m/>
    <s v="n/a"/>
    <x v="0"/>
    <x v="0"/>
    <x v="0"/>
    <m/>
    <s v="No (size)"/>
    <x v="3"/>
    <m/>
    <m/>
    <m/>
    <s v="24/03301/FUL"/>
    <s v="Full"/>
    <m/>
    <m/>
    <d v="2024-10-31T00:00:00"/>
    <d v="2025-07-30T00:00:00"/>
    <d v="2028-07-30T00:00:00"/>
    <x v="4"/>
    <n v="1"/>
    <n v="-1"/>
    <m/>
    <m/>
    <m/>
    <m/>
    <m/>
    <m/>
    <m/>
    <m/>
    <m/>
    <m/>
    <m/>
    <m/>
    <m/>
    <m/>
    <m/>
    <m/>
    <m/>
    <m/>
    <m/>
    <m/>
    <m/>
    <m/>
    <m/>
    <m/>
    <m/>
    <m/>
    <m/>
    <m/>
    <m/>
    <m/>
    <m/>
    <m/>
    <m/>
    <m/>
    <m/>
    <m/>
    <m/>
    <n v="0"/>
    <n v="0"/>
    <n v="0"/>
    <n v="0"/>
    <n v="-1"/>
    <n v="-1"/>
    <m/>
    <m/>
    <m/>
    <m/>
    <m/>
    <m/>
    <m/>
    <m/>
    <m/>
    <m/>
    <m/>
    <m/>
    <m/>
    <m/>
    <x v="0"/>
    <s v="Not started - New permission"/>
    <s v="New permission - Forecast based on planning status"/>
    <s v="New"/>
    <s v="New permission"/>
    <n v="-1"/>
    <m/>
    <m/>
    <m/>
    <m/>
    <m/>
    <m/>
    <m/>
    <m/>
    <n v="-1"/>
    <m/>
    <m/>
    <m/>
    <m/>
    <m/>
    <n v="-1"/>
    <n v="-1"/>
    <n v="-1"/>
    <m/>
    <m/>
    <m/>
    <m/>
    <m/>
    <m/>
    <m/>
    <m/>
    <m/>
    <m/>
    <m/>
    <m/>
    <m/>
    <m/>
    <m/>
    <m/>
    <m/>
    <m/>
    <m/>
    <m/>
    <m/>
    <m/>
    <m/>
    <m/>
    <m/>
    <m/>
    <m/>
    <m/>
    <m/>
    <m/>
    <m/>
    <m/>
    <m/>
    <m/>
    <n v="0"/>
  </r>
  <r>
    <b v="1"/>
    <b v="1"/>
    <b v="0"/>
    <m/>
    <x v="317"/>
    <x v="20"/>
    <s v="Ellesmere Port (unparished)"/>
    <x v="1"/>
    <m/>
    <x v="315"/>
    <s v="Change of use from dwelling to children's care home for up to 2 children"/>
    <m/>
    <m/>
    <m/>
    <m/>
    <m/>
    <m/>
    <m/>
    <x v="1"/>
    <x v="1"/>
    <x v="2"/>
    <m/>
    <m/>
    <s v="n/a"/>
    <x v="0"/>
    <x v="0"/>
    <x v="0"/>
    <m/>
    <s v="No (size)"/>
    <x v="3"/>
    <m/>
    <m/>
    <m/>
    <s v="24/03301/FUL"/>
    <s v="Full"/>
    <m/>
    <m/>
    <d v="2024-10-31T00:00:00"/>
    <d v="2025-07-30T00:00:00"/>
    <d v="2028-07-30T00:00:00"/>
    <x v="4"/>
    <n v="0"/>
    <n v="0"/>
    <n v="2"/>
    <m/>
    <m/>
    <m/>
    <m/>
    <m/>
    <m/>
    <m/>
    <m/>
    <m/>
    <m/>
    <m/>
    <m/>
    <m/>
    <m/>
    <m/>
    <m/>
    <m/>
    <m/>
    <m/>
    <m/>
    <m/>
    <m/>
    <m/>
    <m/>
    <m/>
    <m/>
    <m/>
    <m/>
    <m/>
    <m/>
    <m/>
    <m/>
    <m/>
    <m/>
    <m/>
    <m/>
    <n v="0"/>
    <n v="0"/>
    <n v="0"/>
    <n v="0"/>
    <n v="2"/>
    <n v="2"/>
    <m/>
    <m/>
    <m/>
    <m/>
    <m/>
    <m/>
    <m/>
    <m/>
    <m/>
    <m/>
    <m/>
    <m/>
    <m/>
    <m/>
    <x v="0"/>
    <s v="Not started - New permission"/>
    <s v="New permission - Forecast based on planning status"/>
    <s v="New"/>
    <s v="New permission"/>
    <n v="2"/>
    <m/>
    <m/>
    <m/>
    <m/>
    <m/>
    <m/>
    <m/>
    <m/>
    <n v="2"/>
    <m/>
    <m/>
    <m/>
    <m/>
    <m/>
    <n v="2"/>
    <n v="2"/>
    <n v="2"/>
    <m/>
    <m/>
    <m/>
    <m/>
    <m/>
    <m/>
    <m/>
    <m/>
    <m/>
    <m/>
    <m/>
    <m/>
    <m/>
    <m/>
    <m/>
    <m/>
    <m/>
    <m/>
    <m/>
    <m/>
    <m/>
    <m/>
    <m/>
    <m/>
    <m/>
    <m/>
    <m/>
    <m/>
    <m/>
    <m/>
    <m/>
    <m/>
    <m/>
    <m/>
    <n v="0"/>
  </r>
  <r>
    <b v="0"/>
    <b v="1"/>
    <b v="0"/>
    <n v="944"/>
    <x v="318"/>
    <x v="20"/>
    <s v="Ellesmere Port (unparished)"/>
    <x v="1"/>
    <m/>
    <x v="316"/>
    <s v="BLR site"/>
    <m/>
    <m/>
    <m/>
    <m/>
    <m/>
    <m/>
    <m/>
    <x v="1"/>
    <x v="0"/>
    <x v="0"/>
    <m/>
    <m/>
    <m/>
    <x v="0"/>
    <x v="0"/>
    <x v="0"/>
    <m/>
    <s v="Yes"/>
    <x v="0"/>
    <n v="0.26"/>
    <n v="34.615384615384613"/>
    <m/>
    <m/>
    <m/>
    <m/>
    <m/>
    <m/>
    <m/>
    <m/>
    <x v="45"/>
    <n v="0"/>
    <n v="9"/>
    <m/>
    <m/>
    <m/>
    <m/>
    <m/>
    <m/>
    <m/>
    <m/>
    <m/>
    <m/>
    <m/>
    <m/>
    <n v="0"/>
    <n v="0"/>
    <n v="0"/>
    <n v="0"/>
    <n v="0"/>
    <n v="0"/>
    <n v="0"/>
    <n v="0"/>
    <n v="0"/>
    <n v="0"/>
    <n v="9"/>
    <n v="0"/>
    <n v="0"/>
    <n v="0"/>
    <n v="0"/>
    <n v="0"/>
    <n v="0"/>
    <n v="8"/>
    <n v="0"/>
    <n v="0"/>
    <n v="0"/>
    <n v="0"/>
    <n v="0"/>
    <n v="0"/>
    <n v="9"/>
    <n v="0"/>
    <n v="0"/>
    <n v="0"/>
    <n v="0"/>
    <n v="0"/>
    <n v="0"/>
    <n v="9"/>
    <m/>
    <m/>
    <m/>
    <m/>
    <m/>
    <m/>
    <m/>
    <m/>
    <m/>
    <m/>
    <m/>
    <m/>
    <s v="N/A "/>
    <x v="0"/>
    <m/>
    <s v="Forecast reviewed and unchanged (BLR site)"/>
    <s v="="/>
    <s v="Not included in 2025 deliverable supply"/>
    <n v="0"/>
    <m/>
    <m/>
    <m/>
    <m/>
    <m/>
    <m/>
    <m/>
    <m/>
    <m/>
    <m/>
    <m/>
    <m/>
    <m/>
    <n v="9"/>
    <n v="0"/>
    <n v="0"/>
    <n v="9"/>
    <m/>
    <m/>
    <m/>
    <m/>
    <m/>
    <m/>
    <m/>
    <m/>
    <m/>
    <m/>
    <m/>
    <m/>
    <m/>
    <m/>
    <m/>
    <m/>
    <m/>
    <m/>
    <m/>
    <m/>
    <m/>
    <m/>
    <m/>
    <m/>
    <m/>
    <m/>
    <m/>
    <m/>
    <m/>
    <m/>
    <m/>
    <m/>
    <m/>
    <m/>
    <n v="0"/>
  </r>
  <r>
    <b v="1"/>
    <b v="1"/>
    <b v="0"/>
    <n v="1044"/>
    <x v="319"/>
    <x v="20"/>
    <s v="Ellesmere Port (unparished)"/>
    <x v="1"/>
    <m/>
    <x v="317"/>
    <s v="Erection of single storey dwelling."/>
    <m/>
    <m/>
    <m/>
    <m/>
    <m/>
    <s v="Ben Teague"/>
    <m/>
    <x v="0"/>
    <x v="0"/>
    <x v="0"/>
    <m/>
    <m/>
    <m/>
    <x v="0"/>
    <x v="0"/>
    <x v="0"/>
    <m/>
    <s v="No (GF)"/>
    <x v="5"/>
    <n v="5.8500000000000003E-2"/>
    <m/>
    <m/>
    <s v="22/00684/FUL (11/10/2025)"/>
    <s v="Expired"/>
    <m/>
    <m/>
    <m/>
    <m/>
    <m/>
    <x v="2"/>
    <n v="0"/>
    <n v="1"/>
    <m/>
    <m/>
    <m/>
    <m/>
    <m/>
    <m/>
    <m/>
    <m/>
    <m/>
    <m/>
    <m/>
    <m/>
    <m/>
    <m/>
    <n v="0"/>
    <n v="0"/>
    <n v="0"/>
    <n v="0"/>
    <n v="0"/>
    <n v="0"/>
    <n v="1"/>
    <n v="1"/>
    <m/>
    <n v="0"/>
    <n v="0"/>
    <n v="0"/>
    <n v="0"/>
    <n v="1"/>
    <n v="1"/>
    <m/>
    <n v="0"/>
    <n v="0"/>
    <n v="0"/>
    <n v="0"/>
    <n v="1"/>
    <n v="1"/>
    <m/>
    <n v="0"/>
    <n v="0"/>
    <n v="0"/>
    <n v="0"/>
    <n v="0"/>
    <n v="0"/>
    <m/>
    <m/>
    <m/>
    <m/>
    <m/>
    <m/>
    <m/>
    <m/>
    <m/>
    <m/>
    <m/>
    <m/>
    <m/>
    <s v="2023-2024: Not started"/>
    <x v="2"/>
    <s v="Not started - expired"/>
    <s v="Expired - Forecast reviewed and unchanged based on planning status"/>
    <s v="="/>
    <s v="Not included in 2025 supply"/>
    <n v="0"/>
    <m/>
    <m/>
    <m/>
    <m/>
    <m/>
    <m/>
    <m/>
    <m/>
    <m/>
    <m/>
    <m/>
    <m/>
    <m/>
    <m/>
    <n v="0"/>
    <n v="0"/>
    <n v="0"/>
    <m/>
    <m/>
    <m/>
    <m/>
    <m/>
    <m/>
    <m/>
    <m/>
    <m/>
    <m/>
    <m/>
    <m/>
    <m/>
    <m/>
    <m/>
    <m/>
    <m/>
    <m/>
    <m/>
    <m/>
    <m/>
    <m/>
    <m/>
    <m/>
    <m/>
    <m/>
    <m/>
    <m/>
    <m/>
    <m/>
    <m/>
    <m/>
    <m/>
    <m/>
    <n v="0"/>
  </r>
  <r>
    <b v="1"/>
    <b v="1"/>
    <b v="0"/>
    <n v="2039"/>
    <x v="320"/>
    <x v="20"/>
    <s v="Ellesmere Port (unparished)"/>
    <x v="1"/>
    <m/>
    <x v="318"/>
    <s v="Erection of bungalow "/>
    <m/>
    <m/>
    <m/>
    <m/>
    <m/>
    <s v="Charlie Cullen"/>
    <m/>
    <x v="1"/>
    <x v="0"/>
    <x v="0"/>
    <m/>
    <m/>
    <m/>
    <x v="0"/>
    <x v="0"/>
    <x v="0"/>
    <m/>
    <s v="No (size)"/>
    <x v="3"/>
    <m/>
    <m/>
    <m/>
    <s v="22/02896/OUT"/>
    <s v="Outline"/>
    <m/>
    <m/>
    <d v="2022-07-29T00:00:00"/>
    <d v="2023-04-21T00:00:00"/>
    <d v="2026-04-21T00:00:00"/>
    <x v="2"/>
    <n v="0"/>
    <n v="1"/>
    <m/>
    <m/>
    <m/>
    <m/>
    <m/>
    <m/>
    <m/>
    <m/>
    <m/>
    <m/>
    <m/>
    <m/>
    <m/>
    <m/>
    <n v="0"/>
    <n v="0"/>
    <m/>
    <m/>
    <n v="0"/>
    <m/>
    <m/>
    <m/>
    <m/>
    <n v="0"/>
    <n v="0"/>
    <n v="0"/>
    <n v="0"/>
    <n v="1"/>
    <n v="1"/>
    <m/>
    <n v="0"/>
    <n v="0"/>
    <n v="0"/>
    <n v="0"/>
    <n v="1"/>
    <n v="1"/>
    <m/>
    <n v="0"/>
    <n v="0"/>
    <n v="0"/>
    <n v="0"/>
    <n v="1"/>
    <n v="1"/>
    <m/>
    <m/>
    <m/>
    <m/>
    <m/>
    <m/>
    <m/>
    <m/>
    <m/>
    <m/>
    <m/>
    <m/>
    <m/>
    <s v="Outline permission-No site visit"/>
    <x v="6"/>
    <s v="Not started - outline"/>
    <s v="Expiring - Forecast reviewed and updated based on planning status"/>
    <s v="-"/>
    <s v="Removed from supply"/>
    <n v="0"/>
    <m/>
    <m/>
    <m/>
    <m/>
    <m/>
    <m/>
    <m/>
    <m/>
    <m/>
    <m/>
    <m/>
    <m/>
    <m/>
    <m/>
    <n v="0"/>
    <n v="0"/>
    <n v="0"/>
    <m/>
    <m/>
    <m/>
    <m/>
    <m/>
    <m/>
    <m/>
    <m/>
    <m/>
    <m/>
    <m/>
    <m/>
    <m/>
    <m/>
    <m/>
    <m/>
    <m/>
    <m/>
    <m/>
    <m/>
    <m/>
    <m/>
    <m/>
    <m/>
    <m/>
    <m/>
    <m/>
    <m/>
    <m/>
    <m/>
    <m/>
    <m/>
    <m/>
    <m/>
    <n v="0"/>
  </r>
  <r>
    <b v="1"/>
    <b v="1"/>
    <b v="0"/>
    <n v="2529"/>
    <x v="321"/>
    <x v="20"/>
    <s v="Ellesmere Port (unparished)"/>
    <x v="1"/>
    <m/>
    <x v="319"/>
    <s v="Single storey dwelling in side garden of property"/>
    <m/>
    <m/>
    <m/>
    <m/>
    <m/>
    <s v="Jake Powell"/>
    <m/>
    <x v="0"/>
    <x v="0"/>
    <x v="0"/>
    <s v="YES"/>
    <m/>
    <m/>
    <x v="0"/>
    <x v="0"/>
    <x v="0"/>
    <m/>
    <s v="No (GF)"/>
    <x v="3"/>
    <m/>
    <m/>
    <m/>
    <s v="24/01646/OUT"/>
    <s v="Outline"/>
    <m/>
    <m/>
    <d v="2024-09-29T00:00:00"/>
    <d v="2025-07-24T00:00:00"/>
    <d v="2028-07-24T00:00:00"/>
    <x v="2"/>
    <n v="0"/>
    <n v="1"/>
    <m/>
    <m/>
    <m/>
    <m/>
    <m/>
    <m/>
    <m/>
    <m/>
    <m/>
    <m/>
    <m/>
    <m/>
    <m/>
    <m/>
    <m/>
    <m/>
    <m/>
    <m/>
    <m/>
    <m/>
    <m/>
    <m/>
    <m/>
    <m/>
    <m/>
    <m/>
    <m/>
    <m/>
    <m/>
    <m/>
    <m/>
    <m/>
    <m/>
    <m/>
    <m/>
    <m/>
    <m/>
    <n v="0"/>
    <n v="0"/>
    <n v="0"/>
    <n v="0"/>
    <n v="1"/>
    <n v="1"/>
    <m/>
    <m/>
    <m/>
    <m/>
    <m/>
    <m/>
    <m/>
    <m/>
    <m/>
    <m/>
    <m/>
    <m/>
    <m/>
    <m/>
    <x v="0"/>
    <s v="Not started - outline"/>
    <s v="New permission - forecast based on planning status and delivery assumptions"/>
    <s v="New"/>
    <s v="New permission"/>
    <n v="1"/>
    <m/>
    <m/>
    <m/>
    <m/>
    <m/>
    <m/>
    <m/>
    <m/>
    <m/>
    <m/>
    <n v="1"/>
    <m/>
    <m/>
    <m/>
    <n v="1"/>
    <n v="1"/>
    <n v="1"/>
    <m/>
    <m/>
    <m/>
    <m/>
    <m/>
    <m/>
    <m/>
    <m/>
    <m/>
    <m/>
    <m/>
    <m/>
    <m/>
    <m/>
    <m/>
    <m/>
    <m/>
    <m/>
    <m/>
    <m/>
    <m/>
    <m/>
    <m/>
    <m/>
    <m/>
    <m/>
    <m/>
    <m/>
    <m/>
    <m/>
    <m/>
    <m/>
    <m/>
    <m/>
    <n v="0"/>
  </r>
  <r>
    <b v="1"/>
    <b v="1"/>
    <b v="1"/>
    <s v="1925(0810)"/>
    <x v="322"/>
    <x v="21"/>
    <s v="Northwich TC"/>
    <x v="4"/>
    <m/>
    <x v="320"/>
    <s v="Residential development with associated public urban meadow and ancillary development. Market=159 dwellings; Affordable rent=46 dwellings; shared ownership=22 dwellings (total of 227)"/>
    <m/>
    <s v="Bellway Homes Ltd (North West)"/>
    <m/>
    <s v="Bellway Homes - Jane Aspinall"/>
    <s v="Ainscough Strategic Land / HOW Planning - Matthew Robinson (matthew.robinson@howplanning.com) - Outline only_x000a_Lichfields - Matt Grant matt.grant@lichfields.co.uk"/>
    <s v="Steven Holmes"/>
    <m/>
    <x v="0"/>
    <x v="0"/>
    <x v="0"/>
    <m/>
    <m/>
    <m/>
    <x v="0"/>
    <x v="0"/>
    <x v="0"/>
    <m/>
    <s v="No (GF)"/>
    <x v="1"/>
    <n v="14.52"/>
    <n v="15.633608815426998"/>
    <s v="13/03676/OUT _x000a_15/04302/S73_x000a_15/02374/REM (21/7/2016)_x000a_Rewording 4.10.11.24.34. 18/04540/NMA Dec 2018_x000a_15/02379/FUL new access road_x000a_17/02706/S73"/>
    <s v="17/02704/REM "/>
    <s v="Reserved matters"/>
    <n v="3213183"/>
    <s v="Allowed"/>
    <d v="2015-06-05T00:00:00"/>
    <d v="2019-03-21T00:00:00"/>
    <d v="2021-03-21T00:00:00"/>
    <x v="65"/>
    <n v="0"/>
    <n v="227"/>
    <m/>
    <n v="68"/>
    <m/>
    <m/>
    <m/>
    <m/>
    <m/>
    <m/>
    <m/>
    <m/>
    <m/>
    <m/>
    <n v="0"/>
    <n v="0"/>
    <n v="3"/>
    <n v="32"/>
    <n v="82"/>
    <n v="0"/>
    <n v="82"/>
    <n v="38"/>
    <n v="72"/>
    <n v="110"/>
    <m/>
    <n v="47"/>
    <n v="0"/>
    <n v="47"/>
    <n v="18"/>
    <n v="45"/>
    <n v="63"/>
    <m/>
    <n v="38"/>
    <n v="0"/>
    <n v="38"/>
    <n v="22"/>
    <n v="3"/>
    <n v="25"/>
    <m/>
    <n v="25"/>
    <n v="0"/>
    <n v="25"/>
    <n v="0"/>
    <n v="0"/>
    <n v="0"/>
    <m/>
    <m/>
    <m/>
    <m/>
    <m/>
    <m/>
    <m/>
    <m/>
    <m/>
    <m/>
    <s v="Strategic Planning Committee 21/11/2013. S106 signed July 2014. Taylor Wimpey to submit REM May / June 2015 (may be reduced number of dwellings) Steven Holmes (DM Case Officer). HOW Planning delivery forecast information: Start on site early 2016. 40/50 units per annum_x000a_REM allowed on appeal March 2019. "/>
    <s v="2018 June (6.11.13.14.18.19.26.28.29.32-36) 18/00433/DIS_x000a_2019 Feb (34) 18/04541/DIS_x000a_2019 April (6.7.11.12) 19/00797/DIS_x000a_2019 Nov (14.17.18.20.30) 19/03027/DIS_x000a_2019 Nov (5.25.33.35) 19/02532/DIS_x000a_2019 Oct (12.15.27.28.31) 19/03429/DIS_x000a_2019 Nov (16.32) 19/03665/DIS_x000a_2020 June (20) 20/00825/DIS_x000a_2020 Nov (7-AH) 20/03620/DIS"/>
    <m/>
    <s v="2017-2019: Not started. New application pending decision_x000a_2019: Not started_x000a_2020: Development commenced_x000a_2021-2024: Under construction"/>
    <x v="1"/>
    <s v="Complete"/>
    <s v="Complete - Forecast achieved"/>
    <s v="="/>
    <m/>
    <n v="0"/>
    <m/>
    <m/>
    <m/>
    <m/>
    <m/>
    <n v="38"/>
    <n v="30"/>
    <n v="25"/>
    <m/>
    <m/>
    <m/>
    <m/>
    <m/>
    <m/>
    <n v="0"/>
    <n v="0"/>
    <n v="0"/>
    <m/>
    <m/>
    <n v="9"/>
    <n v="14"/>
    <n v="2"/>
    <m/>
    <m/>
    <m/>
    <m/>
    <m/>
    <m/>
    <m/>
    <m/>
    <m/>
    <m/>
    <m/>
    <m/>
    <m/>
    <m/>
    <m/>
    <m/>
    <m/>
    <m/>
    <m/>
    <m/>
    <m/>
    <m/>
    <m/>
    <m/>
    <m/>
    <m/>
    <m/>
    <m/>
    <m/>
    <n v="25"/>
  </r>
  <r>
    <b v="0"/>
    <b v="1"/>
    <b v="0"/>
    <n v="838"/>
    <x v="323"/>
    <x v="21"/>
    <s v="Northwich TC"/>
    <x v="4"/>
    <m/>
    <x v="321"/>
    <s v="BLR site"/>
    <m/>
    <m/>
    <m/>
    <m/>
    <m/>
    <m/>
    <m/>
    <x v="1"/>
    <x v="0"/>
    <x v="0"/>
    <m/>
    <m/>
    <m/>
    <x v="0"/>
    <x v="0"/>
    <x v="0"/>
    <m/>
    <s v="Yes"/>
    <x v="0"/>
    <n v="0.45900000000000002"/>
    <n v="37.037037037037038"/>
    <m/>
    <m/>
    <m/>
    <m/>
    <m/>
    <m/>
    <m/>
    <m/>
    <x v="49"/>
    <n v="0"/>
    <n v="17"/>
    <m/>
    <m/>
    <m/>
    <m/>
    <m/>
    <m/>
    <m/>
    <m/>
    <m/>
    <m/>
    <m/>
    <m/>
    <n v="0"/>
    <n v="0"/>
    <n v="0"/>
    <n v="0"/>
    <n v="0"/>
    <n v="0"/>
    <n v="0"/>
    <n v="0"/>
    <n v="0"/>
    <n v="0"/>
    <n v="17"/>
    <n v="0"/>
    <n v="0"/>
    <n v="0"/>
    <n v="0"/>
    <n v="0"/>
    <n v="0"/>
    <n v="18"/>
    <n v="0"/>
    <n v="0"/>
    <n v="0"/>
    <n v="0"/>
    <n v="0"/>
    <n v="0"/>
    <n v="17"/>
    <n v="0"/>
    <n v="0"/>
    <n v="0"/>
    <n v="0"/>
    <n v="0"/>
    <n v="0"/>
    <n v="17"/>
    <m/>
    <m/>
    <m/>
    <m/>
    <m/>
    <m/>
    <m/>
    <m/>
    <m/>
    <m/>
    <m/>
    <m/>
    <s v="N/A "/>
    <x v="0"/>
    <m/>
    <s v="Forecast reviewed and unchanged (BLR site)"/>
    <s v="="/>
    <s v="Not included in 2025 deliverable supply"/>
    <n v="0"/>
    <m/>
    <m/>
    <m/>
    <m/>
    <m/>
    <m/>
    <m/>
    <m/>
    <m/>
    <m/>
    <m/>
    <m/>
    <m/>
    <n v="17"/>
    <n v="0"/>
    <n v="0"/>
    <n v="17"/>
    <m/>
    <m/>
    <m/>
    <m/>
    <m/>
    <m/>
    <m/>
    <m/>
    <m/>
    <m/>
    <m/>
    <m/>
    <m/>
    <m/>
    <m/>
    <m/>
    <m/>
    <m/>
    <m/>
    <m/>
    <m/>
    <m/>
    <m/>
    <m/>
    <m/>
    <m/>
    <m/>
    <m/>
    <m/>
    <m/>
    <m/>
    <m/>
    <m/>
    <m/>
    <n v="0"/>
  </r>
  <r>
    <b v="0"/>
    <b v="1"/>
    <b v="0"/>
    <n v="841"/>
    <x v="324"/>
    <x v="21"/>
    <s v="Northwich TC"/>
    <x v="4"/>
    <m/>
    <x v="322"/>
    <s v="BLR site"/>
    <m/>
    <m/>
    <m/>
    <m/>
    <m/>
    <m/>
    <m/>
    <x v="1"/>
    <x v="0"/>
    <x v="0"/>
    <m/>
    <m/>
    <m/>
    <x v="0"/>
    <x v="0"/>
    <x v="0"/>
    <m/>
    <s v="Yes"/>
    <x v="0"/>
    <n v="1.08"/>
    <n v="32.407407407407405"/>
    <m/>
    <m/>
    <m/>
    <m/>
    <m/>
    <m/>
    <m/>
    <m/>
    <x v="66"/>
    <n v="0"/>
    <n v="35"/>
    <m/>
    <m/>
    <m/>
    <m/>
    <m/>
    <m/>
    <m/>
    <m/>
    <m/>
    <m/>
    <m/>
    <m/>
    <n v="0"/>
    <n v="0"/>
    <n v="0"/>
    <n v="0"/>
    <n v="0"/>
    <n v="0"/>
    <n v="0"/>
    <n v="0"/>
    <n v="0"/>
    <n v="0"/>
    <n v="35"/>
    <n v="0"/>
    <n v="0"/>
    <n v="0"/>
    <n v="0"/>
    <n v="0"/>
    <n v="0"/>
    <n v="20"/>
    <n v="0"/>
    <n v="0"/>
    <n v="0"/>
    <n v="0"/>
    <n v="0"/>
    <n v="0"/>
    <n v="40"/>
    <n v="0"/>
    <n v="0"/>
    <n v="0"/>
    <n v="0"/>
    <n v="0"/>
    <n v="0"/>
    <n v="35"/>
    <m/>
    <m/>
    <m/>
    <m/>
    <m/>
    <m/>
    <m/>
    <m/>
    <m/>
    <m/>
    <m/>
    <m/>
    <s v="N/A "/>
    <x v="0"/>
    <m/>
    <s v="Forecast reviewed and updated (BLR site-LAA constraints)"/>
    <s v="-"/>
    <s v="Removed from supply"/>
    <n v="0"/>
    <m/>
    <m/>
    <m/>
    <m/>
    <m/>
    <m/>
    <m/>
    <m/>
    <m/>
    <m/>
    <m/>
    <m/>
    <m/>
    <n v="0"/>
    <n v="0"/>
    <n v="0"/>
    <n v="0"/>
    <m/>
    <m/>
    <m/>
    <m/>
    <m/>
    <m/>
    <m/>
    <m/>
    <m/>
    <m/>
    <m/>
    <m/>
    <m/>
    <m/>
    <m/>
    <m/>
    <m/>
    <m/>
    <m/>
    <m/>
    <m/>
    <m/>
    <m/>
    <m/>
    <m/>
    <m/>
    <m/>
    <m/>
    <m/>
    <m/>
    <m/>
    <m/>
    <m/>
    <m/>
    <n v="0"/>
  </r>
  <r>
    <b v="0"/>
    <b v="1"/>
    <b v="0"/>
    <n v="803"/>
    <x v="325"/>
    <x v="21"/>
    <s v="Northwich TC"/>
    <x v="4"/>
    <m/>
    <x v="323"/>
    <s v="BLR site"/>
    <m/>
    <m/>
    <m/>
    <m/>
    <s v="Gladman"/>
    <m/>
    <m/>
    <x v="1"/>
    <x v="0"/>
    <x v="5"/>
    <m/>
    <m/>
    <m/>
    <x v="0"/>
    <x v="0"/>
    <x v="0"/>
    <m/>
    <s v="Yes"/>
    <x v="0"/>
    <n v="0.28699999999999998"/>
    <n v="34.843205574912893"/>
    <m/>
    <m/>
    <m/>
    <m/>
    <m/>
    <m/>
    <m/>
    <m/>
    <x v="29"/>
    <n v="0"/>
    <n v="10"/>
    <m/>
    <m/>
    <m/>
    <m/>
    <m/>
    <m/>
    <m/>
    <m/>
    <m/>
    <m/>
    <m/>
    <m/>
    <n v="0"/>
    <n v="0"/>
    <n v="0"/>
    <n v="0"/>
    <n v="0"/>
    <n v="0"/>
    <n v="0"/>
    <n v="0"/>
    <n v="0"/>
    <n v="0"/>
    <n v="10"/>
    <n v="0"/>
    <n v="0"/>
    <n v="0"/>
    <n v="0"/>
    <n v="0"/>
    <n v="0"/>
    <n v="52"/>
    <n v="0"/>
    <n v="0"/>
    <n v="0"/>
    <n v="0"/>
    <n v="0"/>
    <n v="0"/>
    <n v="13"/>
    <n v="0"/>
    <n v="0"/>
    <n v="0"/>
    <n v="0"/>
    <n v="0"/>
    <n v="0"/>
    <n v="10"/>
    <m/>
    <m/>
    <m/>
    <m/>
    <m/>
    <m/>
    <m/>
    <m/>
    <m/>
    <s v=" Initial notice accepted October 2010"/>
    <m/>
    <m/>
    <s v="N/A "/>
    <x v="0"/>
    <m/>
    <s v="Forecast reviewed and unchanged (BLR site)"/>
    <s v="="/>
    <s v="Not included in 2025 deliverable supply"/>
    <n v="0"/>
    <m/>
    <m/>
    <m/>
    <m/>
    <m/>
    <m/>
    <m/>
    <m/>
    <m/>
    <m/>
    <m/>
    <m/>
    <m/>
    <n v="10"/>
    <n v="0"/>
    <n v="0"/>
    <n v="10"/>
    <m/>
    <m/>
    <m/>
    <m/>
    <m/>
    <m/>
    <m/>
    <m/>
    <m/>
    <m/>
    <m/>
    <m/>
    <m/>
    <m/>
    <m/>
    <m/>
    <m/>
    <m/>
    <m/>
    <m/>
    <m/>
    <m/>
    <m/>
    <m/>
    <m/>
    <m/>
    <m/>
    <m/>
    <m/>
    <m/>
    <m/>
    <m/>
    <m/>
    <m/>
    <n v="0"/>
  </r>
  <r>
    <b v="1"/>
    <b v="1"/>
    <b v="0"/>
    <n v="2255"/>
    <x v="326"/>
    <x v="21"/>
    <s v="Northwich TC"/>
    <x v="4"/>
    <m/>
    <x v="324"/>
    <s v="16no. affordable new dwellings with associated access, boundary treatment and landscaping works."/>
    <m/>
    <s v="Weaver Vale Housing Trust"/>
    <m/>
    <m/>
    <m/>
    <s v="Gail Nickson"/>
    <m/>
    <x v="1"/>
    <x v="0"/>
    <x v="0"/>
    <m/>
    <m/>
    <m/>
    <x v="0"/>
    <x v="0"/>
    <x v="0"/>
    <m/>
    <s v="Yes"/>
    <x v="3"/>
    <m/>
    <m/>
    <m/>
    <s v="24/00024/FUL"/>
    <s v="Full"/>
    <m/>
    <m/>
    <d v="2024-01-04T00:00:00"/>
    <d v="2024-11-22T00:00:00"/>
    <d v="2027-11-22T00:00:00"/>
    <x v="67"/>
    <n v="0"/>
    <n v="16"/>
    <m/>
    <m/>
    <m/>
    <m/>
    <m/>
    <m/>
    <m/>
    <m/>
    <m/>
    <m/>
    <m/>
    <m/>
    <m/>
    <m/>
    <m/>
    <m/>
    <m/>
    <m/>
    <m/>
    <m/>
    <m/>
    <m/>
    <m/>
    <m/>
    <m/>
    <m/>
    <m/>
    <m/>
    <m/>
    <m/>
    <n v="0"/>
    <n v="0"/>
    <n v="0"/>
    <n v="0"/>
    <n v="16"/>
    <n v="16"/>
    <m/>
    <n v="0"/>
    <n v="0"/>
    <n v="0"/>
    <n v="16"/>
    <n v="0"/>
    <n v="16"/>
    <m/>
    <m/>
    <m/>
    <m/>
    <m/>
    <m/>
    <m/>
    <m/>
    <m/>
    <m/>
    <m/>
    <s v="2025 April 3 (materials)_x000a_2025 October 25/02661/DIS 7 (highways)_x000a_2025 April 25/01014/DIS (Materials) "/>
    <m/>
    <m/>
    <x v="4"/>
    <s v="Under construction"/>
    <s v="Forecast reviewed and unchanged based on development progress"/>
    <s v="="/>
    <m/>
    <n v="16"/>
    <m/>
    <m/>
    <m/>
    <m/>
    <m/>
    <m/>
    <m/>
    <m/>
    <n v="16"/>
    <m/>
    <m/>
    <m/>
    <m/>
    <m/>
    <n v="16"/>
    <n v="16"/>
    <n v="16"/>
    <m/>
    <m/>
    <m/>
    <m/>
    <m/>
    <m/>
    <m/>
    <m/>
    <m/>
    <m/>
    <m/>
    <m/>
    <m/>
    <m/>
    <m/>
    <m/>
    <m/>
    <m/>
    <m/>
    <m/>
    <m/>
    <m/>
    <m/>
    <m/>
    <m/>
    <m/>
    <m/>
    <m/>
    <m/>
    <m/>
    <m/>
    <m/>
    <m/>
    <m/>
    <n v="0"/>
  </r>
  <r>
    <b v="1"/>
    <b v="1"/>
    <b v="0"/>
    <n v="2528"/>
    <x v="327"/>
    <x v="21"/>
    <s v="Northwich TC"/>
    <x v="4"/>
    <m/>
    <x v="325"/>
    <s v="Change of use from chiropodist premises back to residential use."/>
    <m/>
    <s v="Self-build? "/>
    <m/>
    <s v="Mr Paul De Haas_x000a_174 London Road Northwich CW9 8AA"/>
    <m/>
    <s v="Edward Shepherd"/>
    <m/>
    <x v="1"/>
    <x v="1"/>
    <x v="0"/>
    <s v="No"/>
    <m/>
    <s v="Applicant "/>
    <x v="0"/>
    <x v="0"/>
    <x v="6"/>
    <m/>
    <s v="No (size)"/>
    <x v="3"/>
    <m/>
    <m/>
    <m/>
    <s v="25/00147/FUL"/>
    <s v="Full"/>
    <m/>
    <m/>
    <d v="2025-01-20T00:00:00"/>
    <d v="2025-05-09T00:00:00"/>
    <d v="2028-05-09T00:00:00"/>
    <x v="2"/>
    <n v="0"/>
    <n v="1"/>
    <m/>
    <m/>
    <m/>
    <m/>
    <m/>
    <m/>
    <m/>
    <m/>
    <m/>
    <m/>
    <m/>
    <m/>
    <m/>
    <m/>
    <m/>
    <m/>
    <m/>
    <m/>
    <m/>
    <m/>
    <m/>
    <m/>
    <m/>
    <m/>
    <m/>
    <m/>
    <m/>
    <m/>
    <m/>
    <m/>
    <m/>
    <m/>
    <m/>
    <m/>
    <m/>
    <m/>
    <m/>
    <n v="0"/>
    <n v="0"/>
    <n v="0"/>
    <n v="0"/>
    <n v="1"/>
    <n v="1"/>
    <m/>
    <m/>
    <m/>
    <m/>
    <m/>
    <m/>
    <m/>
    <m/>
    <m/>
    <m/>
    <m/>
    <m/>
    <m/>
    <m/>
    <x v="0"/>
    <s v="Not started - New permission"/>
    <s v="New permission - forecast based on planning status and delivery assumptions"/>
    <s v="New"/>
    <s v="New permission"/>
    <n v="1"/>
    <m/>
    <m/>
    <m/>
    <m/>
    <m/>
    <m/>
    <m/>
    <m/>
    <m/>
    <n v="1"/>
    <m/>
    <m/>
    <m/>
    <m/>
    <n v="1"/>
    <n v="1"/>
    <n v="1"/>
    <m/>
    <m/>
    <m/>
    <m/>
    <m/>
    <m/>
    <m/>
    <m/>
    <m/>
    <m/>
    <m/>
    <m/>
    <m/>
    <m/>
    <m/>
    <m/>
    <m/>
    <m/>
    <m/>
    <m/>
    <m/>
    <m/>
    <m/>
    <m/>
    <m/>
    <m/>
    <m/>
    <m/>
    <m/>
    <m/>
    <m/>
    <m/>
    <m/>
    <m/>
    <n v="0"/>
  </r>
  <r>
    <b v="0"/>
    <b v="1"/>
    <b v="0"/>
    <n v="815"/>
    <x v="328"/>
    <x v="22"/>
    <s v="Northwich TC"/>
    <x v="4"/>
    <m/>
    <x v="326"/>
    <s v="BLR site"/>
    <m/>
    <m/>
    <m/>
    <m/>
    <m/>
    <m/>
    <m/>
    <x v="1"/>
    <x v="0"/>
    <x v="0"/>
    <m/>
    <m/>
    <m/>
    <x v="0"/>
    <x v="0"/>
    <x v="0"/>
    <m/>
    <s v="Yes"/>
    <x v="0"/>
    <n v="2.1560000000000001"/>
    <m/>
    <m/>
    <m/>
    <m/>
    <m/>
    <m/>
    <m/>
    <m/>
    <m/>
    <x v="68"/>
    <n v="0"/>
    <n v="69"/>
    <m/>
    <m/>
    <m/>
    <m/>
    <m/>
    <m/>
    <m/>
    <m/>
    <m/>
    <m/>
    <m/>
    <m/>
    <n v="0"/>
    <n v="0"/>
    <n v="0"/>
    <n v="0"/>
    <n v="0"/>
    <n v="0"/>
    <n v="0"/>
    <n v="0"/>
    <n v="0"/>
    <n v="0"/>
    <n v="69"/>
    <n v="0"/>
    <n v="0"/>
    <n v="0"/>
    <n v="0"/>
    <n v="0"/>
    <n v="0"/>
    <n v="100"/>
    <n v="0"/>
    <n v="0"/>
    <n v="0"/>
    <n v="0"/>
    <n v="0"/>
    <n v="0"/>
    <n v="100"/>
    <n v="0"/>
    <n v="0"/>
    <n v="0"/>
    <n v="0"/>
    <n v="0"/>
    <n v="0"/>
    <n v="69"/>
    <m/>
    <m/>
    <m/>
    <m/>
    <m/>
    <m/>
    <m/>
    <m/>
    <m/>
    <m/>
    <m/>
    <m/>
    <s v="N/A "/>
    <x v="0"/>
    <m/>
    <s v="Forecast reviewed and updated (BLR site-LAA constraints)"/>
    <s v="-"/>
    <s v="Removed from supply"/>
    <n v="0"/>
    <m/>
    <m/>
    <m/>
    <m/>
    <m/>
    <m/>
    <m/>
    <m/>
    <m/>
    <m/>
    <m/>
    <m/>
    <m/>
    <n v="0"/>
    <n v="0"/>
    <n v="0"/>
    <n v="0"/>
    <m/>
    <m/>
    <m/>
    <m/>
    <m/>
    <m/>
    <m/>
    <m/>
    <m/>
    <m/>
    <m/>
    <m/>
    <m/>
    <m/>
    <m/>
    <m/>
    <m/>
    <m/>
    <m/>
    <m/>
    <m/>
    <m/>
    <m/>
    <m/>
    <m/>
    <m/>
    <m/>
    <m/>
    <m/>
    <m/>
    <m/>
    <m/>
    <m/>
    <m/>
    <n v="0"/>
  </r>
  <r>
    <b v="0"/>
    <b v="1"/>
    <b v="0"/>
    <n v="839"/>
    <x v="329"/>
    <x v="22"/>
    <s v="Northwich TC"/>
    <x v="4"/>
    <m/>
    <x v="327"/>
    <s v="BLR site"/>
    <m/>
    <m/>
    <m/>
    <s v="Mr Phil Taylor"/>
    <s v="Brewster Bye Architects"/>
    <m/>
    <m/>
    <x v="1"/>
    <x v="0"/>
    <x v="0"/>
    <m/>
    <m/>
    <m/>
    <x v="0"/>
    <x v="0"/>
    <x v="0"/>
    <m/>
    <s v="Yes"/>
    <x v="0"/>
    <n v="0.73"/>
    <n v="46.575342465753423"/>
    <m/>
    <m/>
    <m/>
    <m/>
    <m/>
    <m/>
    <m/>
    <m/>
    <x v="69"/>
    <n v="0"/>
    <n v="34"/>
    <m/>
    <m/>
    <m/>
    <m/>
    <m/>
    <m/>
    <m/>
    <m/>
    <m/>
    <m/>
    <m/>
    <m/>
    <n v="0"/>
    <n v="0"/>
    <n v="0"/>
    <n v="0"/>
    <n v="0"/>
    <n v="0"/>
    <n v="0"/>
    <n v="0"/>
    <n v="0"/>
    <n v="0"/>
    <n v="26"/>
    <n v="0"/>
    <n v="0"/>
    <n v="0"/>
    <n v="0"/>
    <n v="0"/>
    <n v="0"/>
    <n v="44"/>
    <n v="0"/>
    <n v="0"/>
    <n v="0"/>
    <n v="0"/>
    <n v="0"/>
    <n v="0"/>
    <n v="9"/>
    <n v="0"/>
    <n v="0"/>
    <n v="0"/>
    <n v="0"/>
    <n v="0"/>
    <n v="0"/>
    <n v="34"/>
    <m/>
    <m/>
    <m/>
    <m/>
    <m/>
    <m/>
    <m/>
    <m/>
    <m/>
    <s v="Appeal dismissed (April 2016)"/>
    <m/>
    <m/>
    <s v="N/A "/>
    <x v="0"/>
    <m/>
    <s v="Forecast reviewed and unchanged (BLR site)"/>
    <s v="="/>
    <s v="Not included in 2025 deliverable supply"/>
    <n v="0"/>
    <m/>
    <m/>
    <m/>
    <m/>
    <m/>
    <m/>
    <m/>
    <m/>
    <m/>
    <m/>
    <m/>
    <m/>
    <m/>
    <n v="34"/>
    <n v="0"/>
    <n v="0"/>
    <n v="34"/>
    <m/>
    <m/>
    <m/>
    <m/>
    <m/>
    <m/>
    <m/>
    <m/>
    <m/>
    <m/>
    <m/>
    <m/>
    <m/>
    <m/>
    <m/>
    <m/>
    <m/>
    <m/>
    <m/>
    <m/>
    <m/>
    <m/>
    <m/>
    <m/>
    <m/>
    <m/>
    <m/>
    <m/>
    <m/>
    <m/>
    <m/>
    <m/>
    <m/>
    <m/>
    <n v="0"/>
  </r>
  <r>
    <b v="0"/>
    <b v="1"/>
    <b v="0"/>
    <n v="797"/>
    <x v="330"/>
    <x v="22"/>
    <s v="Northwich TC"/>
    <x v="4"/>
    <m/>
    <x v="328"/>
    <s v="BLR site"/>
    <m/>
    <m/>
    <m/>
    <m/>
    <m/>
    <m/>
    <m/>
    <x v="1"/>
    <x v="0"/>
    <x v="0"/>
    <m/>
    <m/>
    <m/>
    <x v="0"/>
    <x v="0"/>
    <x v="0"/>
    <m/>
    <s v="Yes"/>
    <x v="0"/>
    <n v="0.72"/>
    <m/>
    <m/>
    <m/>
    <m/>
    <m/>
    <m/>
    <m/>
    <m/>
    <m/>
    <x v="70"/>
    <n v="0"/>
    <n v="26"/>
    <m/>
    <m/>
    <m/>
    <m/>
    <m/>
    <m/>
    <m/>
    <m/>
    <m/>
    <m/>
    <m/>
    <m/>
    <n v="0"/>
    <n v="0"/>
    <n v="0"/>
    <n v="0"/>
    <n v="0"/>
    <n v="0"/>
    <n v="0"/>
    <n v="0"/>
    <n v="0"/>
    <n v="0"/>
    <n v="26"/>
    <n v="0"/>
    <n v="0"/>
    <n v="0"/>
    <n v="0"/>
    <n v="0"/>
    <n v="0"/>
    <n v="26"/>
    <n v="0"/>
    <n v="0"/>
    <n v="0"/>
    <n v="0"/>
    <n v="0"/>
    <n v="0"/>
    <n v="33"/>
    <n v="0"/>
    <n v="0"/>
    <n v="0"/>
    <n v="0"/>
    <n v="0"/>
    <n v="0"/>
    <n v="26"/>
    <m/>
    <m/>
    <m/>
    <m/>
    <m/>
    <m/>
    <m/>
    <m/>
    <m/>
    <m/>
    <m/>
    <m/>
    <s v="N/A "/>
    <x v="0"/>
    <m/>
    <s v="Forecast reviewed and unchanged (BLR site)"/>
    <s v="="/>
    <s v="Not included in 2025 deliverable supply"/>
    <n v="0"/>
    <m/>
    <m/>
    <m/>
    <m/>
    <m/>
    <m/>
    <m/>
    <m/>
    <m/>
    <m/>
    <m/>
    <m/>
    <m/>
    <n v="26"/>
    <n v="0"/>
    <n v="0"/>
    <n v="26"/>
    <m/>
    <m/>
    <m/>
    <m/>
    <m/>
    <m/>
    <m/>
    <m/>
    <m/>
    <m/>
    <m/>
    <m/>
    <m/>
    <m/>
    <m/>
    <m/>
    <m/>
    <m/>
    <m/>
    <m/>
    <m/>
    <m/>
    <m/>
    <m/>
    <m/>
    <m/>
    <m/>
    <m/>
    <m/>
    <m/>
    <m/>
    <m/>
    <m/>
    <m/>
    <n v="0"/>
  </r>
  <r>
    <b v="0"/>
    <b v="1"/>
    <b v="0"/>
    <n v="798"/>
    <x v="331"/>
    <x v="22"/>
    <s v="Northwich TC"/>
    <x v="4"/>
    <m/>
    <x v="329"/>
    <s v="BLR site"/>
    <m/>
    <m/>
    <m/>
    <m/>
    <m/>
    <m/>
    <m/>
    <x v="1"/>
    <x v="0"/>
    <x v="0"/>
    <m/>
    <m/>
    <m/>
    <x v="0"/>
    <x v="0"/>
    <x v="0"/>
    <m/>
    <s v="Yes"/>
    <x v="0"/>
    <n v="2.98"/>
    <n v="31.879194630872483"/>
    <m/>
    <m/>
    <m/>
    <m/>
    <m/>
    <m/>
    <m/>
    <m/>
    <x v="71"/>
    <n v="0"/>
    <n v="95"/>
    <m/>
    <m/>
    <m/>
    <m/>
    <m/>
    <m/>
    <m/>
    <m/>
    <m/>
    <m/>
    <m/>
    <m/>
    <n v="0"/>
    <n v="0"/>
    <n v="0"/>
    <n v="0"/>
    <n v="0"/>
    <n v="0"/>
    <n v="0"/>
    <n v="0"/>
    <n v="0"/>
    <n v="0"/>
    <n v="95"/>
    <n v="0"/>
    <n v="0"/>
    <n v="0"/>
    <n v="0"/>
    <n v="0"/>
    <n v="0"/>
    <n v="89"/>
    <n v="0"/>
    <n v="0"/>
    <n v="0"/>
    <n v="0"/>
    <n v="0"/>
    <n v="0"/>
    <n v="95"/>
    <n v="0"/>
    <n v="0"/>
    <n v="0"/>
    <n v="0"/>
    <n v="0"/>
    <n v="0"/>
    <n v="95"/>
    <m/>
    <m/>
    <m/>
    <m/>
    <m/>
    <m/>
    <m/>
    <m/>
    <m/>
    <s v="Former retained VRBC allocation"/>
    <m/>
    <m/>
    <s v="N/A "/>
    <x v="0"/>
    <m/>
    <s v="Forecast reviewed and unchanged (BLR site)"/>
    <s v="="/>
    <s v="Not included in 2025 deliverable supply"/>
    <n v="0"/>
    <m/>
    <m/>
    <m/>
    <m/>
    <m/>
    <m/>
    <m/>
    <m/>
    <m/>
    <m/>
    <m/>
    <m/>
    <m/>
    <n v="95"/>
    <n v="0"/>
    <n v="0"/>
    <n v="95"/>
    <m/>
    <m/>
    <m/>
    <m/>
    <m/>
    <m/>
    <m/>
    <m/>
    <m/>
    <m/>
    <m/>
    <m/>
    <m/>
    <m/>
    <m/>
    <m/>
    <m/>
    <m/>
    <m/>
    <m/>
    <m/>
    <m/>
    <m/>
    <m/>
    <m/>
    <m/>
    <m/>
    <m/>
    <m/>
    <m/>
    <m/>
    <m/>
    <m/>
    <m/>
    <n v="0"/>
  </r>
  <r>
    <b v="0"/>
    <b v="1"/>
    <b v="0"/>
    <n v="799"/>
    <x v="332"/>
    <x v="22"/>
    <s v="Northwich TC"/>
    <x v="4"/>
    <m/>
    <x v="330"/>
    <s v="BLR site"/>
    <m/>
    <m/>
    <m/>
    <m/>
    <m/>
    <m/>
    <m/>
    <x v="1"/>
    <x v="0"/>
    <x v="0"/>
    <m/>
    <m/>
    <m/>
    <x v="0"/>
    <x v="0"/>
    <x v="0"/>
    <m/>
    <s v="Yes"/>
    <x v="0"/>
    <n v="1.81"/>
    <n v="30.386740331491712"/>
    <m/>
    <m/>
    <m/>
    <m/>
    <m/>
    <m/>
    <m/>
    <m/>
    <x v="72"/>
    <n v="0"/>
    <n v="55"/>
    <m/>
    <m/>
    <m/>
    <m/>
    <m/>
    <m/>
    <m/>
    <m/>
    <m/>
    <m/>
    <m/>
    <m/>
    <n v="0"/>
    <n v="0"/>
    <n v="0"/>
    <n v="0"/>
    <n v="0"/>
    <n v="0"/>
    <n v="0"/>
    <n v="0"/>
    <n v="0"/>
    <n v="0"/>
    <n v="58"/>
    <n v="0"/>
    <n v="0"/>
    <n v="0"/>
    <n v="0"/>
    <n v="0"/>
    <n v="0"/>
    <n v="51"/>
    <n v="0"/>
    <n v="0"/>
    <n v="0"/>
    <n v="0"/>
    <n v="0"/>
    <n v="0"/>
    <n v="58"/>
    <n v="0"/>
    <n v="0"/>
    <n v="0"/>
    <n v="0"/>
    <n v="0"/>
    <n v="0"/>
    <n v="55"/>
    <m/>
    <m/>
    <m/>
    <m/>
    <m/>
    <m/>
    <m/>
    <m/>
    <m/>
    <m/>
    <m/>
    <m/>
    <s v="N/A "/>
    <x v="0"/>
    <m/>
    <s v="Forecast reviewed and unchanged (BLR site)"/>
    <s v="="/>
    <s v="Not included in 2025 deliverable supply"/>
    <n v="0"/>
    <m/>
    <m/>
    <m/>
    <m/>
    <m/>
    <m/>
    <m/>
    <m/>
    <m/>
    <m/>
    <m/>
    <m/>
    <m/>
    <n v="55"/>
    <n v="0"/>
    <n v="0"/>
    <n v="55"/>
    <m/>
    <m/>
    <m/>
    <m/>
    <m/>
    <m/>
    <m/>
    <m/>
    <m/>
    <m/>
    <m/>
    <m/>
    <m/>
    <m/>
    <m/>
    <m/>
    <m/>
    <m/>
    <m/>
    <m/>
    <m/>
    <m/>
    <m/>
    <m/>
    <m/>
    <m/>
    <m/>
    <m/>
    <m/>
    <m/>
    <m/>
    <m/>
    <m/>
    <m/>
    <n v="0"/>
  </r>
  <r>
    <b v="0"/>
    <b v="1"/>
    <b v="0"/>
    <n v="800"/>
    <x v="333"/>
    <x v="22"/>
    <s v="Northwich TC"/>
    <x v="4"/>
    <m/>
    <x v="331"/>
    <s v="BLR site"/>
    <m/>
    <m/>
    <m/>
    <m/>
    <m/>
    <m/>
    <m/>
    <x v="1"/>
    <x v="0"/>
    <x v="0"/>
    <m/>
    <m/>
    <m/>
    <x v="0"/>
    <x v="0"/>
    <x v="0"/>
    <m/>
    <s v="Yes"/>
    <x v="0"/>
    <n v="3.1890000000000001"/>
    <n v="31.984948259642522"/>
    <m/>
    <m/>
    <m/>
    <m/>
    <m/>
    <m/>
    <m/>
    <m/>
    <x v="73"/>
    <n v="0"/>
    <n v="102"/>
    <m/>
    <m/>
    <m/>
    <m/>
    <m/>
    <m/>
    <m/>
    <m/>
    <m/>
    <m/>
    <m/>
    <m/>
    <n v="0"/>
    <n v="0"/>
    <n v="0"/>
    <n v="0"/>
    <n v="0"/>
    <n v="0"/>
    <n v="0"/>
    <n v="0"/>
    <n v="0"/>
    <n v="0"/>
    <n v="102"/>
    <n v="0"/>
    <n v="0"/>
    <n v="0"/>
    <n v="0"/>
    <n v="0"/>
    <n v="0"/>
    <n v="30"/>
    <n v="0"/>
    <n v="0"/>
    <n v="0"/>
    <n v="0"/>
    <n v="0"/>
    <n v="0"/>
    <n v="102"/>
    <n v="0"/>
    <n v="0"/>
    <n v="0"/>
    <n v="0"/>
    <n v="0"/>
    <n v="0"/>
    <n v="102"/>
    <m/>
    <m/>
    <m/>
    <m/>
    <m/>
    <m/>
    <m/>
    <m/>
    <m/>
    <m/>
    <m/>
    <m/>
    <s v="N/A "/>
    <x v="0"/>
    <m/>
    <s v="Forecast reviewed and unchanged (BLR site)"/>
    <s v="="/>
    <s v="Not included in 2025 deliverable supply"/>
    <n v="0"/>
    <m/>
    <m/>
    <m/>
    <m/>
    <m/>
    <m/>
    <m/>
    <m/>
    <m/>
    <m/>
    <m/>
    <m/>
    <m/>
    <n v="102"/>
    <n v="0"/>
    <n v="0"/>
    <n v="102"/>
    <m/>
    <m/>
    <m/>
    <m/>
    <m/>
    <m/>
    <m/>
    <m/>
    <m/>
    <m/>
    <m/>
    <m/>
    <m/>
    <m/>
    <m/>
    <m/>
    <m/>
    <m/>
    <m/>
    <m/>
    <m/>
    <m/>
    <m/>
    <m/>
    <m/>
    <m/>
    <m/>
    <m/>
    <m/>
    <m/>
    <m/>
    <m/>
    <m/>
    <m/>
    <n v="0"/>
  </r>
  <r>
    <b v="1"/>
    <b v="1"/>
    <b v="0"/>
    <n v="871"/>
    <x v="334"/>
    <x v="22"/>
    <s v="Northwich TC"/>
    <x v="4"/>
    <m/>
    <x v="332"/>
    <s v="Change of use from storage for shops (Use class E) into 4 flats (2xstudio, 1x1bed, 1x2bed)"/>
    <m/>
    <m/>
    <m/>
    <m/>
    <m/>
    <s v="Rob Lester"/>
    <m/>
    <x v="1"/>
    <x v="1"/>
    <x v="0"/>
    <m/>
    <m/>
    <m/>
    <x v="0"/>
    <x v="0"/>
    <x v="1"/>
    <m/>
    <s v="No (size)"/>
    <x v="14"/>
    <n v="6.9000000000000006E-2"/>
    <n v="57.971014492753618"/>
    <m/>
    <s v="22/01878/PMA (07/12/2025)"/>
    <s v="Expired"/>
    <m/>
    <m/>
    <m/>
    <m/>
    <m/>
    <x v="16"/>
    <n v="0"/>
    <n v="4"/>
    <m/>
    <m/>
    <m/>
    <m/>
    <m/>
    <m/>
    <m/>
    <m/>
    <m/>
    <m/>
    <m/>
    <m/>
    <m/>
    <m/>
    <n v="0"/>
    <n v="0"/>
    <n v="0"/>
    <n v="0"/>
    <n v="0"/>
    <n v="0"/>
    <n v="4"/>
    <n v="4"/>
    <m/>
    <n v="0"/>
    <n v="0"/>
    <n v="0"/>
    <n v="0"/>
    <n v="4"/>
    <n v="4"/>
    <m/>
    <n v="0"/>
    <n v="0"/>
    <n v="0"/>
    <n v="0"/>
    <n v="4"/>
    <n v="4"/>
    <m/>
    <n v="0"/>
    <n v="0"/>
    <n v="0"/>
    <n v="0"/>
    <n v="0"/>
    <n v="0"/>
    <m/>
    <m/>
    <m/>
    <m/>
    <m/>
    <m/>
    <m/>
    <m/>
    <m/>
    <m/>
    <m/>
    <m/>
    <m/>
    <s v="2023-2024: Not started"/>
    <x v="2"/>
    <s v="Not started - expired"/>
    <s v="Expired - Forecast reviewed and unchanged based on planning status"/>
    <s v="="/>
    <s v="Not included in 2025 supply"/>
    <n v="0"/>
    <m/>
    <m/>
    <m/>
    <m/>
    <m/>
    <m/>
    <m/>
    <m/>
    <m/>
    <m/>
    <m/>
    <m/>
    <m/>
    <m/>
    <n v="0"/>
    <n v="0"/>
    <n v="0"/>
    <m/>
    <m/>
    <m/>
    <m/>
    <m/>
    <m/>
    <m/>
    <m/>
    <m/>
    <m/>
    <m/>
    <m/>
    <m/>
    <m/>
    <m/>
    <m/>
    <m/>
    <m/>
    <m/>
    <m/>
    <m/>
    <m/>
    <m/>
    <m/>
    <m/>
    <m/>
    <m/>
    <m/>
    <m/>
    <m/>
    <m/>
    <m/>
    <m/>
    <m/>
    <n v="0"/>
  </r>
  <r>
    <b v="0"/>
    <b v="1"/>
    <b v="0"/>
    <n v="816"/>
    <x v="335"/>
    <x v="22"/>
    <s v="Northwich TC"/>
    <x v="4"/>
    <m/>
    <x v="333"/>
    <s v="BLR site"/>
    <m/>
    <m/>
    <m/>
    <m/>
    <s v="Tammy Durban tammy@debtal.co.uk"/>
    <s v="Clare Appleyard"/>
    <m/>
    <x v="1"/>
    <x v="1"/>
    <x v="0"/>
    <m/>
    <m/>
    <m/>
    <x v="0"/>
    <x v="0"/>
    <x v="0"/>
    <m/>
    <s v="Yes"/>
    <x v="0"/>
    <n v="8.7400000000000005E-2"/>
    <n v="57.208237986270021"/>
    <m/>
    <m/>
    <m/>
    <m/>
    <m/>
    <m/>
    <m/>
    <m/>
    <x v="24"/>
    <n v="0"/>
    <n v="5"/>
    <m/>
    <m/>
    <m/>
    <m/>
    <m/>
    <m/>
    <m/>
    <m/>
    <m/>
    <m/>
    <m/>
    <m/>
    <n v="0"/>
    <n v="0"/>
    <n v="0"/>
    <n v="0"/>
    <n v="0"/>
    <n v="0"/>
    <n v="0"/>
    <n v="0"/>
    <n v="0"/>
    <n v="0"/>
    <n v="5"/>
    <n v="0"/>
    <n v="0"/>
    <n v="0"/>
    <n v="0"/>
    <n v="0"/>
    <n v="0"/>
    <n v="5"/>
    <n v="0"/>
    <n v="0"/>
    <n v="0"/>
    <n v="0"/>
    <n v="0"/>
    <n v="0"/>
    <n v="5"/>
    <n v="0"/>
    <n v="0"/>
    <n v="0"/>
    <n v="0"/>
    <n v="0"/>
    <n v="0"/>
    <n v="5"/>
    <m/>
    <m/>
    <m/>
    <m/>
    <m/>
    <m/>
    <m/>
    <m/>
    <d v="2022-03-01T00:00:00"/>
    <m/>
    <m/>
    <m/>
    <s v="N/A "/>
    <x v="0"/>
    <m/>
    <s v="Forecast reviewed and unchanged (BLR site)"/>
    <s v="="/>
    <s v="Not included in 2025 deliverable supply"/>
    <n v="0"/>
    <m/>
    <m/>
    <m/>
    <m/>
    <m/>
    <m/>
    <m/>
    <m/>
    <m/>
    <m/>
    <m/>
    <m/>
    <m/>
    <n v="5"/>
    <n v="0"/>
    <n v="0"/>
    <n v="5"/>
    <m/>
    <m/>
    <m/>
    <m/>
    <m/>
    <m/>
    <m/>
    <m/>
    <m/>
    <m/>
    <m/>
    <m/>
    <m/>
    <m/>
    <m/>
    <m/>
    <m/>
    <m/>
    <m/>
    <m/>
    <m/>
    <m/>
    <m/>
    <m/>
    <m/>
    <m/>
    <m/>
    <m/>
    <m/>
    <m/>
    <m/>
    <m/>
    <m/>
    <m/>
    <n v="0"/>
  </r>
  <r>
    <b v="1"/>
    <b v="1"/>
    <b v="1"/>
    <n v="817"/>
    <x v="336"/>
    <x v="22"/>
    <s v="Northwich TC"/>
    <x v="4"/>
    <m/>
    <x v="334"/>
    <s v="Residential development of 46 dwellings and associated access road, parking and landscaping_x000a_Amended plan approved = 49 units"/>
    <m/>
    <s v="Oakwood Homes"/>
    <m/>
    <m/>
    <s v="Umayr Azam design@northedgearchitecture.co.uk"/>
    <s v="Lyndsay Shinner"/>
    <m/>
    <x v="0"/>
    <x v="0"/>
    <x v="0"/>
    <m/>
    <m/>
    <m/>
    <x v="0"/>
    <x v="0"/>
    <x v="0"/>
    <m/>
    <s v="No (GF)"/>
    <x v="3"/>
    <n v="1.4570000000000001"/>
    <n v="33.630748112560056"/>
    <m/>
    <s v="16/05349/FUL"/>
    <s v="Full"/>
    <m/>
    <m/>
    <d v="2016-12-01T00:00:00"/>
    <d v="2018-10-05T00:00:00"/>
    <d v="2021-10-05T00:00:00"/>
    <x v="48"/>
    <n v="0"/>
    <n v="49"/>
    <m/>
    <m/>
    <m/>
    <m/>
    <m/>
    <m/>
    <m/>
    <m/>
    <m/>
    <m/>
    <m/>
    <m/>
    <n v="0"/>
    <n v="0"/>
    <n v="0"/>
    <n v="0"/>
    <n v="0"/>
    <n v="0"/>
    <n v="0"/>
    <n v="21"/>
    <n v="28"/>
    <n v="49"/>
    <m/>
    <n v="21"/>
    <n v="0"/>
    <n v="21"/>
    <n v="14"/>
    <n v="14"/>
    <n v="28"/>
    <m/>
    <n v="12"/>
    <n v="0"/>
    <n v="12"/>
    <n v="16"/>
    <n v="0"/>
    <n v="16"/>
    <m/>
    <n v="16"/>
    <n v="0"/>
    <n v="16"/>
    <n v="0"/>
    <n v="0"/>
    <n v="0"/>
    <m/>
    <m/>
    <m/>
    <m/>
    <m/>
    <m/>
    <m/>
    <m/>
    <m/>
    <m/>
    <m/>
    <s v="2020 Sept (12.14.16-19) 20/00764/DIS_x000a_2021 Sept (4-6.9.12-16.19.21.22) 21/03422/DIS"/>
    <s v="Y"/>
    <s v="2019-2022: Not started_x000a_2023-2024: Under construction"/>
    <x v="1"/>
    <s v="Complete"/>
    <s v="Complete - Forecast achieved"/>
    <s v="="/>
    <m/>
    <n v="0"/>
    <m/>
    <m/>
    <m/>
    <m/>
    <m/>
    <m/>
    <n v="14"/>
    <n v="16"/>
    <m/>
    <m/>
    <m/>
    <m/>
    <m/>
    <m/>
    <n v="0"/>
    <n v="0"/>
    <n v="0"/>
    <m/>
    <m/>
    <n v="10"/>
    <n v="6"/>
    <m/>
    <m/>
    <m/>
    <m/>
    <m/>
    <m/>
    <m/>
    <m/>
    <m/>
    <m/>
    <m/>
    <m/>
    <m/>
    <m/>
    <m/>
    <m/>
    <m/>
    <m/>
    <m/>
    <m/>
    <m/>
    <m/>
    <m/>
    <m/>
    <m/>
    <m/>
    <m/>
    <m/>
    <m/>
    <m/>
    <n v="16"/>
  </r>
  <r>
    <b v="0"/>
    <b v="1"/>
    <b v="0"/>
    <n v="1481"/>
    <x v="337"/>
    <x v="22"/>
    <s v="Northwich TC"/>
    <x v="4"/>
    <m/>
    <x v="335"/>
    <s v="BLR site"/>
    <m/>
    <m/>
    <m/>
    <m/>
    <m/>
    <m/>
    <m/>
    <x v="6"/>
    <x v="0"/>
    <x v="0"/>
    <m/>
    <m/>
    <m/>
    <x v="0"/>
    <x v="0"/>
    <x v="0"/>
    <m/>
    <s v="Yes"/>
    <x v="0"/>
    <n v="2.4700000000000002"/>
    <n v="19.4331983805668"/>
    <m/>
    <m/>
    <m/>
    <m/>
    <m/>
    <m/>
    <m/>
    <m/>
    <x v="8"/>
    <n v="0"/>
    <n v="48"/>
    <m/>
    <m/>
    <m/>
    <m/>
    <m/>
    <m/>
    <m/>
    <m/>
    <m/>
    <m/>
    <m/>
    <m/>
    <n v="0"/>
    <n v="0"/>
    <n v="0"/>
    <n v="0"/>
    <n v="0"/>
    <n v="0"/>
    <n v="0"/>
    <n v="0"/>
    <n v="0"/>
    <n v="0"/>
    <n v="79"/>
    <n v="0"/>
    <n v="0"/>
    <n v="0"/>
    <n v="0"/>
    <n v="0"/>
    <n v="0"/>
    <n v="20"/>
    <n v="0"/>
    <n v="0"/>
    <n v="0"/>
    <n v="0"/>
    <n v="0"/>
    <n v="0"/>
    <n v="48"/>
    <n v="0"/>
    <n v="0"/>
    <n v="0"/>
    <n v="0"/>
    <n v="0"/>
    <n v="0"/>
    <n v="48"/>
    <m/>
    <m/>
    <m/>
    <m/>
    <m/>
    <m/>
    <m/>
    <m/>
    <m/>
    <m/>
    <m/>
    <m/>
    <s v="N/A "/>
    <x v="0"/>
    <m/>
    <s v="Forecast reviewed and unchanged (BLR site)"/>
    <s v="="/>
    <s v="Not included in 2025 deliverable supply"/>
    <n v="0"/>
    <m/>
    <m/>
    <m/>
    <m/>
    <m/>
    <m/>
    <m/>
    <m/>
    <m/>
    <m/>
    <m/>
    <m/>
    <m/>
    <n v="48"/>
    <n v="0"/>
    <n v="0"/>
    <n v="48"/>
    <m/>
    <m/>
    <m/>
    <m/>
    <m/>
    <m/>
    <m/>
    <m/>
    <m/>
    <m/>
    <m/>
    <m/>
    <m/>
    <m/>
    <m/>
    <m/>
    <m/>
    <m/>
    <m/>
    <m/>
    <m/>
    <m/>
    <m/>
    <m/>
    <m/>
    <m/>
    <m/>
    <m/>
    <m/>
    <m/>
    <m/>
    <m/>
    <m/>
    <m/>
    <n v="0"/>
  </r>
  <r>
    <b v="0"/>
    <b v="1"/>
    <b v="0"/>
    <n v="1485"/>
    <x v="338"/>
    <x v="22"/>
    <s v="Northwich TC"/>
    <x v="4"/>
    <m/>
    <x v="336"/>
    <s v="BLR site"/>
    <m/>
    <s v="McCrombie Construction"/>
    <m/>
    <m/>
    <s v="Dove Architecture (Mrs Derry Edwards)"/>
    <m/>
    <m/>
    <x v="1"/>
    <x v="0"/>
    <x v="0"/>
    <m/>
    <m/>
    <m/>
    <x v="0"/>
    <x v="0"/>
    <x v="0"/>
    <m/>
    <s v="Yes"/>
    <x v="0"/>
    <n v="0.151"/>
    <n v="33.112582781456958"/>
    <s v="16/04334/FUL Expired 23/12/2019"/>
    <m/>
    <m/>
    <m/>
    <m/>
    <m/>
    <m/>
    <m/>
    <x v="24"/>
    <n v="0"/>
    <n v="5"/>
    <m/>
    <m/>
    <m/>
    <m/>
    <m/>
    <m/>
    <m/>
    <m/>
    <m/>
    <m/>
    <m/>
    <m/>
    <n v="0"/>
    <n v="0"/>
    <n v="0"/>
    <n v="0"/>
    <n v="0"/>
    <n v="0"/>
    <n v="0"/>
    <n v="0"/>
    <n v="0"/>
    <n v="0"/>
    <n v="5"/>
    <n v="0"/>
    <n v="0"/>
    <n v="0"/>
    <n v="0"/>
    <n v="0"/>
    <n v="0"/>
    <n v="5"/>
    <n v="0"/>
    <n v="0"/>
    <n v="0"/>
    <n v="0"/>
    <n v="0"/>
    <n v="0"/>
    <n v="5"/>
    <n v="0"/>
    <n v="0"/>
    <n v="0"/>
    <n v="0"/>
    <n v="0"/>
    <n v="0"/>
    <n v="5"/>
    <m/>
    <m/>
    <m/>
    <m/>
    <m/>
    <m/>
    <m/>
    <m/>
    <m/>
    <m/>
    <m/>
    <m/>
    <s v="N/A "/>
    <x v="0"/>
    <m/>
    <s v="Forecast reviewed and unchanged (BLR site)"/>
    <s v="="/>
    <s v="Not included in 2025 deliverable supply"/>
    <n v="0"/>
    <m/>
    <m/>
    <m/>
    <m/>
    <m/>
    <m/>
    <m/>
    <m/>
    <m/>
    <m/>
    <m/>
    <m/>
    <m/>
    <n v="5"/>
    <n v="0"/>
    <n v="0"/>
    <n v="5"/>
    <m/>
    <m/>
    <m/>
    <m/>
    <m/>
    <m/>
    <m/>
    <m/>
    <m/>
    <m/>
    <m/>
    <m/>
    <m/>
    <m/>
    <m/>
    <m/>
    <m/>
    <m/>
    <m/>
    <m/>
    <m/>
    <m/>
    <m/>
    <m/>
    <m/>
    <m/>
    <m/>
    <m/>
    <m/>
    <m/>
    <m/>
    <m/>
    <m/>
    <m/>
    <n v="0"/>
  </r>
  <r>
    <b v="1"/>
    <b v="1"/>
    <b v="0"/>
    <n v="1379"/>
    <x v="339"/>
    <x v="22"/>
    <s v="Northwich TC"/>
    <x v="4"/>
    <m/>
    <x v="337"/>
    <s v="Residential development for 380 dwellings with associated access, car parking and landscaping (S73 mix and type amended)_x000a_Phase 1 = 151 units (12 market and 139 affordable)_x000a_Phase 2 = 97 units (97 affordable - 27 social rent/70 shared ownership)_x000a_Phase 3 = 132 units (42 market and 90 affordable)"/>
    <m/>
    <s v="Nuvu Developments (Your Housing)"/>
    <s v="Your Housing Group"/>
    <s v="NPL Estates Ltd"/>
    <s v="Richard Woodford - HOW Planning"/>
    <s v="Paul Friston"/>
    <m/>
    <x v="6"/>
    <x v="0"/>
    <x v="0"/>
    <m/>
    <m/>
    <m/>
    <x v="0"/>
    <x v="0"/>
    <x v="0"/>
    <m/>
    <s v="Yes"/>
    <x v="16"/>
    <n v="13.43"/>
    <n v="28.294862248696948"/>
    <m/>
    <s v="21/00055/FUL"/>
    <s v="Full"/>
    <m/>
    <m/>
    <d v="2021-01-05T00:00:00"/>
    <d v="2023-05-15T00:00:00"/>
    <d v="2026-05-15T00:00:00"/>
    <x v="74"/>
    <n v="0"/>
    <n v="380"/>
    <m/>
    <n v="328"/>
    <m/>
    <m/>
    <m/>
    <m/>
    <m/>
    <m/>
    <m/>
    <m/>
    <m/>
    <m/>
    <n v="0"/>
    <n v="0"/>
    <n v="0"/>
    <n v="0"/>
    <n v="0"/>
    <n v="0"/>
    <n v="0"/>
    <n v="0"/>
    <n v="0"/>
    <n v="0"/>
    <n v="395"/>
    <n v="0"/>
    <n v="0"/>
    <n v="0"/>
    <n v="16"/>
    <n v="344"/>
    <n v="360"/>
    <m/>
    <n v="42"/>
    <n v="0"/>
    <n v="42"/>
    <n v="72"/>
    <n v="266"/>
    <n v="338"/>
    <m/>
    <n v="107"/>
    <n v="0"/>
    <n v="107"/>
    <n v="0"/>
    <n v="231"/>
    <n v="231"/>
    <m/>
    <m/>
    <m/>
    <m/>
    <m/>
    <m/>
    <m/>
    <m/>
    <m/>
    <m/>
    <m/>
    <s v="Pending (4.6.7 Phasing.8.10-15.17.24-26.41.47) 23/02250/DIS_x000a_2023 Oct (29) 23/02876/DIS_x000a_2023 Nov (23-partial.32) - Phase 1. 23/02774/DIS_x000a_2024 Jan (27) 23/03746/DIS_x000a_2024 Feb (9) 23/02487/DIS_x000a_2024 Sep (44) 24/0191/DIS, (21 Parking, EV, cycling) 24/00422/DIS, (42 solar panels) 24/00424/DIS_x000a_2025 April 23 (noise), 37 (habitat)_x000a_2025 November 24/03141/DIS 20 Pedestrian and cycle access"/>
    <m/>
    <s v="2023:Full application pending decision_x000a_2024: Under construction"/>
    <x v="1"/>
    <s v="Under construction"/>
    <s v="Forecast reviewed and updated based on development progress"/>
    <s v="+"/>
    <s v="Delivery rate &gt;"/>
    <n v="192"/>
    <m/>
    <m/>
    <m/>
    <m/>
    <m/>
    <m/>
    <n v="36"/>
    <n v="72"/>
    <n v="0"/>
    <n v="48"/>
    <n v="48"/>
    <n v="48"/>
    <n v="48"/>
    <n v="39"/>
    <n v="144"/>
    <n v="192"/>
    <n v="231"/>
    <m/>
    <n v="1"/>
    <n v="19"/>
    <n v="6"/>
    <m/>
    <m/>
    <m/>
    <m/>
    <m/>
    <m/>
    <m/>
    <m/>
    <m/>
    <m/>
    <n v="26"/>
    <n v="39"/>
    <n v="4"/>
    <m/>
    <m/>
    <m/>
    <n v="12"/>
    <m/>
    <m/>
    <m/>
    <m/>
    <m/>
    <m/>
    <m/>
    <m/>
    <m/>
    <m/>
    <m/>
    <m/>
    <m/>
    <n v="107"/>
  </r>
  <r>
    <b v="1"/>
    <b v="1"/>
    <b v="0"/>
    <n v="825"/>
    <x v="340"/>
    <x v="22"/>
    <s v="Northwich TC"/>
    <x v="4"/>
    <m/>
    <x v="338"/>
    <s v="Erection of three-storey apartment block comprising 9 apartments with associated landscaping"/>
    <m/>
    <m/>
    <m/>
    <m/>
    <m/>
    <m/>
    <m/>
    <x v="1"/>
    <x v="0"/>
    <x v="0"/>
    <m/>
    <m/>
    <m/>
    <x v="0"/>
    <x v="0"/>
    <x v="0"/>
    <m/>
    <s v="Yes"/>
    <x v="4"/>
    <n v="9.5000000000000001E-2"/>
    <n v="94.73684210526315"/>
    <m/>
    <s v="21/01860/FUL"/>
    <s v="Full"/>
    <m/>
    <m/>
    <d v="2021-04-28T00:00:00"/>
    <d v="2021-11-29T00:00:00"/>
    <d v="2024-11-29T00:00:00"/>
    <x v="45"/>
    <n v="0"/>
    <n v="9"/>
    <m/>
    <m/>
    <m/>
    <m/>
    <m/>
    <m/>
    <m/>
    <m/>
    <m/>
    <m/>
    <m/>
    <m/>
    <m/>
    <m/>
    <n v="0"/>
    <n v="0"/>
    <n v="0"/>
    <n v="0"/>
    <n v="0"/>
    <n v="0"/>
    <n v="9"/>
    <n v="9"/>
    <m/>
    <n v="0"/>
    <n v="0"/>
    <n v="0"/>
    <n v="0"/>
    <n v="9"/>
    <n v="9"/>
    <m/>
    <n v="0"/>
    <n v="0"/>
    <n v="0"/>
    <n v="0"/>
    <n v="9"/>
    <n v="9"/>
    <m/>
    <n v="0"/>
    <n v="0"/>
    <n v="0"/>
    <n v="0"/>
    <n v="9"/>
    <n v="9"/>
    <m/>
    <m/>
    <m/>
    <m/>
    <m/>
    <m/>
    <m/>
    <m/>
    <m/>
    <d v="2022-03-01T00:00:00"/>
    <m/>
    <s v="2024 Feb (4-6.13-16.18-20) 22/00584/DIS_x000a_Pending (17) 26/00183/DIS"/>
    <m/>
    <s v="2023-2024: Not started"/>
    <x v="3"/>
    <s v="Stalled"/>
    <s v="Forecast reviewed and updated based on planning status and development progress"/>
    <s v="-"/>
    <s v="Delivery timescale &gt;"/>
    <n v="9"/>
    <m/>
    <m/>
    <m/>
    <m/>
    <m/>
    <m/>
    <m/>
    <m/>
    <m/>
    <m/>
    <n v="9"/>
    <m/>
    <m/>
    <m/>
    <n v="9"/>
    <n v="9"/>
    <n v="9"/>
    <m/>
    <m/>
    <m/>
    <m/>
    <m/>
    <m/>
    <m/>
    <m/>
    <m/>
    <m/>
    <m/>
    <m/>
    <m/>
    <m/>
    <m/>
    <m/>
    <m/>
    <m/>
    <m/>
    <m/>
    <m/>
    <m/>
    <m/>
    <m/>
    <m/>
    <m/>
    <m/>
    <m/>
    <m/>
    <m/>
    <m/>
    <m/>
    <m/>
    <m/>
    <n v="0"/>
  </r>
  <r>
    <b v="1"/>
    <b v="1"/>
    <b v="0"/>
    <n v="826"/>
    <x v="341"/>
    <x v="22"/>
    <s v="Northwich TC"/>
    <x v="4"/>
    <m/>
    <x v="339"/>
    <s v="Erection of a 3 storey residential development with associated car parking, landscaping and external works."/>
    <m/>
    <m/>
    <m/>
    <m/>
    <m/>
    <s v="Rob Lester"/>
    <m/>
    <x v="1"/>
    <x v="0"/>
    <x v="0"/>
    <m/>
    <m/>
    <m/>
    <x v="0"/>
    <x v="0"/>
    <x v="0"/>
    <m/>
    <s v="Yes"/>
    <x v="4"/>
    <n v="0.26800000000000002"/>
    <n v="126.86567164179104"/>
    <s v="22/00801/S73 Variation-Plans (June 2022)"/>
    <s v="21/01438/FUL"/>
    <s v="Full"/>
    <m/>
    <m/>
    <d v="2021-03-31T00:00:00"/>
    <d v="2021-10-28T00:00:00"/>
    <d v="2024-10-28T00:00:00"/>
    <x v="69"/>
    <n v="0"/>
    <n v="34"/>
    <m/>
    <m/>
    <m/>
    <m/>
    <m/>
    <m/>
    <m/>
    <m/>
    <m/>
    <m/>
    <m/>
    <m/>
    <m/>
    <m/>
    <n v="0"/>
    <n v="0"/>
    <n v="0"/>
    <n v="0"/>
    <n v="0"/>
    <n v="0"/>
    <n v="34"/>
    <n v="34"/>
    <m/>
    <n v="0"/>
    <n v="0"/>
    <n v="0"/>
    <n v="0"/>
    <n v="34"/>
    <n v="34"/>
    <m/>
    <n v="0"/>
    <n v="0"/>
    <n v="0"/>
    <n v="0"/>
    <n v="34"/>
    <n v="34"/>
    <m/>
    <n v="0"/>
    <n v="0"/>
    <n v="0"/>
    <n v="0"/>
    <n v="34"/>
    <n v="34"/>
    <m/>
    <m/>
    <m/>
    <m/>
    <m/>
    <m/>
    <m/>
    <m/>
    <m/>
    <d v="2022-03-01T00:00:00"/>
    <m/>
    <s v="2022 April (13) 22/00925/DIS_x000a_2022 Sept (7) 22/00806/DIS, (5) 22/00501/DIS_x000a_2022 Nov (10.11) 22/01112/DIS_x000a_2022 Dec (12) 22/00924/DIS_x000a_2023 March (4) 22/02415/DIS"/>
    <m/>
    <s v="2022-2024: Not started"/>
    <x v="3"/>
    <s v="Stalled"/>
    <s v="Forecast reviewed and unchanged based on development progress"/>
    <s v="="/>
    <s v="Not included in 2025 deliverable supply"/>
    <n v="0"/>
    <m/>
    <m/>
    <m/>
    <m/>
    <m/>
    <m/>
    <m/>
    <m/>
    <m/>
    <m/>
    <m/>
    <m/>
    <m/>
    <n v="34"/>
    <n v="0"/>
    <n v="0"/>
    <n v="34"/>
    <m/>
    <m/>
    <m/>
    <m/>
    <m/>
    <m/>
    <m/>
    <m/>
    <m/>
    <m/>
    <m/>
    <m/>
    <m/>
    <m/>
    <m/>
    <m/>
    <m/>
    <m/>
    <m/>
    <m/>
    <m/>
    <m/>
    <m/>
    <m/>
    <m/>
    <m/>
    <m/>
    <m/>
    <m/>
    <m/>
    <m/>
    <m/>
    <m/>
    <m/>
    <n v="0"/>
  </r>
  <r>
    <b v="1"/>
    <b v="1"/>
    <b v="0"/>
    <n v="2055"/>
    <x v="342"/>
    <x v="22"/>
    <s v="Northwich TC"/>
    <x v="4"/>
    <m/>
    <x v="340"/>
    <s v="Residential development of 6 apartments (2x2bed and 4x1bed) with associated parking, refuse and cycling storage"/>
    <m/>
    <m/>
    <m/>
    <m/>
    <m/>
    <s v="Ben Greenwood"/>
    <m/>
    <x v="1"/>
    <x v="0"/>
    <x v="0"/>
    <m/>
    <m/>
    <m/>
    <x v="0"/>
    <x v="0"/>
    <x v="0"/>
    <m/>
    <s v="Yes"/>
    <x v="4"/>
    <m/>
    <m/>
    <m/>
    <s v="22/02715/FUL"/>
    <s v="Full"/>
    <m/>
    <m/>
    <d v="2022-07-18T00:00:00"/>
    <d v="2023-08-14T00:00:00"/>
    <d v="2026-08-14T00:00:00"/>
    <x v="10"/>
    <n v="0"/>
    <n v="6"/>
    <m/>
    <m/>
    <m/>
    <m/>
    <m/>
    <m/>
    <m/>
    <m/>
    <m/>
    <m/>
    <m/>
    <m/>
    <m/>
    <m/>
    <n v="0"/>
    <n v="0"/>
    <m/>
    <m/>
    <n v="0"/>
    <m/>
    <m/>
    <m/>
    <m/>
    <n v="0"/>
    <n v="0"/>
    <n v="0"/>
    <n v="0"/>
    <n v="6"/>
    <n v="6"/>
    <m/>
    <n v="0"/>
    <n v="0"/>
    <n v="0"/>
    <n v="0"/>
    <n v="6"/>
    <n v="6"/>
    <m/>
    <n v="0"/>
    <n v="0"/>
    <n v="0"/>
    <n v="0"/>
    <n v="6"/>
    <n v="6"/>
    <m/>
    <m/>
    <m/>
    <m/>
    <m/>
    <m/>
    <m/>
    <m/>
    <m/>
    <m/>
    <m/>
    <m/>
    <m/>
    <s v="2024: Not started"/>
    <x v="2"/>
    <s v="Not started - expiring"/>
    <s v="Forecast reviewed and updated based on planning status (BLR site)"/>
    <s v="-"/>
    <s v="Removed from deliverable supply"/>
    <n v="0"/>
    <m/>
    <m/>
    <m/>
    <m/>
    <m/>
    <m/>
    <m/>
    <m/>
    <m/>
    <m/>
    <m/>
    <m/>
    <m/>
    <n v="6"/>
    <n v="0"/>
    <n v="0"/>
    <n v="6"/>
    <m/>
    <m/>
    <m/>
    <m/>
    <m/>
    <m/>
    <m/>
    <m/>
    <m/>
    <m/>
    <m/>
    <m/>
    <m/>
    <m/>
    <m/>
    <m/>
    <m/>
    <m/>
    <m/>
    <m/>
    <m/>
    <m/>
    <m/>
    <m/>
    <m/>
    <m/>
    <m/>
    <m/>
    <m/>
    <m/>
    <m/>
    <m/>
    <m/>
    <m/>
    <n v="0"/>
  </r>
  <r>
    <b v="1"/>
    <b v="1"/>
    <b v="1"/>
    <n v="2056"/>
    <x v="343"/>
    <x v="22"/>
    <s v="Northwich TC"/>
    <x v="4"/>
    <m/>
    <x v="341"/>
    <s v="Change of use from Offices E(g)(1) to Creche E(f) and two apartments C3(a) together with demolition of the rear storage area to form outside play area, including alterations to front and rear elevations (Retrospective)"/>
    <m/>
    <m/>
    <m/>
    <s v="Lakhel"/>
    <s v="Graham Walsh, 6 Orient Road Salford M6 8LD"/>
    <s v="Angela Wrigley"/>
    <m/>
    <x v="1"/>
    <x v="1"/>
    <x v="0"/>
    <m/>
    <m/>
    <m/>
    <x v="0"/>
    <x v="3"/>
    <x v="0"/>
    <m/>
    <s v="No (size)"/>
    <x v="3"/>
    <m/>
    <m/>
    <s v="22/03867/FUL"/>
    <s v="25/01581/FUL"/>
    <s v="Full"/>
    <m/>
    <m/>
    <d v="2025-05-22T00:00:00"/>
    <d v="2025-12-23T00:00:00"/>
    <d v="2028-12-13T00:00:00"/>
    <x v="3"/>
    <n v="0"/>
    <n v="2"/>
    <m/>
    <m/>
    <m/>
    <m/>
    <m/>
    <m/>
    <m/>
    <m/>
    <m/>
    <m/>
    <m/>
    <m/>
    <m/>
    <m/>
    <m/>
    <m/>
    <m/>
    <m/>
    <m/>
    <m/>
    <m/>
    <m/>
    <m/>
    <m/>
    <m/>
    <m/>
    <m/>
    <m/>
    <m/>
    <m/>
    <m/>
    <m/>
    <m/>
    <m/>
    <m/>
    <m/>
    <m/>
    <n v="2"/>
    <n v="0"/>
    <n v="2"/>
    <n v="0"/>
    <n v="0"/>
    <n v="0"/>
    <m/>
    <m/>
    <m/>
    <m/>
    <m/>
    <m/>
    <m/>
    <m/>
    <m/>
    <m/>
    <m/>
    <m/>
    <m/>
    <m/>
    <x v="0"/>
    <s v="Complete"/>
    <s v="New permission - complete"/>
    <s v="n/a"/>
    <m/>
    <n v="0"/>
    <m/>
    <m/>
    <m/>
    <m/>
    <m/>
    <m/>
    <m/>
    <m/>
    <m/>
    <m/>
    <m/>
    <m/>
    <m/>
    <m/>
    <n v="0"/>
    <n v="0"/>
    <n v="0"/>
    <m/>
    <m/>
    <m/>
    <m/>
    <m/>
    <m/>
    <m/>
    <m/>
    <m/>
    <n v="2"/>
    <m/>
    <m/>
    <m/>
    <m/>
    <m/>
    <m/>
    <m/>
    <m/>
    <m/>
    <m/>
    <m/>
    <m/>
    <m/>
    <m/>
    <m/>
    <m/>
    <m/>
    <m/>
    <m/>
    <m/>
    <m/>
    <m/>
    <m/>
    <m/>
    <n v="2"/>
  </r>
  <r>
    <b v="1"/>
    <b v="1"/>
    <b v="0"/>
    <n v="2057"/>
    <x v="344"/>
    <x v="22"/>
    <s v="Northwich TC"/>
    <x v="4"/>
    <m/>
    <x v="342"/>
    <s v="Renovation of 2 commercial properties at ground floor to include extensions to rear with additional accommodation at first floor level"/>
    <m/>
    <m/>
    <m/>
    <m/>
    <m/>
    <s v="Kara Johnston"/>
    <m/>
    <x v="1"/>
    <x v="1"/>
    <x v="0"/>
    <m/>
    <m/>
    <m/>
    <x v="0"/>
    <x v="0"/>
    <x v="2"/>
    <m/>
    <s v="No (size)"/>
    <x v="3"/>
    <n v="3.1E-2"/>
    <m/>
    <m/>
    <s v="23/01727/FUL"/>
    <s v="Full"/>
    <m/>
    <m/>
    <d v="2023-05-30T00:00:00"/>
    <d v="2024-01-26T00:00:00"/>
    <d v="2027-01-26T00:00:00"/>
    <x v="23"/>
    <n v="2"/>
    <n v="1"/>
    <m/>
    <m/>
    <m/>
    <m/>
    <m/>
    <m/>
    <m/>
    <m/>
    <m/>
    <m/>
    <m/>
    <m/>
    <m/>
    <m/>
    <n v="0"/>
    <n v="0"/>
    <m/>
    <m/>
    <n v="0"/>
    <m/>
    <m/>
    <m/>
    <m/>
    <n v="0"/>
    <n v="0"/>
    <n v="0"/>
    <n v="0"/>
    <n v="1"/>
    <n v="1"/>
    <m/>
    <n v="0"/>
    <n v="0"/>
    <n v="0"/>
    <n v="0"/>
    <n v="1"/>
    <n v="1"/>
    <m/>
    <n v="0"/>
    <n v="0"/>
    <n v="0"/>
    <n v="0"/>
    <n v="1"/>
    <n v="1"/>
    <m/>
    <m/>
    <m/>
    <m/>
    <m/>
    <m/>
    <m/>
    <m/>
    <m/>
    <m/>
    <m/>
    <m/>
    <m/>
    <s v="2024: Not started"/>
    <x v="2"/>
    <s v="Not started"/>
    <s v="Forecast reviewed and unchanged based on planning status"/>
    <s v="="/>
    <m/>
    <n v="1"/>
    <m/>
    <m/>
    <m/>
    <m/>
    <m/>
    <m/>
    <m/>
    <m/>
    <n v="-2"/>
    <n v="3"/>
    <m/>
    <m/>
    <m/>
    <m/>
    <n v="1"/>
    <n v="1"/>
    <n v="1"/>
    <m/>
    <m/>
    <m/>
    <m/>
    <m/>
    <m/>
    <m/>
    <m/>
    <m/>
    <m/>
    <m/>
    <m/>
    <m/>
    <m/>
    <m/>
    <m/>
    <m/>
    <m/>
    <m/>
    <m/>
    <m/>
    <m/>
    <m/>
    <m/>
    <m/>
    <m/>
    <m/>
    <m/>
    <m/>
    <m/>
    <m/>
    <m/>
    <m/>
    <m/>
    <n v="0"/>
  </r>
  <r>
    <b v="1"/>
    <b v="1"/>
    <b v="0"/>
    <n v="2196"/>
    <x v="345"/>
    <x v="22"/>
    <s v="Northwich TC"/>
    <x v="4"/>
    <m/>
    <x v="343"/>
    <s v="Erection of 2 semi-detached dwellings with associated landscaping"/>
    <m/>
    <m/>
    <m/>
    <m/>
    <m/>
    <m/>
    <m/>
    <x v="1"/>
    <x v="0"/>
    <x v="0"/>
    <m/>
    <m/>
    <m/>
    <x v="0"/>
    <x v="0"/>
    <x v="0"/>
    <m/>
    <s v="No (size)"/>
    <x v="3"/>
    <m/>
    <m/>
    <m/>
    <s v="22/03897/FUL"/>
    <s v="Full"/>
    <m/>
    <m/>
    <d v="2023-10-17T00:00:00"/>
    <d v="2024-05-16T00:00:00"/>
    <d v="2027-05-16T00:00:00"/>
    <x v="3"/>
    <n v="0"/>
    <n v="2"/>
    <m/>
    <m/>
    <m/>
    <m/>
    <m/>
    <m/>
    <m/>
    <m/>
    <m/>
    <m/>
    <m/>
    <m/>
    <m/>
    <m/>
    <m/>
    <m/>
    <m/>
    <m/>
    <m/>
    <m/>
    <m/>
    <m/>
    <m/>
    <m/>
    <m/>
    <m/>
    <m/>
    <m/>
    <m/>
    <m/>
    <n v="0"/>
    <n v="0"/>
    <n v="0"/>
    <n v="0"/>
    <n v="2"/>
    <n v="2"/>
    <m/>
    <n v="0"/>
    <n v="0"/>
    <n v="0"/>
    <n v="0"/>
    <n v="2"/>
    <n v="2"/>
    <m/>
    <m/>
    <m/>
    <m/>
    <m/>
    <m/>
    <m/>
    <m/>
    <m/>
    <m/>
    <m/>
    <m/>
    <m/>
    <m/>
    <x v="2"/>
    <s v="Not started"/>
    <s v="Forecast reviewed and unchanged based on planning status"/>
    <s v="="/>
    <m/>
    <n v="2"/>
    <m/>
    <m/>
    <m/>
    <m/>
    <m/>
    <m/>
    <m/>
    <m/>
    <m/>
    <n v="2"/>
    <m/>
    <m/>
    <m/>
    <m/>
    <n v="2"/>
    <n v="2"/>
    <n v="2"/>
    <m/>
    <m/>
    <m/>
    <m/>
    <m/>
    <m/>
    <m/>
    <m/>
    <m/>
    <m/>
    <m/>
    <m/>
    <m/>
    <m/>
    <m/>
    <m/>
    <m/>
    <m/>
    <m/>
    <m/>
    <m/>
    <m/>
    <m/>
    <m/>
    <m/>
    <m/>
    <m/>
    <m/>
    <m/>
    <m/>
    <m/>
    <m/>
    <m/>
    <m/>
    <n v="0"/>
  </r>
  <r>
    <b v="1"/>
    <b v="1"/>
    <b v="0"/>
    <n v="2198"/>
    <x v="346"/>
    <x v="22"/>
    <s v="Northwich TC"/>
    <x v="4"/>
    <m/>
    <x v="344"/>
    <s v="Conversion of existing shop unit first floor storage area to 1no flat"/>
    <m/>
    <m/>
    <m/>
    <m/>
    <m/>
    <s v="Ed Shepherd"/>
    <m/>
    <x v="1"/>
    <x v="1"/>
    <x v="0"/>
    <m/>
    <m/>
    <m/>
    <x v="0"/>
    <x v="0"/>
    <x v="2"/>
    <m/>
    <s v="No (size)"/>
    <x v="3"/>
    <m/>
    <m/>
    <m/>
    <s v="23/00057/PMA"/>
    <s v="PMA"/>
    <m/>
    <m/>
    <d v="2023-01-09T00:00:00"/>
    <d v="2024-04-16T00:00:00"/>
    <d v="2027-04-16T00:00:00"/>
    <x v="2"/>
    <n v="0"/>
    <n v="1"/>
    <m/>
    <m/>
    <m/>
    <m/>
    <m/>
    <m/>
    <m/>
    <m/>
    <m/>
    <m/>
    <m/>
    <m/>
    <m/>
    <m/>
    <m/>
    <m/>
    <m/>
    <m/>
    <m/>
    <m/>
    <m/>
    <m/>
    <m/>
    <m/>
    <m/>
    <m/>
    <m/>
    <m/>
    <m/>
    <m/>
    <n v="0"/>
    <n v="0"/>
    <n v="0"/>
    <n v="0"/>
    <n v="1"/>
    <n v="1"/>
    <m/>
    <n v="0"/>
    <n v="0"/>
    <n v="0"/>
    <n v="0"/>
    <n v="1"/>
    <n v="1"/>
    <m/>
    <m/>
    <m/>
    <m/>
    <m/>
    <m/>
    <m/>
    <m/>
    <m/>
    <m/>
    <m/>
    <m/>
    <m/>
    <m/>
    <x v="2"/>
    <s v="Not started"/>
    <s v="Forecast reviewed and unchanged based on planning status"/>
    <s v="="/>
    <m/>
    <n v="1"/>
    <m/>
    <m/>
    <m/>
    <m/>
    <m/>
    <m/>
    <m/>
    <m/>
    <n v="1"/>
    <m/>
    <m/>
    <m/>
    <m/>
    <m/>
    <n v="1"/>
    <n v="1"/>
    <n v="1"/>
    <m/>
    <m/>
    <m/>
    <m/>
    <m/>
    <m/>
    <m/>
    <m/>
    <m/>
    <m/>
    <m/>
    <m/>
    <m/>
    <m/>
    <m/>
    <m/>
    <m/>
    <m/>
    <m/>
    <m/>
    <m/>
    <m/>
    <m/>
    <m/>
    <m/>
    <m/>
    <m/>
    <m/>
    <m/>
    <m/>
    <m/>
    <m/>
    <m/>
    <m/>
    <n v="0"/>
  </r>
  <r>
    <b v="1"/>
    <b v="1"/>
    <b v="0"/>
    <n v="2212"/>
    <x v="347"/>
    <x v="22"/>
    <s v="Northwich TC"/>
    <x v="4"/>
    <m/>
    <x v="345"/>
    <s v="Erection of six 3-bed dwellings with associated parking and landscaping works"/>
    <m/>
    <m/>
    <m/>
    <m/>
    <m/>
    <s v="Ed Maddern"/>
    <m/>
    <x v="1"/>
    <x v="0"/>
    <x v="0"/>
    <m/>
    <m/>
    <m/>
    <x v="0"/>
    <x v="0"/>
    <x v="0"/>
    <m/>
    <s v="Yes"/>
    <x v="4"/>
    <m/>
    <m/>
    <m/>
    <s v="23/01994/FUL"/>
    <s v="Full"/>
    <m/>
    <m/>
    <d v="2023-06-23T00:00:00"/>
    <d v="2024-06-27T00:00:00"/>
    <d v="2027-06-27T00:00:00"/>
    <x v="10"/>
    <n v="0"/>
    <n v="6"/>
    <m/>
    <m/>
    <m/>
    <m/>
    <m/>
    <m/>
    <m/>
    <m/>
    <m/>
    <m/>
    <m/>
    <m/>
    <m/>
    <m/>
    <n v="0"/>
    <n v="0"/>
    <m/>
    <m/>
    <n v="0"/>
    <m/>
    <m/>
    <m/>
    <m/>
    <n v="0"/>
    <n v="0"/>
    <n v="0"/>
    <n v="0"/>
    <n v="0"/>
    <n v="0"/>
    <n v="6"/>
    <n v="0"/>
    <n v="0"/>
    <n v="0"/>
    <n v="0"/>
    <n v="6"/>
    <n v="6"/>
    <m/>
    <n v="0"/>
    <n v="0"/>
    <n v="0"/>
    <n v="0"/>
    <n v="6"/>
    <n v="6"/>
    <m/>
    <m/>
    <m/>
    <m/>
    <m/>
    <m/>
    <m/>
    <m/>
    <m/>
    <m/>
    <m/>
    <m/>
    <m/>
    <m/>
    <x v="2"/>
    <s v="Not started"/>
    <s v="Forecast reviewed and updated based on planning status"/>
    <s v="-"/>
    <s v="Delivery timescale &gt;"/>
    <n v="6"/>
    <m/>
    <m/>
    <m/>
    <m/>
    <m/>
    <m/>
    <m/>
    <m/>
    <m/>
    <n v="2"/>
    <n v="2"/>
    <n v="2"/>
    <m/>
    <m/>
    <n v="6"/>
    <n v="6"/>
    <n v="6"/>
    <m/>
    <m/>
    <m/>
    <m/>
    <m/>
    <m/>
    <m/>
    <m/>
    <m/>
    <m/>
    <m/>
    <m/>
    <m/>
    <m/>
    <m/>
    <m/>
    <m/>
    <m/>
    <m/>
    <m/>
    <m/>
    <m/>
    <m/>
    <m/>
    <m/>
    <m/>
    <m/>
    <m/>
    <m/>
    <m/>
    <m/>
    <m/>
    <m/>
    <m/>
    <n v="0"/>
  </r>
  <r>
    <b v="1"/>
    <b v="1"/>
    <b v="0"/>
    <n v="2227"/>
    <x v="348"/>
    <x v="22"/>
    <s v="Northwich TC"/>
    <x v="4"/>
    <m/>
    <x v="346"/>
    <s v="Change of use of first floor from retail shop to 2 self-contained flats. Upgrading glazing  and replacement door"/>
    <m/>
    <m/>
    <m/>
    <m/>
    <m/>
    <s v="Mel Louw"/>
    <m/>
    <x v="1"/>
    <x v="1"/>
    <x v="0"/>
    <m/>
    <m/>
    <m/>
    <x v="0"/>
    <x v="0"/>
    <x v="2"/>
    <m/>
    <s v="No (size)"/>
    <x v="6"/>
    <m/>
    <m/>
    <m/>
    <s v="23/03067/PMA"/>
    <s v="PA required and approved"/>
    <m/>
    <m/>
    <d v="2023-09-29T00:00:00"/>
    <d v="2024-11-08T00:00:00"/>
    <d v="2027-11-08T00:00:00"/>
    <x v="3"/>
    <n v="0"/>
    <n v="2"/>
    <m/>
    <m/>
    <m/>
    <m/>
    <m/>
    <m/>
    <m/>
    <m/>
    <m/>
    <m/>
    <m/>
    <m/>
    <m/>
    <m/>
    <n v="0"/>
    <n v="0"/>
    <m/>
    <m/>
    <n v="0"/>
    <m/>
    <m/>
    <m/>
    <m/>
    <n v="0"/>
    <n v="0"/>
    <n v="0"/>
    <n v="0"/>
    <n v="0"/>
    <n v="0"/>
    <n v="2"/>
    <n v="0"/>
    <n v="0"/>
    <n v="0"/>
    <n v="0"/>
    <n v="2"/>
    <n v="2"/>
    <m/>
    <n v="0"/>
    <n v="0"/>
    <n v="0"/>
    <n v="0"/>
    <n v="2"/>
    <n v="2"/>
    <m/>
    <m/>
    <m/>
    <m/>
    <m/>
    <m/>
    <m/>
    <m/>
    <m/>
    <m/>
    <m/>
    <m/>
    <m/>
    <s v="2022: Not started_x000a_2023: Undch construction_x000a_2027: "/>
    <x v="2"/>
    <s v="Not started"/>
    <s v="Forecast reviewed and unchanged based on planning status"/>
    <s v="="/>
    <m/>
    <n v="2"/>
    <m/>
    <m/>
    <m/>
    <m/>
    <m/>
    <m/>
    <m/>
    <m/>
    <m/>
    <n v="2"/>
    <m/>
    <m/>
    <m/>
    <m/>
    <n v="2"/>
    <n v="2"/>
    <n v="2"/>
    <m/>
    <m/>
    <m/>
    <m/>
    <m/>
    <m/>
    <m/>
    <m/>
    <m/>
    <m/>
    <m/>
    <m/>
    <m/>
    <m/>
    <m/>
    <m/>
    <m/>
    <m/>
    <m/>
    <m/>
    <m/>
    <m/>
    <m/>
    <m/>
    <m/>
    <m/>
    <m/>
    <m/>
    <m/>
    <m/>
    <m/>
    <m/>
    <m/>
    <m/>
    <n v="0"/>
  </r>
  <r>
    <b v="1"/>
    <b v="1"/>
    <b v="1"/>
    <n v="2228"/>
    <x v="349"/>
    <x v="22"/>
    <s v="Northwich TC"/>
    <x v="4"/>
    <m/>
    <x v="347"/>
    <s v="Conversion of single dwelling into 2 self-contained flats"/>
    <m/>
    <m/>
    <m/>
    <m/>
    <m/>
    <s v="Lee Talbot"/>
    <m/>
    <x v="1"/>
    <x v="3"/>
    <x v="0"/>
    <m/>
    <m/>
    <m/>
    <x v="0"/>
    <x v="0"/>
    <x v="0"/>
    <m/>
    <s v="No (size)"/>
    <x v="3"/>
    <m/>
    <m/>
    <m/>
    <s v="23/03080/FUL"/>
    <s v="Full"/>
    <m/>
    <m/>
    <d v="2023-09-29T00:00:00"/>
    <d v="2024-04-23T00:00:00"/>
    <d v="2027-04-23T00:00:00"/>
    <x v="3"/>
    <n v="1"/>
    <n v="1"/>
    <m/>
    <m/>
    <m/>
    <m/>
    <m/>
    <m/>
    <m/>
    <m/>
    <m/>
    <m/>
    <m/>
    <m/>
    <m/>
    <m/>
    <n v="0"/>
    <n v="0"/>
    <m/>
    <m/>
    <n v="0"/>
    <m/>
    <m/>
    <m/>
    <m/>
    <n v="0"/>
    <n v="0"/>
    <n v="0"/>
    <n v="0"/>
    <n v="0"/>
    <n v="0"/>
    <n v="1"/>
    <n v="0"/>
    <n v="1"/>
    <n v="-1"/>
    <n v="2"/>
    <n v="0"/>
    <n v="2"/>
    <m/>
    <n v="2"/>
    <n v="0"/>
    <n v="2"/>
    <n v="0"/>
    <n v="0"/>
    <n v="0"/>
    <m/>
    <m/>
    <m/>
    <m/>
    <m/>
    <m/>
    <m/>
    <m/>
    <m/>
    <m/>
    <m/>
    <m/>
    <m/>
    <m/>
    <x v="1"/>
    <s v="Complete"/>
    <s v="Complete - Forecast achieved"/>
    <s v="="/>
    <m/>
    <n v="0"/>
    <m/>
    <m/>
    <m/>
    <m/>
    <m/>
    <m/>
    <m/>
    <n v="2"/>
    <m/>
    <m/>
    <m/>
    <m/>
    <m/>
    <m/>
    <n v="0"/>
    <n v="0"/>
    <n v="0"/>
    <m/>
    <m/>
    <m/>
    <m/>
    <m/>
    <m/>
    <m/>
    <m/>
    <m/>
    <m/>
    <n v="2"/>
    <m/>
    <m/>
    <m/>
    <m/>
    <m/>
    <m/>
    <m/>
    <m/>
    <m/>
    <m/>
    <m/>
    <m/>
    <m/>
    <m/>
    <m/>
    <m/>
    <m/>
    <m/>
    <m/>
    <m/>
    <m/>
    <m/>
    <m/>
    <n v="2"/>
  </r>
  <r>
    <b v="1"/>
    <b v="1"/>
    <b v="0"/>
    <n v="2298"/>
    <x v="350"/>
    <x v="22"/>
    <s v="Northwich TC"/>
    <x v="4"/>
    <m/>
    <x v="348"/>
    <s v="Conversion of upper floor at 19b Witton Street to apartment"/>
    <m/>
    <m/>
    <m/>
    <m/>
    <m/>
    <s v="Ben Teague"/>
    <m/>
    <x v="1"/>
    <x v="1"/>
    <x v="0"/>
    <m/>
    <m/>
    <m/>
    <x v="0"/>
    <x v="0"/>
    <x v="2"/>
    <m/>
    <s v="No (size)"/>
    <x v="6"/>
    <m/>
    <m/>
    <m/>
    <s v="24/02871/PMA"/>
    <s v="PA not required"/>
    <m/>
    <m/>
    <d v="2024-10-10T00:00:00"/>
    <d v="2024-12-18T00:00:00"/>
    <d v="2027-12-18T00:00:00"/>
    <x v="2"/>
    <n v="0"/>
    <n v="1"/>
    <m/>
    <m/>
    <m/>
    <m/>
    <m/>
    <m/>
    <m/>
    <m/>
    <m/>
    <m/>
    <m/>
    <m/>
    <m/>
    <m/>
    <n v="0"/>
    <n v="0"/>
    <m/>
    <m/>
    <n v="0"/>
    <m/>
    <m/>
    <m/>
    <m/>
    <n v="0"/>
    <n v="0"/>
    <n v="0"/>
    <n v="0"/>
    <n v="0"/>
    <n v="0"/>
    <n v="2"/>
    <n v="0"/>
    <n v="0"/>
    <n v="0"/>
    <n v="0"/>
    <n v="1"/>
    <n v="1"/>
    <m/>
    <n v="0"/>
    <n v="0"/>
    <n v="0"/>
    <n v="0"/>
    <n v="1"/>
    <n v="1"/>
    <m/>
    <m/>
    <m/>
    <m/>
    <m/>
    <m/>
    <m/>
    <m/>
    <m/>
    <m/>
    <m/>
    <m/>
    <m/>
    <m/>
    <x v="2"/>
    <s v="Not started"/>
    <s v="Forecast reviewed and updated based on planning status"/>
    <s v="-"/>
    <s v="Delivery timescale &gt;"/>
    <n v="1"/>
    <m/>
    <m/>
    <m/>
    <m/>
    <m/>
    <m/>
    <m/>
    <m/>
    <m/>
    <n v="1"/>
    <m/>
    <m/>
    <m/>
    <m/>
    <n v="1"/>
    <n v="1"/>
    <n v="1"/>
    <m/>
    <m/>
    <m/>
    <m/>
    <m/>
    <m/>
    <m/>
    <m/>
    <m/>
    <m/>
    <m/>
    <m/>
    <m/>
    <m/>
    <m/>
    <m/>
    <m/>
    <m/>
    <m/>
    <m/>
    <m/>
    <m/>
    <m/>
    <m/>
    <m/>
    <m/>
    <m/>
    <m/>
    <m/>
    <m/>
    <m/>
    <m/>
    <m/>
    <m/>
    <n v="0"/>
  </r>
  <r>
    <b v="1"/>
    <b v="1"/>
    <b v="1"/>
    <n v="2525"/>
    <x v="351"/>
    <x v="22"/>
    <s v="Northwich TC"/>
    <x v="4"/>
    <m/>
    <x v="349"/>
    <s v="Change of use to children's nursery (Retrospective)"/>
    <m/>
    <m/>
    <m/>
    <s v="Ms Katie Inglis"/>
    <s v="Mr Tom Withers, _x000a_5 The Courtyard Greenfield Industrial Estate Congleton CW12 4TR"/>
    <s v="Philip Glennon"/>
    <m/>
    <x v="1"/>
    <x v="1"/>
    <x v="1"/>
    <m/>
    <m/>
    <m/>
    <x v="0"/>
    <x v="0"/>
    <x v="0"/>
    <m/>
    <s v="No (size)"/>
    <x v="3"/>
    <m/>
    <m/>
    <m/>
    <s v="25/02433/FUL"/>
    <s v="Full"/>
    <m/>
    <m/>
    <d v="2025-08-05T00:00:00"/>
    <d v="2026-03-09T00:00:00"/>
    <d v="2029-03-09T00:00:00"/>
    <x v="4"/>
    <n v="1"/>
    <n v="-1"/>
    <m/>
    <m/>
    <m/>
    <m/>
    <m/>
    <m/>
    <m/>
    <m/>
    <m/>
    <m/>
    <m/>
    <m/>
    <m/>
    <m/>
    <m/>
    <m/>
    <m/>
    <m/>
    <m/>
    <m/>
    <m/>
    <m/>
    <m/>
    <m/>
    <m/>
    <m/>
    <m/>
    <m/>
    <m/>
    <m/>
    <m/>
    <m/>
    <m/>
    <m/>
    <m/>
    <m/>
    <m/>
    <n v="0"/>
    <n v="1"/>
    <n v="-1"/>
    <n v="0"/>
    <n v="0"/>
    <n v="0"/>
    <m/>
    <m/>
    <m/>
    <m/>
    <m/>
    <m/>
    <m/>
    <m/>
    <m/>
    <m/>
    <m/>
    <m/>
    <m/>
    <m/>
    <x v="0"/>
    <s v="Complete"/>
    <s v="New permission - complete"/>
    <s v="n/a"/>
    <s v="n/a  "/>
    <n v="0"/>
    <m/>
    <m/>
    <m/>
    <m/>
    <m/>
    <m/>
    <m/>
    <m/>
    <m/>
    <m/>
    <m/>
    <m/>
    <m/>
    <m/>
    <n v="0"/>
    <n v="0"/>
    <n v="0"/>
    <m/>
    <m/>
    <m/>
    <m/>
    <m/>
    <m/>
    <m/>
    <m/>
    <m/>
    <m/>
    <m/>
    <m/>
    <m/>
    <m/>
    <m/>
    <m/>
    <m/>
    <m/>
    <m/>
    <m/>
    <m/>
    <m/>
    <m/>
    <m/>
    <m/>
    <m/>
    <m/>
    <m/>
    <m/>
    <m/>
    <m/>
    <m/>
    <m/>
    <m/>
    <n v="0"/>
  </r>
  <r>
    <b v="0"/>
    <b v="1"/>
    <b v="0"/>
    <n v="804"/>
    <x v="352"/>
    <x v="23"/>
    <s v="Northwich TC"/>
    <x v="4"/>
    <m/>
    <x v="350"/>
    <s v="BLR site"/>
    <m/>
    <m/>
    <m/>
    <m/>
    <m/>
    <m/>
    <m/>
    <x v="1"/>
    <x v="0"/>
    <x v="0"/>
    <m/>
    <m/>
    <m/>
    <x v="0"/>
    <x v="0"/>
    <x v="0"/>
    <m/>
    <s v="Yes"/>
    <x v="0"/>
    <n v="6.0149999999999997"/>
    <n v="29.925187032418954"/>
    <m/>
    <m/>
    <m/>
    <m/>
    <m/>
    <m/>
    <m/>
    <m/>
    <x v="75"/>
    <n v="0"/>
    <n v="180"/>
    <m/>
    <m/>
    <m/>
    <m/>
    <m/>
    <m/>
    <m/>
    <m/>
    <m/>
    <m/>
    <m/>
    <m/>
    <n v="0"/>
    <n v="0"/>
    <n v="0"/>
    <n v="0"/>
    <n v="0"/>
    <n v="0"/>
    <n v="0"/>
    <n v="0"/>
    <n v="0"/>
    <n v="0"/>
    <n v="180"/>
    <n v="0"/>
    <n v="0"/>
    <n v="0"/>
    <n v="0"/>
    <n v="0"/>
    <n v="0"/>
    <n v="180"/>
    <n v="0"/>
    <n v="0"/>
    <n v="0"/>
    <n v="0"/>
    <n v="0"/>
    <n v="0"/>
    <n v="180"/>
    <n v="0"/>
    <n v="0"/>
    <n v="0"/>
    <n v="0"/>
    <n v="0"/>
    <n v="0"/>
    <n v="180"/>
    <m/>
    <m/>
    <m/>
    <m/>
    <m/>
    <m/>
    <m/>
    <m/>
    <m/>
    <m/>
    <m/>
    <m/>
    <s v="N/A "/>
    <x v="0"/>
    <m/>
    <s v="Forecast reviewed and unchanged (BLR site)"/>
    <s v="="/>
    <s v="Not included in 2025 deliverable supply"/>
    <n v="0"/>
    <m/>
    <m/>
    <m/>
    <m/>
    <m/>
    <m/>
    <m/>
    <m/>
    <m/>
    <m/>
    <m/>
    <m/>
    <m/>
    <n v="180"/>
    <n v="0"/>
    <n v="0"/>
    <n v="180"/>
    <m/>
    <m/>
    <m/>
    <m/>
    <m/>
    <m/>
    <m/>
    <m/>
    <m/>
    <m/>
    <m/>
    <m/>
    <m/>
    <m/>
    <m/>
    <m/>
    <m/>
    <m/>
    <m/>
    <m/>
    <m/>
    <m/>
    <m/>
    <m/>
    <m/>
    <m/>
    <m/>
    <m/>
    <m/>
    <m/>
    <m/>
    <m/>
    <m/>
    <m/>
    <n v="0"/>
  </r>
  <r>
    <b v="0"/>
    <b v="1"/>
    <b v="0"/>
    <n v="805"/>
    <x v="353"/>
    <x v="23"/>
    <s v="Northwich TC"/>
    <x v="4"/>
    <m/>
    <x v="351"/>
    <s v="BLR site"/>
    <m/>
    <m/>
    <m/>
    <m/>
    <m/>
    <m/>
    <m/>
    <x v="1"/>
    <x v="0"/>
    <x v="0"/>
    <m/>
    <m/>
    <m/>
    <x v="0"/>
    <x v="0"/>
    <x v="0"/>
    <m/>
    <s v="Yes"/>
    <x v="0"/>
    <n v="0.17799999999999999"/>
    <m/>
    <m/>
    <m/>
    <m/>
    <m/>
    <m/>
    <m/>
    <m/>
    <m/>
    <x v="10"/>
    <n v="0"/>
    <n v="6"/>
    <m/>
    <m/>
    <m/>
    <m/>
    <m/>
    <m/>
    <m/>
    <m/>
    <m/>
    <m/>
    <m/>
    <m/>
    <n v="0"/>
    <n v="0"/>
    <n v="0"/>
    <n v="0"/>
    <n v="0"/>
    <n v="0"/>
    <n v="0"/>
    <n v="0"/>
    <n v="0"/>
    <n v="0"/>
    <n v="6"/>
    <n v="0"/>
    <n v="0"/>
    <n v="0"/>
    <n v="0"/>
    <n v="0"/>
    <n v="0"/>
    <n v="8"/>
    <n v="0"/>
    <n v="0"/>
    <n v="0"/>
    <n v="0"/>
    <n v="0"/>
    <n v="0"/>
    <n v="6"/>
    <n v="0"/>
    <n v="0"/>
    <n v="0"/>
    <n v="0"/>
    <n v="0"/>
    <n v="0"/>
    <n v="6"/>
    <m/>
    <m/>
    <m/>
    <m/>
    <m/>
    <m/>
    <m/>
    <m/>
    <m/>
    <m/>
    <m/>
    <m/>
    <s v="N/A "/>
    <x v="0"/>
    <m/>
    <s v="Forecast reviewed and unchanged (BLR site)"/>
    <s v="="/>
    <s v="Not included in 2025 deliverable supply"/>
    <n v="0"/>
    <m/>
    <m/>
    <m/>
    <m/>
    <m/>
    <m/>
    <m/>
    <m/>
    <m/>
    <m/>
    <m/>
    <m/>
    <m/>
    <n v="6"/>
    <n v="0"/>
    <n v="0"/>
    <n v="6"/>
    <m/>
    <m/>
    <m/>
    <m/>
    <m/>
    <m/>
    <m/>
    <m/>
    <m/>
    <m/>
    <m/>
    <m/>
    <m/>
    <m/>
    <m/>
    <m/>
    <m/>
    <m/>
    <m/>
    <m/>
    <m/>
    <m/>
    <m/>
    <m/>
    <m/>
    <m/>
    <m/>
    <m/>
    <m/>
    <m/>
    <m/>
    <m/>
    <m/>
    <m/>
    <n v="0"/>
  </r>
  <r>
    <b v="0"/>
    <b v="1"/>
    <b v="0"/>
    <n v="842"/>
    <x v="354"/>
    <x v="23"/>
    <s v="Northwich TC"/>
    <x v="4"/>
    <m/>
    <x v="352"/>
    <s v="BLR site"/>
    <m/>
    <m/>
    <m/>
    <m/>
    <m/>
    <m/>
    <m/>
    <x v="6"/>
    <x v="0"/>
    <x v="0"/>
    <m/>
    <m/>
    <m/>
    <x v="0"/>
    <x v="0"/>
    <x v="0"/>
    <m/>
    <s v="Yes"/>
    <x v="7"/>
    <n v="0.94399999999999995"/>
    <n v="36.016949152542374"/>
    <m/>
    <m/>
    <m/>
    <m/>
    <m/>
    <m/>
    <m/>
    <m/>
    <x v="69"/>
    <n v="0"/>
    <n v="34"/>
    <m/>
    <m/>
    <m/>
    <m/>
    <m/>
    <m/>
    <m/>
    <m/>
    <m/>
    <m/>
    <m/>
    <m/>
    <n v="0"/>
    <n v="0"/>
    <n v="0"/>
    <n v="0"/>
    <n v="0"/>
    <n v="0"/>
    <n v="0"/>
    <n v="0"/>
    <n v="0"/>
    <n v="0"/>
    <n v="34"/>
    <n v="0"/>
    <n v="0"/>
    <n v="0"/>
    <n v="0"/>
    <n v="0"/>
    <n v="0"/>
    <n v="20"/>
    <n v="0"/>
    <n v="0"/>
    <n v="0"/>
    <n v="0"/>
    <n v="0"/>
    <n v="0"/>
    <n v="20"/>
    <n v="0"/>
    <n v="0"/>
    <n v="0"/>
    <n v="0"/>
    <n v="0"/>
    <n v="0"/>
    <n v="34"/>
    <m/>
    <m/>
    <m/>
    <m/>
    <m/>
    <m/>
    <m/>
    <m/>
    <m/>
    <m/>
    <m/>
    <m/>
    <s v="N/A "/>
    <x v="0"/>
    <m/>
    <s v="Forecast reviewed and updated (BLR site-LAA constraints)"/>
    <s v="-"/>
    <s v="Removed from supply"/>
    <n v="0"/>
    <m/>
    <m/>
    <m/>
    <m/>
    <m/>
    <m/>
    <m/>
    <m/>
    <m/>
    <m/>
    <m/>
    <m/>
    <m/>
    <n v="34"/>
    <n v="0"/>
    <n v="0"/>
    <n v="34"/>
    <m/>
    <m/>
    <m/>
    <m/>
    <m/>
    <m/>
    <m/>
    <m/>
    <m/>
    <m/>
    <m/>
    <m/>
    <m/>
    <m/>
    <m/>
    <m/>
    <m/>
    <m/>
    <m/>
    <m/>
    <m/>
    <m/>
    <m/>
    <m/>
    <m/>
    <m/>
    <m/>
    <m/>
    <m/>
    <m/>
    <m/>
    <m/>
    <m/>
    <m/>
    <n v="0"/>
  </r>
  <r>
    <b v="1"/>
    <b v="1"/>
    <b v="0"/>
    <n v="805"/>
    <x v="355"/>
    <x v="23"/>
    <s v="Northwich TC"/>
    <x v="4"/>
    <m/>
    <x v="353"/>
    <s v="Four dwellings"/>
    <m/>
    <m/>
    <m/>
    <m/>
    <m/>
    <s v="Coco Sheung"/>
    <m/>
    <x v="1"/>
    <x v="0"/>
    <x v="0"/>
    <m/>
    <m/>
    <m/>
    <x v="0"/>
    <x v="0"/>
    <x v="0"/>
    <m/>
    <s v="No (size)"/>
    <x v="1"/>
    <m/>
    <m/>
    <m/>
    <s v="25/01065/PIP"/>
    <s v="Permission in principle"/>
    <m/>
    <m/>
    <d v="2025-04-10T00:00:00"/>
    <d v="2025-10-01T00:00:00"/>
    <d v="2028-10-01T00:00:00"/>
    <x v="16"/>
    <n v="0"/>
    <n v="4"/>
    <m/>
    <m/>
    <m/>
    <m/>
    <m/>
    <m/>
    <m/>
    <m/>
    <m/>
    <m/>
    <m/>
    <m/>
    <m/>
    <m/>
    <m/>
    <m/>
    <m/>
    <m/>
    <m/>
    <m/>
    <m/>
    <m/>
    <m/>
    <m/>
    <m/>
    <m/>
    <m/>
    <m/>
    <m/>
    <m/>
    <m/>
    <m/>
    <m/>
    <m/>
    <m/>
    <m/>
    <m/>
    <n v="0"/>
    <n v="0"/>
    <n v="0"/>
    <n v="0"/>
    <n v="4"/>
    <n v="4"/>
    <m/>
    <m/>
    <m/>
    <m/>
    <m/>
    <m/>
    <m/>
    <m/>
    <m/>
    <m/>
    <m/>
    <m/>
    <m/>
    <m/>
    <x v="0"/>
    <s v="Not started"/>
    <s v="New permission - Forecast based on planning status and delivery assumptions"/>
    <s v="New"/>
    <m/>
    <n v="4"/>
    <m/>
    <m/>
    <m/>
    <m/>
    <m/>
    <m/>
    <m/>
    <m/>
    <m/>
    <n v="2"/>
    <n v="2"/>
    <m/>
    <m/>
    <m/>
    <n v="4"/>
    <n v="4"/>
    <n v="4"/>
    <m/>
    <m/>
    <m/>
    <m/>
    <m/>
    <m/>
    <m/>
    <m/>
    <m/>
    <m/>
    <m/>
    <m/>
    <m/>
    <m/>
    <m/>
    <m/>
    <m/>
    <m/>
    <m/>
    <m/>
    <m/>
    <m/>
    <m/>
    <m/>
    <m/>
    <m/>
    <m/>
    <m/>
    <m/>
    <m/>
    <m/>
    <m/>
    <m/>
    <m/>
    <n v="0"/>
  </r>
  <r>
    <b v="0"/>
    <b v="1"/>
    <b v="0"/>
    <n v="806"/>
    <x v="356"/>
    <x v="23"/>
    <s v="Northwich TC"/>
    <x v="4"/>
    <m/>
    <x v="354"/>
    <s v="BLR site"/>
    <m/>
    <m/>
    <m/>
    <m/>
    <m/>
    <m/>
    <m/>
    <x v="1"/>
    <x v="0"/>
    <x v="0"/>
    <m/>
    <m/>
    <m/>
    <x v="0"/>
    <x v="0"/>
    <x v="0"/>
    <m/>
    <s v="Yes"/>
    <x v="0"/>
    <n v="1.26"/>
    <n v="31.746031746031747"/>
    <m/>
    <m/>
    <m/>
    <m/>
    <m/>
    <m/>
    <m/>
    <m/>
    <x v="76"/>
    <n v="0"/>
    <n v="40"/>
    <m/>
    <m/>
    <m/>
    <m/>
    <m/>
    <m/>
    <m/>
    <m/>
    <m/>
    <m/>
    <m/>
    <m/>
    <n v="0"/>
    <n v="0"/>
    <n v="0"/>
    <n v="0"/>
    <n v="0"/>
    <n v="0"/>
    <n v="0"/>
    <n v="0"/>
    <n v="0"/>
    <n v="0"/>
    <n v="40"/>
    <n v="0"/>
    <n v="0"/>
    <n v="0"/>
    <n v="0"/>
    <n v="0"/>
    <n v="0"/>
    <n v="40"/>
    <n v="0"/>
    <n v="0"/>
    <n v="0"/>
    <n v="0"/>
    <n v="0"/>
    <n v="0"/>
    <n v="40"/>
    <n v="0"/>
    <n v="0"/>
    <n v="0"/>
    <n v="0"/>
    <n v="0"/>
    <n v="0"/>
    <n v="40"/>
    <m/>
    <m/>
    <m/>
    <m/>
    <m/>
    <m/>
    <m/>
    <m/>
    <m/>
    <m/>
    <m/>
    <m/>
    <s v="N/A "/>
    <x v="0"/>
    <m/>
    <s v="Forecast reviewed and updated (BLR site-LAA constraints)"/>
    <s v="-"/>
    <s v="Removed from supply"/>
    <n v="0"/>
    <m/>
    <m/>
    <m/>
    <m/>
    <m/>
    <m/>
    <m/>
    <m/>
    <m/>
    <m/>
    <m/>
    <m/>
    <m/>
    <n v="0"/>
    <n v="0"/>
    <n v="0"/>
    <n v="0"/>
    <m/>
    <m/>
    <m/>
    <m/>
    <m/>
    <m/>
    <m/>
    <m/>
    <m/>
    <m/>
    <m/>
    <m/>
    <m/>
    <m/>
    <m/>
    <m/>
    <m/>
    <m/>
    <m/>
    <m/>
    <m/>
    <m/>
    <m/>
    <m/>
    <m/>
    <m/>
    <m/>
    <m/>
    <m/>
    <m/>
    <m/>
    <m/>
    <m/>
    <m/>
    <n v="0"/>
  </r>
  <r>
    <b v="1"/>
    <b v="1"/>
    <b v="1"/>
    <s v="0807_x000a_0712"/>
    <x v="357"/>
    <x v="23"/>
    <s v="Northwich TC"/>
    <x v="4"/>
    <m/>
    <x v="355"/>
    <s v="Mixed use urban village comprising up to 1,200 residential units, commercial (B1, B2 and B8) uses, retail (A1, A2, A3 and A4), leisure and community facilities (D1 and D2), primary school, open space, landscaping and associated infrastructure (outline) (resubmission APP/2001/1297) 2015 NMA to amend layout  and housetypes for 29 dwellings resulting in reduction of 7 dwellings. NMA approved to amend dwelling types to suit local housing needs_x000a_2018 permission - substitution of house types and increase phase from 55 to 58 units"/>
    <m/>
    <s v="David Wilson Homes"/>
    <m/>
    <m/>
    <m/>
    <s v="Paul Friston"/>
    <m/>
    <x v="1"/>
    <x v="0"/>
    <x v="0"/>
    <m/>
    <m/>
    <m/>
    <x v="0"/>
    <x v="0"/>
    <x v="0"/>
    <m/>
    <s v="Yes"/>
    <x v="15"/>
    <m/>
    <e v="#DIV/0!"/>
    <m/>
    <s v="17/03621/FUL"/>
    <s v="Full"/>
    <m/>
    <m/>
    <d v="2017-08-21T00:00:00"/>
    <d v="2018-04-13T00:00:00"/>
    <d v="2021-04-13T00:00:00"/>
    <x v="77"/>
    <n v="0"/>
    <n v="311"/>
    <m/>
    <m/>
    <m/>
    <m/>
    <m/>
    <m/>
    <n v="4"/>
    <n v="32"/>
    <n v="29"/>
    <n v="52"/>
    <n v="53"/>
    <n v="32"/>
    <n v="32"/>
    <n v="13"/>
    <n v="2"/>
    <n v="11"/>
    <n v="16"/>
    <n v="0"/>
    <n v="16"/>
    <n v="0"/>
    <n v="66"/>
    <n v="66"/>
    <m/>
    <n v="0"/>
    <n v="0"/>
    <n v="0"/>
    <n v="0"/>
    <n v="66"/>
    <n v="66"/>
    <m/>
    <n v="0"/>
    <n v="0"/>
    <n v="0"/>
    <n v="0"/>
    <n v="66"/>
    <n v="66"/>
    <m/>
    <n v="0"/>
    <n v="0"/>
    <n v="0"/>
    <n v="0"/>
    <n v="66"/>
    <n v="66"/>
    <m/>
    <m/>
    <m/>
    <m/>
    <m/>
    <m/>
    <m/>
    <m/>
    <m/>
    <m/>
    <s v="2006 application - decision date 18/08/2008_x000a_14/03279/FUL - 31 dwellings - new design_x000a_15/01934/NMA - 2 additional houses_x000a_15/04171/FUL - replan of 84-88 and re-position of 84 &amp; 85_x000a_16/00071/NMA - change sitting of 107 to 109, 114-115 and house substation_x000a_16/04044/NMA - house type substitution on 9 Plots ( Plots 126-134)_x000a_17/04308/S73 - re-plan parcel M3 (plots 280-314 &amp; 324-333 &amp; 335-338) LOSS OF 2 UNITS"/>
    <s v="2025 May 16/04096/DIS 8 (cycle facilities), 9 (waste), 10 (landscape), 13 (lighting), 14 (levels), 18 (drainage)"/>
    <m/>
    <s v="2014-2023:Under construction_x000a_2024: Stalled"/>
    <x v="3"/>
    <s v="Stalled"/>
    <s v="Forecast reviewed and unchanged based on development progress"/>
    <s v="="/>
    <s v="Not included in 2025 deliverable supply"/>
    <n v="66"/>
    <m/>
    <m/>
    <m/>
    <m/>
    <m/>
    <m/>
    <m/>
    <m/>
    <m/>
    <m/>
    <m/>
    <m/>
    <m/>
    <n v="66"/>
    <n v="0"/>
    <n v="0"/>
    <n v="66"/>
    <m/>
    <m/>
    <m/>
    <m/>
    <m/>
    <m/>
    <m/>
    <m/>
    <m/>
    <m/>
    <m/>
    <m/>
    <m/>
    <m/>
    <m/>
    <m/>
    <m/>
    <m/>
    <m/>
    <m/>
    <m/>
    <m/>
    <m/>
    <m/>
    <m/>
    <m/>
    <m/>
    <m/>
    <m/>
    <m/>
    <m/>
    <m/>
    <m/>
    <m/>
    <n v="0"/>
  </r>
  <r>
    <b v="1"/>
    <b v="1"/>
    <b v="1"/>
    <s v="0807_x000a_0712"/>
    <x v="357"/>
    <x v="23"/>
    <s v="Northwich TC"/>
    <x v="4"/>
    <m/>
    <x v="356"/>
    <s v="Mixed use urban village comprising up to 1,200 residential units, commercial (B1, B2 and B8) uses, retail (A1, A2, A3 and A4), leisure and community facilities (D1 and D2), primary school, open space, landscaping and associated infrastructure (outline) (resubmission APP/2001/1297) 2015 NMA to amend layout  and housetypes for 29 dwellings resulting in reduction of 7 dwellings. NMA approved to amend dwelling types to suit local housing needs"/>
    <m/>
    <s v="Taylor Wimpey"/>
    <m/>
    <m/>
    <m/>
    <s v="Paul Friston"/>
    <m/>
    <x v="1"/>
    <x v="0"/>
    <x v="0"/>
    <m/>
    <m/>
    <m/>
    <x v="0"/>
    <x v="0"/>
    <x v="0"/>
    <m/>
    <s v="Yes"/>
    <x v="15"/>
    <m/>
    <e v="#DIV/0!"/>
    <m/>
    <s v="14/03279/FUL_x000a_18/00497/FUL"/>
    <s v="Full"/>
    <m/>
    <m/>
    <d v="2018-02-08T00:00:00"/>
    <d v="2019-03-15T00:00:00"/>
    <d v="2022-03-15T00:00:00"/>
    <x v="78"/>
    <n v="0"/>
    <n v="331"/>
    <m/>
    <m/>
    <m/>
    <m/>
    <m/>
    <m/>
    <n v="21"/>
    <n v="36"/>
    <n v="37"/>
    <n v="23"/>
    <n v="41"/>
    <n v="49"/>
    <n v="49"/>
    <n v="30"/>
    <n v="27"/>
    <n v="1"/>
    <n v="0"/>
    <n v="0"/>
    <n v="0"/>
    <n v="0"/>
    <n v="58"/>
    <n v="58"/>
    <m/>
    <n v="0"/>
    <n v="0"/>
    <n v="0"/>
    <n v="0"/>
    <n v="60"/>
    <n v="60"/>
    <m/>
    <n v="0"/>
    <n v="0"/>
    <n v="0"/>
    <n v="0"/>
    <n v="60"/>
    <n v="60"/>
    <m/>
    <n v="0"/>
    <n v="0"/>
    <n v="0"/>
    <n v="0"/>
    <n v="60"/>
    <n v="60"/>
    <m/>
    <s v="Y"/>
    <m/>
    <m/>
    <m/>
    <m/>
    <m/>
    <m/>
    <m/>
    <m/>
    <s v="2006 application - decision date 18/08/2008_x000a_14/03279/FUL - 31 dwellings - new design_x000a_15/01934/NMA - 2 additional houses_x000a_16/00071/NMA - change sitting of 107 to 109, 114-115 and house substation_x000a_17/03387/NMA - Substitution and repositioning dwelling on plots 1-12_x000a_17/04231/NMA - changes to water edge character area to suburban link "/>
    <m/>
    <m/>
    <s v="2014: Development commenced_x000a_2015-2023: Under construction_x000a_2024: Stalled"/>
    <x v="3"/>
    <s v="Stalled"/>
    <s v="Forecast reviewed and unchanged based on development progress"/>
    <s v="="/>
    <s v="Not included in 2025 deliverable supply"/>
    <n v="60"/>
    <m/>
    <m/>
    <m/>
    <m/>
    <m/>
    <m/>
    <m/>
    <m/>
    <m/>
    <m/>
    <m/>
    <m/>
    <m/>
    <n v="60"/>
    <n v="0"/>
    <n v="0"/>
    <n v="60"/>
    <m/>
    <m/>
    <m/>
    <m/>
    <m/>
    <m/>
    <m/>
    <m/>
    <m/>
    <m/>
    <m/>
    <m/>
    <m/>
    <m/>
    <m/>
    <m/>
    <m/>
    <m/>
    <m/>
    <m/>
    <m/>
    <m/>
    <m/>
    <m/>
    <m/>
    <m/>
    <m/>
    <m/>
    <m/>
    <m/>
    <m/>
    <m/>
    <m/>
    <m/>
    <n v="0"/>
  </r>
  <r>
    <b v="1"/>
    <b v="1"/>
    <b v="1"/>
    <s v="0807_x000a_0712"/>
    <x v="357"/>
    <x v="23"/>
    <s v="Northwich TC"/>
    <x v="4"/>
    <m/>
    <x v="357"/>
    <s v="Mixed use urban village comprising up to 1,200 residential units, commercial (B1, B2 and B8) uses, retail (A1, A2, A3 and A4), leisure and community facilities (D1 and D2), primary school, open space, landscaping and associated infrastructure (outline) (resubmission APP/2001/1297) 2015 NMA to amend layout  and house types for 29 dwellings resulting in reduction of 7 dwellings. NMA approved to amend dwelling types to suit local housing needs_x000a_Parcel M3 re-plan 5 townhouses to replace 9 apartments (reduction of 4 units)"/>
    <m/>
    <s v="Morris Homes"/>
    <m/>
    <m/>
    <m/>
    <s v="Paul Friston"/>
    <m/>
    <x v="1"/>
    <x v="0"/>
    <x v="0"/>
    <m/>
    <m/>
    <m/>
    <x v="0"/>
    <x v="0"/>
    <x v="0"/>
    <m/>
    <s v="Yes"/>
    <x v="15"/>
    <m/>
    <e v="#DIV/0!"/>
    <m/>
    <s v="14/03279/FUL"/>
    <s v="Full"/>
    <m/>
    <m/>
    <d v="2015-05-11T00:00:00"/>
    <d v="2015-07-02T00:00:00"/>
    <d v="2018-07-02T00:00:00"/>
    <x v="79"/>
    <n v="0"/>
    <n v="421"/>
    <m/>
    <m/>
    <m/>
    <m/>
    <m/>
    <m/>
    <n v="53"/>
    <n v="45"/>
    <n v="41"/>
    <n v="63"/>
    <n v="47"/>
    <n v="61"/>
    <n v="61"/>
    <n v="22"/>
    <n v="41"/>
    <n v="5"/>
    <n v="0"/>
    <n v="0"/>
    <n v="0"/>
    <n v="0"/>
    <n v="42"/>
    <n v="42"/>
    <m/>
    <n v="0"/>
    <n v="0"/>
    <n v="0"/>
    <n v="0"/>
    <n v="42"/>
    <n v="42"/>
    <m/>
    <n v="0"/>
    <n v="0"/>
    <n v="0"/>
    <n v="0"/>
    <n v="42"/>
    <n v="42"/>
    <m/>
    <n v="0"/>
    <n v="0"/>
    <n v="0"/>
    <n v="0"/>
    <n v="42"/>
    <n v="42"/>
    <m/>
    <s v="Y"/>
    <m/>
    <m/>
    <m/>
    <m/>
    <m/>
    <m/>
    <m/>
    <m/>
    <s v="2006 application - decision date 18/08/2008_x000a_14/03279/FUL - 31 dwellings - new design_x000a_15/01934/NMA - 2 additional houses_x000a_16/00071/NMA - change siting of 107 to 109, 114-115 and house substation"/>
    <m/>
    <m/>
    <s v="2014: Development commeneced_x000a_2015-2023: Under construction_x000a_2024: Stalled"/>
    <x v="3"/>
    <s v="Stalled"/>
    <s v="Forecast reviewed and unchanged based on development progress"/>
    <s v="="/>
    <s v="Not included in 2025 deliverable supply"/>
    <n v="42"/>
    <m/>
    <m/>
    <m/>
    <m/>
    <m/>
    <m/>
    <m/>
    <m/>
    <m/>
    <m/>
    <m/>
    <m/>
    <m/>
    <n v="42"/>
    <n v="0"/>
    <n v="0"/>
    <n v="42"/>
    <m/>
    <m/>
    <m/>
    <m/>
    <m/>
    <m/>
    <m/>
    <m/>
    <m/>
    <m/>
    <m/>
    <m/>
    <m/>
    <m/>
    <m/>
    <m/>
    <m/>
    <m/>
    <m/>
    <m/>
    <m/>
    <m/>
    <m/>
    <m/>
    <m/>
    <m/>
    <m/>
    <m/>
    <m/>
    <m/>
    <m/>
    <m/>
    <m/>
    <m/>
    <n v="0"/>
  </r>
  <r>
    <b v="1"/>
    <b v="1"/>
    <b v="0"/>
    <n v="852"/>
    <x v="358"/>
    <x v="23"/>
    <s v="Northwich TC"/>
    <x v="4"/>
    <m/>
    <x v="358"/>
    <s v="Erection of 24 one-bedroom apartments in three blocks with car parking_x000a_*Commencement notice received 13th Jan 2023"/>
    <m/>
    <s v="Weaver Vale Housing Trust"/>
    <s v="Weaver Vale Housing Trust"/>
    <m/>
    <m/>
    <m/>
    <m/>
    <x v="1"/>
    <x v="0"/>
    <x v="0"/>
    <m/>
    <m/>
    <m/>
    <x v="0"/>
    <x v="0"/>
    <x v="0"/>
    <m/>
    <s v="Yes"/>
    <x v="3"/>
    <n v="0.34"/>
    <m/>
    <s v="25/03223/FUL (alternative use)"/>
    <s v="21/01244/FUL"/>
    <s v="Full"/>
    <m/>
    <m/>
    <d v="2021-03-19T00:00:00"/>
    <d v="2022-12-22T00:00:00"/>
    <d v="2025-12-22T00:00:00"/>
    <x v="80"/>
    <n v="0"/>
    <n v="24"/>
    <m/>
    <m/>
    <m/>
    <m/>
    <m/>
    <m/>
    <m/>
    <m/>
    <m/>
    <m/>
    <m/>
    <m/>
    <m/>
    <m/>
    <n v="0"/>
    <n v="0"/>
    <n v="0"/>
    <n v="0"/>
    <n v="0"/>
    <n v="0"/>
    <n v="24"/>
    <n v="24"/>
    <m/>
    <n v="0"/>
    <n v="0"/>
    <n v="0"/>
    <n v="0"/>
    <n v="24"/>
    <n v="24"/>
    <m/>
    <n v="0"/>
    <n v="0"/>
    <n v="0"/>
    <n v="0"/>
    <n v="24"/>
    <n v="24"/>
    <m/>
    <n v="0"/>
    <n v="0"/>
    <n v="0"/>
    <n v="0"/>
    <n v="24"/>
    <n v="24"/>
    <m/>
    <m/>
    <m/>
    <m/>
    <m/>
    <m/>
    <m/>
    <m/>
    <m/>
    <m/>
    <m/>
    <s v="Pending (4.5) 23/00098/DIS"/>
    <m/>
    <s v="2023: Development commenced_x000a_2024: Stalled"/>
    <x v="3"/>
    <s v="Alternative use approved"/>
    <s v="Forecast reviewed and unchanged based on planning status"/>
    <s v="-"/>
    <s v="Removed from supply"/>
    <n v="0"/>
    <m/>
    <m/>
    <m/>
    <m/>
    <m/>
    <m/>
    <m/>
    <m/>
    <m/>
    <m/>
    <m/>
    <m/>
    <m/>
    <n v="0"/>
    <n v="0"/>
    <n v="0"/>
    <n v="0"/>
    <m/>
    <m/>
    <m/>
    <m/>
    <m/>
    <m/>
    <m/>
    <m/>
    <m/>
    <m/>
    <m/>
    <m/>
    <m/>
    <m/>
    <m/>
    <m/>
    <m/>
    <m/>
    <m/>
    <m/>
    <m/>
    <m/>
    <m/>
    <m/>
    <m/>
    <m/>
    <m/>
    <m/>
    <m/>
    <m/>
    <m/>
    <m/>
    <m/>
    <m/>
    <n v="0"/>
  </r>
  <r>
    <b v="1"/>
    <b v="1"/>
    <b v="0"/>
    <n v="864"/>
    <x v="359"/>
    <x v="23"/>
    <s v="Northwich TC"/>
    <x v="4"/>
    <m/>
    <x v="359"/>
    <s v="BLR site"/>
    <m/>
    <s v="Weaver Vale Housing Trust"/>
    <s v="Weaver Vale Housing Trust"/>
    <m/>
    <m/>
    <m/>
    <m/>
    <x v="1"/>
    <x v="0"/>
    <x v="0"/>
    <m/>
    <m/>
    <m/>
    <x v="0"/>
    <x v="0"/>
    <x v="0"/>
    <m/>
    <s v="Yes"/>
    <x v="0"/>
    <n v="0.34"/>
    <m/>
    <s v="21/04176/OUT (withdrawn)"/>
    <m/>
    <m/>
    <m/>
    <m/>
    <m/>
    <m/>
    <m/>
    <x v="81"/>
    <n v="0"/>
    <n v="68"/>
    <m/>
    <m/>
    <m/>
    <m/>
    <m/>
    <m/>
    <m/>
    <m/>
    <m/>
    <m/>
    <m/>
    <m/>
    <m/>
    <m/>
    <n v="0"/>
    <n v="0"/>
    <n v="0"/>
    <n v="0"/>
    <n v="0"/>
    <n v="0"/>
    <n v="0"/>
    <n v="0"/>
    <n v="68"/>
    <n v="0"/>
    <n v="0"/>
    <n v="0"/>
    <n v="0"/>
    <n v="0"/>
    <n v="0"/>
    <n v="48"/>
    <n v="0"/>
    <n v="0"/>
    <n v="0"/>
    <n v="0"/>
    <n v="0"/>
    <n v="0"/>
    <n v="48"/>
    <n v="0"/>
    <n v="0"/>
    <n v="0"/>
    <n v="0"/>
    <n v="0"/>
    <n v="0"/>
    <n v="68"/>
    <m/>
    <m/>
    <m/>
    <m/>
    <m/>
    <m/>
    <m/>
    <m/>
    <m/>
    <m/>
    <m/>
    <m/>
    <s v="2023: Development commenced_x000a_2024: Stalled"/>
    <x v="0"/>
    <m/>
    <s v="Forecast reviewed and unchanged (BLR site)"/>
    <s v="="/>
    <s v="Not included in 2025 deliverable supply"/>
    <n v="0"/>
    <m/>
    <m/>
    <m/>
    <m/>
    <m/>
    <m/>
    <m/>
    <m/>
    <m/>
    <m/>
    <m/>
    <m/>
    <m/>
    <n v="68"/>
    <n v="0"/>
    <n v="0"/>
    <n v="68"/>
    <m/>
    <m/>
    <m/>
    <m/>
    <m/>
    <m/>
    <m/>
    <m/>
    <m/>
    <m/>
    <m/>
    <m/>
    <m/>
    <m/>
    <m/>
    <m/>
    <m/>
    <m/>
    <m/>
    <m/>
    <m/>
    <m/>
    <m/>
    <m/>
    <m/>
    <m/>
    <m/>
    <m/>
    <m/>
    <m/>
    <m/>
    <m/>
    <m/>
    <m/>
    <n v="0"/>
  </r>
  <r>
    <b v="0"/>
    <b v="1"/>
    <b v="0"/>
    <n v="809"/>
    <x v="360"/>
    <x v="23"/>
    <s v="Northwich TC"/>
    <x v="4"/>
    <m/>
    <x v="360"/>
    <s v="BLR site"/>
    <m/>
    <m/>
    <m/>
    <m/>
    <m/>
    <m/>
    <m/>
    <x v="1"/>
    <x v="0"/>
    <x v="0"/>
    <m/>
    <m/>
    <m/>
    <x v="0"/>
    <x v="0"/>
    <x v="0"/>
    <m/>
    <s v="Yes"/>
    <x v="0"/>
    <n v="0.55700000000000005"/>
    <n v="35.906642728904842"/>
    <m/>
    <m/>
    <m/>
    <m/>
    <m/>
    <m/>
    <m/>
    <m/>
    <x v="11"/>
    <n v="0"/>
    <n v="20"/>
    <m/>
    <m/>
    <m/>
    <m/>
    <m/>
    <m/>
    <m/>
    <m/>
    <m/>
    <m/>
    <m/>
    <m/>
    <n v="0"/>
    <n v="0"/>
    <n v="0"/>
    <n v="0"/>
    <n v="0"/>
    <n v="0"/>
    <n v="0"/>
    <n v="0"/>
    <n v="0"/>
    <n v="0"/>
    <n v="20"/>
    <n v="0"/>
    <n v="0"/>
    <n v="0"/>
    <n v="0"/>
    <n v="0"/>
    <n v="0"/>
    <n v="50"/>
    <n v="0"/>
    <n v="0"/>
    <n v="0"/>
    <n v="0"/>
    <n v="0"/>
    <n v="0"/>
    <n v="20"/>
    <n v="0"/>
    <n v="0"/>
    <n v="0"/>
    <n v="0"/>
    <n v="0"/>
    <n v="0"/>
    <n v="20"/>
    <m/>
    <m/>
    <m/>
    <m/>
    <m/>
    <m/>
    <m/>
    <m/>
    <m/>
    <m/>
    <m/>
    <m/>
    <s v="N/A "/>
    <x v="0"/>
    <m/>
    <s v="Forecast reviewed and unchanged (BLR site)"/>
    <s v="="/>
    <s v="Not included in 2025 deliverable supply"/>
    <n v="0"/>
    <m/>
    <m/>
    <m/>
    <m/>
    <m/>
    <m/>
    <m/>
    <m/>
    <m/>
    <m/>
    <m/>
    <m/>
    <m/>
    <n v="20"/>
    <n v="0"/>
    <n v="0"/>
    <n v="20"/>
    <m/>
    <m/>
    <m/>
    <m/>
    <m/>
    <m/>
    <m/>
    <m/>
    <m/>
    <m/>
    <m/>
    <m/>
    <m/>
    <m/>
    <m/>
    <m/>
    <m/>
    <m/>
    <m/>
    <m/>
    <m/>
    <m/>
    <m/>
    <m/>
    <m/>
    <m/>
    <m/>
    <m/>
    <m/>
    <m/>
    <m/>
    <m/>
    <m/>
    <m/>
    <n v="0"/>
  </r>
  <r>
    <b v="1"/>
    <b v="1"/>
    <b v="0"/>
    <n v="1460"/>
    <x v="361"/>
    <x v="23"/>
    <s v="Northwich TC"/>
    <x v="4"/>
    <m/>
    <x v="361"/>
    <s v="Mixed use redevelopment of existing shipyard to provide leisure marina (encompassing up to 80 moorings) and up to 83 residential dwellings"/>
    <m/>
    <m/>
    <m/>
    <s v="H20 Urban LLP and Weaver Marina (Property) Ltd"/>
    <s v="WYG-Mr Daniel Brown daniel.brown@wyg.com"/>
    <s v="Brian Leonard"/>
    <m/>
    <x v="1"/>
    <x v="0"/>
    <x v="0"/>
    <m/>
    <m/>
    <m/>
    <x v="0"/>
    <x v="0"/>
    <x v="0"/>
    <m/>
    <s v="Yes"/>
    <x v="4"/>
    <n v="3.0859999999999999"/>
    <m/>
    <s v="18/01170/OUT (12/01/2025)"/>
    <s v="24/03833/REM"/>
    <s v="Reserved matters"/>
    <m/>
    <m/>
    <d v="2024-12-24T00:00:00"/>
    <d v="2016-01-15T00:00:00"/>
    <d v="2029-01-15T00:00:00"/>
    <x v="82"/>
    <n v="0"/>
    <n v="83"/>
    <m/>
    <m/>
    <m/>
    <m/>
    <m/>
    <m/>
    <m/>
    <m/>
    <m/>
    <m/>
    <m/>
    <m/>
    <n v="0"/>
    <n v="0"/>
    <n v="0"/>
    <n v="0"/>
    <n v="0"/>
    <n v="0"/>
    <n v="0"/>
    <n v="0"/>
    <n v="83"/>
    <n v="83"/>
    <m/>
    <n v="0"/>
    <n v="0"/>
    <n v="0"/>
    <n v="0"/>
    <n v="83"/>
    <n v="83"/>
    <m/>
    <n v="0"/>
    <n v="0"/>
    <n v="0"/>
    <n v="0"/>
    <n v="83"/>
    <n v="83"/>
    <m/>
    <n v="0"/>
    <n v="0"/>
    <n v="0"/>
    <n v="0"/>
    <n v="83"/>
    <n v="83"/>
    <m/>
    <m/>
    <m/>
    <m/>
    <m/>
    <m/>
    <m/>
    <m/>
    <m/>
    <m/>
    <m/>
    <s v="2025 April - 24/03730/DIS 5 (phasing)"/>
    <m/>
    <s v="Outline permission. No site visit"/>
    <x v="6"/>
    <s v="Not started"/>
    <s v="Forecast reviewed and unchanged based on planning status"/>
    <s v="="/>
    <m/>
    <n v="83"/>
    <m/>
    <m/>
    <m/>
    <m/>
    <m/>
    <m/>
    <m/>
    <m/>
    <m/>
    <m/>
    <n v="24"/>
    <n v="24"/>
    <n v="35"/>
    <m/>
    <n v="48"/>
    <n v="83"/>
    <n v="83"/>
    <m/>
    <m/>
    <m/>
    <m/>
    <m/>
    <m/>
    <m/>
    <m/>
    <m/>
    <m/>
    <m/>
    <m/>
    <m/>
    <m/>
    <m/>
    <m/>
    <m/>
    <m/>
    <m/>
    <m/>
    <m/>
    <m/>
    <m/>
    <m/>
    <m/>
    <m/>
    <m/>
    <m/>
    <m/>
    <m/>
    <m/>
    <m/>
    <m/>
    <m/>
    <n v="0"/>
  </r>
  <r>
    <b v="1"/>
    <b v="1"/>
    <b v="0"/>
    <n v="795"/>
    <x v="362"/>
    <x v="23"/>
    <s v="Northwich TC"/>
    <x v="4"/>
    <m/>
    <x v="362"/>
    <s v="21 dwellings including associated infrastructure ???"/>
    <m/>
    <s v="Hassett Homes"/>
    <m/>
    <s v="Curbishley Holdings Self-Administered Pension Fund"/>
    <s v="Lichfields-Miss Lauren Thompson lauren.thompson@lichfields.co.uk_x000a_Pegasus Planning - Jonathan Storey"/>
    <s v="Lynsey Logue"/>
    <m/>
    <x v="1"/>
    <x v="0"/>
    <x v="0"/>
    <m/>
    <m/>
    <m/>
    <x v="0"/>
    <x v="0"/>
    <x v="0"/>
    <m/>
    <s v="Yes"/>
    <x v="4"/>
    <n v="0.72"/>
    <n v="26.388888888888889"/>
    <s v="17/02087/OUT (25/05/2018) Refused_x000a_19/01618/OUT (17/12/2022) Expired"/>
    <s v="22/00561/FUL"/>
    <s v="Full"/>
    <m/>
    <m/>
    <d v="2022-02-16T00:00:00"/>
    <d v="2025-04-24T00:00:00"/>
    <d v="2028-04-24T00:00:00"/>
    <x v="34"/>
    <n v="0"/>
    <n v="19"/>
    <m/>
    <n v="1"/>
    <m/>
    <m/>
    <m/>
    <m/>
    <m/>
    <m/>
    <m/>
    <m/>
    <m/>
    <m/>
    <n v="0"/>
    <n v="0"/>
    <n v="0"/>
    <n v="0"/>
    <n v="0"/>
    <n v="0"/>
    <n v="0"/>
    <n v="0"/>
    <n v="0"/>
    <n v="0"/>
    <n v="21"/>
    <n v="0"/>
    <n v="0"/>
    <n v="0"/>
    <n v="0"/>
    <n v="0"/>
    <n v="0"/>
    <n v="21"/>
    <n v="0"/>
    <n v="0"/>
    <n v="0"/>
    <n v="0"/>
    <n v="0"/>
    <n v="0"/>
    <n v="21"/>
    <n v="0"/>
    <n v="0"/>
    <n v="0"/>
    <n v="9"/>
    <n v="10"/>
    <n v="19"/>
    <m/>
    <m/>
    <m/>
    <m/>
    <m/>
    <m/>
    <m/>
    <m/>
    <m/>
    <m/>
    <m/>
    <s v="2025 September 24/02440/DIS 9 Highways work_x000a_2025 December 25/02149/DIS 8 Drainage_x000a_2026 January 25/03276/DIS 12 materials _x000a_2026 January 25/02089/DIS 5 Construction Traffic, 3 Contamination"/>
    <m/>
    <s v="N/A "/>
    <x v="5"/>
    <s v="Under construction"/>
    <s v="Forecast reviewed and updated based on development progress"/>
    <s v="+"/>
    <s v="Not included in 2025 deliverable supply_x000a_Delivery timescale &lt;"/>
    <n v="19"/>
    <m/>
    <m/>
    <m/>
    <m/>
    <m/>
    <m/>
    <m/>
    <m/>
    <n v="9"/>
    <n v="10"/>
    <m/>
    <m/>
    <m/>
    <m/>
    <n v="19"/>
    <n v="19"/>
    <n v="19"/>
    <m/>
    <m/>
    <m/>
    <m/>
    <m/>
    <m/>
    <m/>
    <m/>
    <m/>
    <m/>
    <m/>
    <m/>
    <m/>
    <m/>
    <m/>
    <m/>
    <m/>
    <m/>
    <m/>
    <m/>
    <m/>
    <m/>
    <m/>
    <m/>
    <m/>
    <m/>
    <m/>
    <m/>
    <m/>
    <m/>
    <m/>
    <m/>
    <m/>
    <m/>
    <n v="0"/>
  </r>
  <r>
    <b v="1"/>
    <b v="1"/>
    <b v="0"/>
    <n v="865"/>
    <x v="363"/>
    <x v="23"/>
    <s v="Northwich TC"/>
    <x v="4"/>
    <m/>
    <x v="363"/>
    <s v="Outline planning permission for a mixed use development of up to 1,550 units of residential dwellings (Use Class C3) including affordable housing (subject to viability); up to 11,000 sqm of Use Class C2 specialist accommodation for older people including residential care home; local centre and active ground floor uses comprising up to 600 sqm of flexible floorspace for retail (including small convenience food store) within Use Class E(a), up to 275 sqm of health, nursery and community uses within Use Classes E(e), E(f) &amp; F2(b); up to 7,700 sqm of employment space (Use Class E(g)(iii)); up to 950 sqm of cafe, restaurant, takeaway and public house floorspace (Use Classes E(b) and Sui Generis); up to a 2,250sqm (up to 2FE) primary school with associated playing fields (Use Class F1(a)); and associated road infrastructure, landscaping (including Sustainable Urban Drainage Systems), public realm and amenity space (all matters reserved except for vehicular access)."/>
    <m/>
    <m/>
    <m/>
    <s v="Gladman Developments Ltd"/>
    <m/>
    <s v="Paul Friston"/>
    <m/>
    <x v="1"/>
    <x v="0"/>
    <x v="0"/>
    <m/>
    <m/>
    <m/>
    <x v="0"/>
    <x v="0"/>
    <x v="0"/>
    <m/>
    <s v="Yes"/>
    <x v="7"/>
    <n v="58.55"/>
    <m/>
    <m/>
    <s v="21/05070/OUT"/>
    <s v="Outline (p)"/>
    <m/>
    <m/>
    <d v="2021-12-22T00:00:00"/>
    <s v="Awaiting decision"/>
    <m/>
    <x v="83"/>
    <m/>
    <n v="1550"/>
    <m/>
    <m/>
    <m/>
    <m/>
    <m/>
    <m/>
    <m/>
    <m/>
    <m/>
    <m/>
    <m/>
    <m/>
    <n v="0"/>
    <n v="0"/>
    <n v="0"/>
    <n v="0"/>
    <n v="0"/>
    <n v="0"/>
    <n v="0"/>
    <n v="0"/>
    <n v="0"/>
    <n v="0"/>
    <n v="1400"/>
    <n v="0"/>
    <n v="0"/>
    <n v="0"/>
    <n v="0"/>
    <n v="0"/>
    <n v="0"/>
    <n v="1550"/>
    <n v="0"/>
    <n v="0"/>
    <n v="0"/>
    <n v="0"/>
    <n v="0"/>
    <n v="0"/>
    <n v="1550"/>
    <n v="0"/>
    <n v="0"/>
    <n v="0"/>
    <n v="0"/>
    <n v="0"/>
    <n v="0"/>
    <n v="1550"/>
    <m/>
    <m/>
    <m/>
    <m/>
    <m/>
    <m/>
    <m/>
    <m/>
    <m/>
    <m/>
    <m/>
    <m/>
    <s v="N/A "/>
    <x v="5"/>
    <s v="Awaiting decision"/>
    <s v="Forecast reviewed and unchanged based on planning status"/>
    <s v="="/>
    <s v="Not included in 2025 deliverable supply"/>
    <n v="0"/>
    <m/>
    <m/>
    <m/>
    <m/>
    <m/>
    <m/>
    <m/>
    <m/>
    <m/>
    <m/>
    <m/>
    <m/>
    <m/>
    <n v="1550"/>
    <n v="0"/>
    <n v="0"/>
    <n v="1550"/>
    <m/>
    <m/>
    <m/>
    <m/>
    <m/>
    <m/>
    <m/>
    <m/>
    <m/>
    <m/>
    <m/>
    <m/>
    <m/>
    <m/>
    <m/>
    <m/>
    <m/>
    <m/>
    <m/>
    <m/>
    <m/>
    <m/>
    <m/>
    <m/>
    <m/>
    <m/>
    <m/>
    <m/>
    <m/>
    <m/>
    <m/>
    <m/>
    <m/>
    <m/>
    <n v="0"/>
  </r>
  <r>
    <b v="1"/>
    <b v="1"/>
    <b v="1"/>
    <n v="861"/>
    <x v="364"/>
    <x v="23"/>
    <s v="Northwich TC"/>
    <x v="4"/>
    <m/>
    <x v="364"/>
    <s v="Outline planning application (with all matters reserved apart from access) for residential development of up to 164 dwellings with associated access and ancillary works _x000a_REM - Anwyl Homes: approval of reserved matters (appearance, landscape, layout and scale) - 103 dwellings"/>
    <m/>
    <s v="Anwyl"/>
    <m/>
    <s v="FI Real Estate Management Ltd: Mark Adams"/>
    <s v="DPP Planning: Ryan Grant"/>
    <s v="Gail Nickson"/>
    <s v="ryan.grant@dppukltd.com"/>
    <x v="1"/>
    <x v="0"/>
    <x v="0"/>
    <m/>
    <m/>
    <m/>
    <x v="0"/>
    <x v="0"/>
    <x v="0"/>
    <m/>
    <s v="Yes"/>
    <x v="1"/>
    <n v="3.73"/>
    <m/>
    <s v="18/03930/OUT (28/11/2022)"/>
    <s v="22/04207/REM"/>
    <s v="Reserved matters"/>
    <m/>
    <m/>
    <d v="2022-11-11T00:00:00"/>
    <d v="2023-06-13T00:00:00"/>
    <d v="2026-06-13T00:00:00"/>
    <x v="84"/>
    <n v="0"/>
    <n v="103"/>
    <m/>
    <m/>
    <m/>
    <m/>
    <m/>
    <m/>
    <m/>
    <m/>
    <m/>
    <m/>
    <m/>
    <m/>
    <m/>
    <n v="0"/>
    <n v="0"/>
    <n v="0"/>
    <n v="0"/>
    <n v="0"/>
    <n v="0"/>
    <n v="0"/>
    <n v="103"/>
    <n v="103"/>
    <m/>
    <n v="0"/>
    <n v="0"/>
    <n v="0"/>
    <n v="0"/>
    <n v="103"/>
    <n v="103"/>
    <m/>
    <n v="64"/>
    <n v="0"/>
    <n v="64"/>
    <n v="29"/>
    <n v="10"/>
    <n v="39"/>
    <m/>
    <n v="39"/>
    <n v="0"/>
    <n v="39"/>
    <n v="0"/>
    <n v="0"/>
    <n v="0"/>
    <m/>
    <m/>
    <m/>
    <m/>
    <m/>
    <m/>
    <m/>
    <m/>
    <m/>
    <m/>
    <m/>
    <s v="2023 Oct (8.9) 23/01980/DIS_x000a_2023 July (5-7) 23/02288/DIS_x000a_2023 Nov (3) 23/03282/DIS, (2-AH) 23/03028/DIS_x000a_2024 Sep (6) 24/01994/DIS_x000a_2024 Oct (14) 24/02802/DIS"/>
    <m/>
    <s v="Outline permission. No site visit_x000a_2024: Development commenced-site clearance"/>
    <x v="1"/>
    <s v="Complete"/>
    <s v="Complete - Forecast achieved"/>
    <s v="="/>
    <m/>
    <n v="0"/>
    <m/>
    <m/>
    <m/>
    <m/>
    <m/>
    <m/>
    <n v="16"/>
    <n v="39"/>
    <m/>
    <m/>
    <m/>
    <m/>
    <m/>
    <m/>
    <n v="0"/>
    <n v="0"/>
    <n v="0"/>
    <m/>
    <m/>
    <n v="7"/>
    <n v="24"/>
    <m/>
    <m/>
    <m/>
    <m/>
    <m/>
    <m/>
    <m/>
    <m/>
    <m/>
    <m/>
    <m/>
    <m/>
    <m/>
    <m/>
    <m/>
    <m/>
    <n v="4"/>
    <n v="4"/>
    <m/>
    <m/>
    <m/>
    <m/>
    <m/>
    <m/>
    <m/>
    <m/>
    <m/>
    <m/>
    <m/>
    <m/>
    <n v="39"/>
  </r>
  <r>
    <b v="0"/>
    <b v="1"/>
    <b v="0"/>
    <n v="837"/>
    <x v="365"/>
    <x v="23"/>
    <s v="Northwich TC"/>
    <x v="4"/>
    <m/>
    <x v="365"/>
    <s v="BLR site"/>
    <m/>
    <m/>
    <m/>
    <m/>
    <m/>
    <m/>
    <m/>
    <x v="1"/>
    <x v="0"/>
    <x v="0"/>
    <m/>
    <m/>
    <m/>
    <x v="0"/>
    <x v="0"/>
    <x v="0"/>
    <m/>
    <s v="Yes"/>
    <x v="18"/>
    <n v="0.52600000000000002"/>
    <n v="36.121673003802279"/>
    <m/>
    <m/>
    <m/>
    <m/>
    <m/>
    <m/>
    <m/>
    <m/>
    <x v="34"/>
    <n v="0"/>
    <n v="19"/>
    <m/>
    <m/>
    <m/>
    <m/>
    <m/>
    <m/>
    <m/>
    <m/>
    <m/>
    <m/>
    <m/>
    <m/>
    <n v="0"/>
    <n v="0"/>
    <n v="0"/>
    <n v="0"/>
    <n v="0"/>
    <n v="0"/>
    <n v="0"/>
    <n v="0"/>
    <n v="0"/>
    <n v="0"/>
    <n v="20"/>
    <n v="0"/>
    <n v="0"/>
    <n v="0"/>
    <n v="0"/>
    <n v="0"/>
    <n v="0"/>
    <n v="20"/>
    <n v="0"/>
    <n v="0"/>
    <n v="0"/>
    <n v="0"/>
    <n v="0"/>
    <n v="0"/>
    <n v="20"/>
    <n v="0"/>
    <n v="0"/>
    <n v="0"/>
    <n v="0"/>
    <n v="0"/>
    <n v="0"/>
    <n v="19"/>
    <m/>
    <m/>
    <m/>
    <m/>
    <m/>
    <m/>
    <m/>
    <m/>
    <m/>
    <s v="HRA funding programme _x000a_Local Authority owned surplus land / buildings - Starter Homes initiative"/>
    <m/>
    <m/>
    <s v="N/A "/>
    <x v="0"/>
    <m/>
    <s v="Forecast reviewed and unchanged (BLR site)"/>
    <s v="="/>
    <s v="Not included in 2025 deliverable supply"/>
    <n v="0"/>
    <m/>
    <m/>
    <m/>
    <m/>
    <m/>
    <m/>
    <m/>
    <m/>
    <m/>
    <m/>
    <m/>
    <m/>
    <m/>
    <n v="19"/>
    <n v="0"/>
    <n v="0"/>
    <n v="19"/>
    <m/>
    <m/>
    <m/>
    <m/>
    <m/>
    <m/>
    <m/>
    <m/>
    <m/>
    <m/>
    <m/>
    <m/>
    <m/>
    <m/>
    <m/>
    <m/>
    <m/>
    <m/>
    <m/>
    <m/>
    <m/>
    <m/>
    <m/>
    <m/>
    <m/>
    <m/>
    <m/>
    <m/>
    <m/>
    <m/>
    <m/>
    <m/>
    <m/>
    <m/>
    <n v="0"/>
  </r>
  <r>
    <b v="1"/>
    <b v="1"/>
    <b v="0"/>
    <n v="819"/>
    <x v="366"/>
    <x v="23"/>
    <s v="Northwich TC"/>
    <x v="4"/>
    <m/>
    <x v="366"/>
    <s v="1 residential dwelling"/>
    <m/>
    <m/>
    <m/>
    <m/>
    <m/>
    <m/>
    <m/>
    <x v="1"/>
    <x v="0"/>
    <x v="0"/>
    <m/>
    <m/>
    <m/>
    <x v="0"/>
    <x v="0"/>
    <x v="0"/>
    <m/>
    <s v="No (size)"/>
    <x v="7"/>
    <n v="0.159"/>
    <m/>
    <s v="18/02221/OUT (25/04/2022)"/>
    <s v="21/02333/FUL"/>
    <s v="Full (p)"/>
    <m/>
    <m/>
    <d v="2021-06-01T00:00:00"/>
    <s v="Awaiting decision"/>
    <m/>
    <x v="2"/>
    <n v="0"/>
    <n v="1"/>
    <m/>
    <m/>
    <m/>
    <m/>
    <m/>
    <m/>
    <m/>
    <m/>
    <m/>
    <m/>
    <m/>
    <m/>
    <m/>
    <n v="0"/>
    <n v="0"/>
    <n v="0"/>
    <n v="0"/>
    <n v="0"/>
    <n v="0"/>
    <n v="0"/>
    <n v="1"/>
    <n v="1"/>
    <m/>
    <n v="0"/>
    <n v="0"/>
    <n v="0"/>
    <n v="0"/>
    <n v="0"/>
    <n v="0"/>
    <n v="1"/>
    <n v="0"/>
    <n v="0"/>
    <n v="0"/>
    <n v="0"/>
    <n v="0"/>
    <n v="0"/>
    <n v="1"/>
    <n v="0"/>
    <n v="0"/>
    <n v="0"/>
    <n v="0"/>
    <n v="0"/>
    <n v="0"/>
    <n v="1"/>
    <m/>
    <m/>
    <m/>
    <m/>
    <m/>
    <m/>
    <m/>
    <m/>
    <m/>
    <m/>
    <m/>
    <m/>
    <s v="Outline permission-Expired_x000a_New permission pending"/>
    <x v="5"/>
    <s v="Awaiting decision"/>
    <s v="Forecast reviewed and unchanged based on planning status"/>
    <s v="="/>
    <s v="Not included in 2025 deliverable supply"/>
    <n v="0"/>
    <m/>
    <m/>
    <m/>
    <m/>
    <m/>
    <m/>
    <m/>
    <m/>
    <m/>
    <m/>
    <m/>
    <m/>
    <m/>
    <n v="1"/>
    <n v="0"/>
    <n v="0"/>
    <n v="1"/>
    <m/>
    <m/>
    <m/>
    <m/>
    <m/>
    <m/>
    <m/>
    <m/>
    <m/>
    <m/>
    <m/>
    <m/>
    <m/>
    <m/>
    <m/>
    <m/>
    <m/>
    <m/>
    <m/>
    <m/>
    <m/>
    <m/>
    <m/>
    <m/>
    <m/>
    <m/>
    <m/>
    <m/>
    <m/>
    <m/>
    <m/>
    <m/>
    <m/>
    <m/>
    <n v="0"/>
  </r>
  <r>
    <b v="0"/>
    <b v="1"/>
    <b v="0"/>
    <n v="824"/>
    <x v="367"/>
    <x v="23"/>
    <s v="Northwich TC"/>
    <x v="4"/>
    <m/>
    <x v="367"/>
    <s v="BLR site"/>
    <m/>
    <m/>
    <m/>
    <m/>
    <m/>
    <s v="Ed Bannister"/>
    <m/>
    <x v="1"/>
    <x v="0"/>
    <x v="0"/>
    <m/>
    <m/>
    <m/>
    <x v="0"/>
    <x v="0"/>
    <x v="0"/>
    <m/>
    <s v="Yes"/>
    <x v="0"/>
    <n v="0.26600000000000001"/>
    <m/>
    <s v="19/01867/OUT (20/03/2023)"/>
    <m/>
    <m/>
    <m/>
    <m/>
    <m/>
    <m/>
    <m/>
    <x v="29"/>
    <n v="0"/>
    <n v="10"/>
    <m/>
    <m/>
    <m/>
    <m/>
    <m/>
    <m/>
    <m/>
    <m/>
    <m/>
    <m/>
    <m/>
    <m/>
    <m/>
    <n v="0"/>
    <n v="0"/>
    <n v="0"/>
    <n v="0"/>
    <n v="0"/>
    <n v="0"/>
    <n v="0"/>
    <n v="0"/>
    <n v="0"/>
    <n v="10"/>
    <n v="0"/>
    <n v="0"/>
    <n v="0"/>
    <n v="0"/>
    <n v="0"/>
    <n v="0"/>
    <n v="6"/>
    <n v="0"/>
    <n v="0"/>
    <n v="0"/>
    <n v="0"/>
    <n v="0"/>
    <n v="0"/>
    <n v="6"/>
    <n v="0"/>
    <n v="0"/>
    <n v="0"/>
    <n v="0"/>
    <n v="0"/>
    <n v="0"/>
    <n v="10"/>
    <m/>
    <m/>
    <m/>
    <m/>
    <m/>
    <m/>
    <m/>
    <m/>
    <m/>
    <m/>
    <m/>
    <m/>
    <s v="N/A "/>
    <x v="0"/>
    <m/>
    <s v="Forecast reviewed and unchanged (BLR site)"/>
    <s v="="/>
    <s v="Not included in 2025 deliverable supply"/>
    <n v="0"/>
    <m/>
    <m/>
    <m/>
    <m/>
    <m/>
    <m/>
    <m/>
    <m/>
    <m/>
    <m/>
    <m/>
    <m/>
    <m/>
    <n v="10"/>
    <n v="0"/>
    <n v="0"/>
    <n v="10"/>
    <m/>
    <m/>
    <m/>
    <m/>
    <m/>
    <m/>
    <m/>
    <m/>
    <m/>
    <m/>
    <m/>
    <m/>
    <m/>
    <m/>
    <m/>
    <m/>
    <m/>
    <m/>
    <m/>
    <m/>
    <m/>
    <m/>
    <m/>
    <m/>
    <m/>
    <m/>
    <m/>
    <m/>
    <m/>
    <m/>
    <m/>
    <m/>
    <m/>
    <m/>
    <n v="0"/>
  </r>
  <r>
    <b v="1"/>
    <b v="1"/>
    <b v="0"/>
    <n v="2054"/>
    <x v="368"/>
    <x v="23"/>
    <s v="Northwich TC"/>
    <x v="4"/>
    <m/>
    <x v="368"/>
    <s v="Demolition of lock up garages and erection of two detached dwellings with associated access, parking and landscaping"/>
    <m/>
    <s v="Ardent Homes"/>
    <m/>
    <m/>
    <m/>
    <s v="Coco Sheung"/>
    <m/>
    <x v="1"/>
    <x v="0"/>
    <x v="0"/>
    <m/>
    <m/>
    <m/>
    <x v="0"/>
    <x v="0"/>
    <x v="0"/>
    <m/>
    <s v="No (size)"/>
    <x v="3"/>
    <m/>
    <m/>
    <m/>
    <s v="23/00369/FUL"/>
    <s v="Full"/>
    <m/>
    <m/>
    <d v="2023-02-07T00:00:00"/>
    <d v="2023-09-28T00:00:00"/>
    <d v="2026-09-28T00:00:00"/>
    <x v="3"/>
    <n v="0"/>
    <n v="2"/>
    <m/>
    <m/>
    <m/>
    <m/>
    <m/>
    <m/>
    <m/>
    <m/>
    <m/>
    <m/>
    <m/>
    <m/>
    <m/>
    <m/>
    <n v="0"/>
    <n v="0"/>
    <m/>
    <m/>
    <n v="0"/>
    <m/>
    <m/>
    <m/>
    <m/>
    <n v="0"/>
    <n v="0"/>
    <n v="0"/>
    <n v="0"/>
    <n v="2"/>
    <n v="2"/>
    <m/>
    <n v="0"/>
    <n v="0"/>
    <n v="0"/>
    <n v="0"/>
    <n v="2"/>
    <n v="2"/>
    <m/>
    <n v="2"/>
    <n v="0"/>
    <n v="2"/>
    <n v="0"/>
    <n v="0"/>
    <n v="0"/>
    <m/>
    <m/>
    <m/>
    <m/>
    <m/>
    <m/>
    <m/>
    <m/>
    <m/>
    <m/>
    <m/>
    <s v="2025 Jan (7.8.13) 23/00369/DIS"/>
    <m/>
    <s v="2024: Not started"/>
    <x v="2"/>
    <s v="Complete"/>
    <s v="Complete - Forecast exceeded"/>
    <s v="+"/>
    <s v="Delivery rate &gt;_x000a_Delivery timescale &lt;"/>
    <n v="0"/>
    <m/>
    <m/>
    <m/>
    <m/>
    <m/>
    <m/>
    <m/>
    <n v="1"/>
    <m/>
    <m/>
    <m/>
    <m/>
    <m/>
    <m/>
    <n v="0"/>
    <n v="0"/>
    <n v="0"/>
    <m/>
    <m/>
    <n v="2"/>
    <m/>
    <m/>
    <m/>
    <m/>
    <m/>
    <m/>
    <m/>
    <m/>
    <m/>
    <m/>
    <m/>
    <m/>
    <m/>
    <m/>
    <m/>
    <m/>
    <m/>
    <m/>
    <m/>
    <m/>
    <m/>
    <m/>
    <m/>
    <m/>
    <m/>
    <m/>
    <m/>
    <m/>
    <m/>
    <m/>
    <m/>
    <n v="2"/>
  </r>
  <r>
    <b v="1"/>
    <b v="1"/>
    <b v="0"/>
    <n v="784"/>
    <x v="369"/>
    <x v="23"/>
    <s v="Northwich TC"/>
    <x v="4"/>
    <m/>
    <x v="369"/>
    <s v="Erection of 4 x terraced townhouses"/>
    <m/>
    <m/>
    <m/>
    <m/>
    <m/>
    <s v="Ed Maddern"/>
    <m/>
    <x v="0"/>
    <x v="0"/>
    <x v="0"/>
    <m/>
    <m/>
    <m/>
    <x v="0"/>
    <x v="0"/>
    <x v="0"/>
    <m/>
    <s v="No (GF)"/>
    <x v="1"/>
    <m/>
    <m/>
    <m/>
    <s v="23/03897/FUL"/>
    <s v="Full"/>
    <m/>
    <m/>
    <d v="2024-01-05T00:00:00"/>
    <d v="2024-12-20T00:00:00"/>
    <d v="2027-12-20T00:00:00"/>
    <x v="16"/>
    <n v="0"/>
    <n v="4"/>
    <m/>
    <m/>
    <m/>
    <m/>
    <m/>
    <m/>
    <m/>
    <m/>
    <m/>
    <m/>
    <m/>
    <m/>
    <m/>
    <m/>
    <m/>
    <m/>
    <m/>
    <m/>
    <m/>
    <m/>
    <m/>
    <m/>
    <m/>
    <m/>
    <m/>
    <m/>
    <m/>
    <m/>
    <m/>
    <m/>
    <n v="0"/>
    <n v="0"/>
    <n v="0"/>
    <n v="0"/>
    <n v="4"/>
    <n v="4"/>
    <m/>
    <n v="0"/>
    <n v="0"/>
    <n v="0"/>
    <n v="0"/>
    <n v="4"/>
    <n v="4"/>
    <m/>
    <m/>
    <m/>
    <m/>
    <m/>
    <m/>
    <m/>
    <m/>
    <m/>
    <m/>
    <m/>
    <m/>
    <m/>
    <m/>
    <x v="2"/>
    <s v="Not started"/>
    <s v="Forecast reviewed and updated based on planning status"/>
    <s v="-"/>
    <s v="Delivery tinescale &gt;"/>
    <n v="4"/>
    <m/>
    <m/>
    <m/>
    <m/>
    <m/>
    <m/>
    <m/>
    <m/>
    <m/>
    <m/>
    <n v="4"/>
    <m/>
    <m/>
    <m/>
    <n v="4"/>
    <n v="4"/>
    <n v="4"/>
    <m/>
    <m/>
    <m/>
    <m/>
    <m/>
    <m/>
    <m/>
    <m/>
    <m/>
    <m/>
    <m/>
    <m/>
    <m/>
    <m/>
    <m/>
    <m/>
    <m/>
    <m/>
    <m/>
    <m/>
    <m/>
    <m/>
    <m/>
    <m/>
    <m/>
    <m/>
    <m/>
    <m/>
    <m/>
    <m/>
    <m/>
    <m/>
    <m/>
    <m/>
    <n v="0"/>
  </r>
  <r>
    <b v="1"/>
    <b v="1"/>
    <b v="0"/>
    <n v="1314"/>
    <x v="370"/>
    <x v="19"/>
    <s v="Neston"/>
    <x v="10"/>
    <m/>
    <x v="370"/>
    <s v="Erection of retirement living accommodation (Category II type) with communal facilities, landscaping and car parking"/>
    <m/>
    <m/>
    <m/>
    <m/>
    <m/>
    <s v="Cathy Reay"/>
    <m/>
    <x v="0"/>
    <x v="0"/>
    <x v="5"/>
    <m/>
    <m/>
    <m/>
    <x v="0"/>
    <x v="0"/>
    <x v="0"/>
    <m/>
    <s v="No (GF)"/>
    <x v="1"/>
    <n v="0.84899999999999998"/>
    <n v="49.469964664310957"/>
    <m/>
    <s v="19/02087/FUL"/>
    <s v="Full"/>
    <n v="3282223"/>
    <s v="Allowed"/>
    <d v="2019-05-31T00:00:00"/>
    <d v="2022-07-25T00:00:00"/>
    <d v="2025-07-25T00:00:00"/>
    <x v="85"/>
    <n v="0"/>
    <n v="42"/>
    <m/>
    <m/>
    <m/>
    <m/>
    <m/>
    <m/>
    <m/>
    <m/>
    <m/>
    <m/>
    <m/>
    <m/>
    <n v="0"/>
    <n v="0"/>
    <n v="0"/>
    <n v="0"/>
    <n v="0"/>
    <n v="0"/>
    <n v="0"/>
    <n v="0"/>
    <n v="42"/>
    <n v="42"/>
    <m/>
    <n v="0"/>
    <n v="0"/>
    <n v="0"/>
    <n v="0"/>
    <n v="42"/>
    <n v="42"/>
    <m/>
    <n v="0"/>
    <n v="0"/>
    <n v="0"/>
    <n v="0"/>
    <n v="42"/>
    <n v="42"/>
    <m/>
    <n v="0"/>
    <n v="0"/>
    <n v="0"/>
    <n v="42"/>
    <n v="0"/>
    <n v="42"/>
    <m/>
    <m/>
    <m/>
    <m/>
    <m/>
    <m/>
    <m/>
    <m/>
    <m/>
    <m/>
    <s v="Pre application discussion re residential development"/>
    <s v="2023 March (11) 22/02858/DIS_x000a_2024 Jan (7.8.15.18) 23/00336/DIS_x000a_2024 Jan (3-7.9.10.12.13) 22/04591/DIS"/>
    <m/>
    <s v="2023-2024: Not started"/>
    <x v="4"/>
    <s v="Under construction"/>
    <s v="Forecast reviewed and unchanged based on development progress"/>
    <s v="="/>
    <m/>
    <n v="42"/>
    <m/>
    <m/>
    <m/>
    <m/>
    <m/>
    <m/>
    <m/>
    <m/>
    <m/>
    <n v="42"/>
    <m/>
    <m/>
    <m/>
    <m/>
    <n v="42"/>
    <n v="42"/>
    <n v="42"/>
    <m/>
    <m/>
    <m/>
    <m/>
    <m/>
    <m/>
    <m/>
    <m/>
    <m/>
    <m/>
    <m/>
    <m/>
    <m/>
    <m/>
    <m/>
    <m/>
    <m/>
    <m/>
    <m/>
    <m/>
    <m/>
    <m/>
    <m/>
    <m/>
    <m/>
    <m/>
    <m/>
    <m/>
    <m/>
    <m/>
    <m/>
    <m/>
    <m/>
    <m/>
    <n v="0"/>
  </r>
  <r>
    <b v="1"/>
    <b v="1"/>
    <b v="0"/>
    <n v="1290"/>
    <x v="371"/>
    <x v="19"/>
    <s v="Neston"/>
    <x v="10"/>
    <m/>
    <x v="371"/>
    <s v="Erection of one 2 bedroom detached bungalow "/>
    <m/>
    <m/>
    <m/>
    <m/>
    <s v="Lightblue Solutions Ltd (Stephen Quicke) mail@lightbluesolutions.co.uk"/>
    <s v="Lee Talbot"/>
    <m/>
    <x v="0"/>
    <x v="0"/>
    <x v="0"/>
    <s v="YES"/>
    <m/>
    <m/>
    <x v="0"/>
    <x v="0"/>
    <x v="0"/>
    <m/>
    <s v="No (GF)"/>
    <x v="2"/>
    <n v="0.04"/>
    <n v="25"/>
    <s v="14/04264/FUL_x000a_17/05156/FUL (12/01/2021)_x000a_20/03538/FUL (26/11/2023)"/>
    <s v="23/02561/FUL"/>
    <s v="Full"/>
    <m/>
    <m/>
    <d v="2023-08-15T00:00:00"/>
    <d v="2024-01-15T00:00:00"/>
    <d v="2027-01-15T00:00:00"/>
    <x v="2"/>
    <n v="0"/>
    <n v="1"/>
    <m/>
    <m/>
    <m/>
    <m/>
    <m/>
    <m/>
    <m/>
    <m/>
    <m/>
    <m/>
    <m/>
    <m/>
    <n v="0"/>
    <n v="0"/>
    <n v="0"/>
    <n v="0"/>
    <n v="0"/>
    <n v="0"/>
    <n v="0"/>
    <n v="0"/>
    <n v="1"/>
    <n v="1"/>
    <m/>
    <n v="0"/>
    <n v="0"/>
    <n v="0"/>
    <n v="0"/>
    <n v="1"/>
    <n v="1"/>
    <m/>
    <n v="0"/>
    <n v="0"/>
    <n v="0"/>
    <n v="0"/>
    <n v="1"/>
    <n v="1"/>
    <m/>
    <n v="0"/>
    <n v="0"/>
    <n v="0"/>
    <n v="0"/>
    <n v="1"/>
    <n v="1"/>
    <m/>
    <m/>
    <m/>
    <m/>
    <m/>
    <m/>
    <m/>
    <m/>
    <m/>
    <m/>
    <s v="Garden land. Non material amendment being determined, site will the be sold for development by a builder. Email 19.05.2015 Lightblue Solutions"/>
    <m/>
    <m/>
    <s v="2018-2020: Not started_x000a_2021: New permission-not started_x000a_2022-2023: Not started_x000a_2024: New permission-not started"/>
    <x v="2"/>
    <s v="Not started"/>
    <s v="Forecast reviewed and updated based on planning status"/>
    <s v="-"/>
    <s v="Delivery timescale &gt;"/>
    <n v="1"/>
    <m/>
    <m/>
    <m/>
    <m/>
    <m/>
    <m/>
    <m/>
    <m/>
    <m/>
    <n v="1"/>
    <m/>
    <m/>
    <m/>
    <m/>
    <n v="1"/>
    <n v="1"/>
    <n v="1"/>
    <m/>
    <m/>
    <m/>
    <m/>
    <m/>
    <m/>
    <m/>
    <m/>
    <m/>
    <m/>
    <m/>
    <m/>
    <m/>
    <m/>
    <m/>
    <m/>
    <m/>
    <m/>
    <m/>
    <m/>
    <m/>
    <m/>
    <m/>
    <m/>
    <m/>
    <m/>
    <m/>
    <m/>
    <m/>
    <m/>
    <m/>
    <m/>
    <m/>
    <m/>
    <n v="0"/>
  </r>
  <r>
    <b v="0"/>
    <b v="1"/>
    <b v="0"/>
    <n v="1305"/>
    <x v="372"/>
    <x v="19"/>
    <s v="Neston"/>
    <x v="10"/>
    <m/>
    <x v="372"/>
    <s v="BLR site"/>
    <m/>
    <m/>
    <m/>
    <s v="Goodings Cookshop Ltd - Mr David Clarke"/>
    <s v="FSP Northern Architects - Mr Stephen Quicke"/>
    <m/>
    <m/>
    <x v="1"/>
    <x v="1"/>
    <x v="0"/>
    <m/>
    <m/>
    <m/>
    <x v="0"/>
    <x v="0"/>
    <x v="1"/>
    <m/>
    <s v="Yes"/>
    <x v="0"/>
    <n v="7.9000000000000001E-2"/>
    <n v="126.58227848101265"/>
    <m/>
    <m/>
    <m/>
    <m/>
    <m/>
    <m/>
    <m/>
    <m/>
    <x v="29"/>
    <n v="0"/>
    <n v="10"/>
    <m/>
    <m/>
    <m/>
    <m/>
    <m/>
    <m/>
    <m/>
    <m/>
    <m/>
    <m/>
    <m/>
    <m/>
    <n v="0"/>
    <n v="0"/>
    <n v="0"/>
    <n v="0"/>
    <n v="0"/>
    <n v="0"/>
    <n v="0"/>
    <n v="0"/>
    <n v="8"/>
    <n v="8"/>
    <m/>
    <n v="0"/>
    <n v="0"/>
    <n v="0"/>
    <n v="0"/>
    <n v="8"/>
    <n v="8"/>
    <m/>
    <n v="0"/>
    <n v="0"/>
    <n v="0"/>
    <n v="0"/>
    <n v="8"/>
    <n v="8"/>
    <m/>
    <n v="0"/>
    <n v="0"/>
    <n v="0"/>
    <n v="0"/>
    <n v="0"/>
    <n v="0"/>
    <n v="10"/>
    <m/>
    <m/>
    <m/>
    <m/>
    <m/>
    <m/>
    <m/>
    <m/>
    <m/>
    <m/>
    <m/>
    <m/>
    <s v="2016-2018: Not started_x000a_2019-2020: Under construction_x000a_2021-2024: Stalled"/>
    <x v="0"/>
    <m/>
    <s v="Forecast reviewed and updated based on planning status"/>
    <s v="-"/>
    <s v="Not included in 2025 deliverable supply"/>
    <n v="0"/>
    <m/>
    <m/>
    <m/>
    <m/>
    <m/>
    <m/>
    <m/>
    <m/>
    <m/>
    <m/>
    <m/>
    <m/>
    <m/>
    <n v="10"/>
    <n v="0"/>
    <n v="0"/>
    <n v="10"/>
    <m/>
    <m/>
    <m/>
    <m/>
    <m/>
    <m/>
    <m/>
    <m/>
    <m/>
    <m/>
    <m/>
    <m/>
    <m/>
    <m/>
    <m/>
    <m/>
    <m/>
    <m/>
    <m/>
    <m/>
    <m/>
    <m/>
    <m/>
    <m/>
    <m/>
    <m/>
    <m/>
    <m/>
    <m/>
    <m/>
    <m/>
    <m/>
    <m/>
    <m/>
    <n v="0"/>
  </r>
  <r>
    <b v="1"/>
    <b v="1"/>
    <b v="1"/>
    <n v="1295"/>
    <x v="373"/>
    <x v="19"/>
    <s v="Neston"/>
    <x v="10"/>
    <m/>
    <x v="373"/>
    <s v="Erection of one dwelling_x000a_(REM to be submitted within 3 years. Development to commence within 2 years of last permitted REM)"/>
    <m/>
    <m/>
    <m/>
    <m/>
    <m/>
    <s v="Emily Yates"/>
    <m/>
    <x v="0"/>
    <x v="0"/>
    <x v="0"/>
    <m/>
    <m/>
    <m/>
    <x v="0"/>
    <x v="0"/>
    <x v="0"/>
    <m/>
    <s v="No (GF)"/>
    <x v="3"/>
    <n v="6.6500000000000004E-2"/>
    <m/>
    <s v="20/02426/OUT (18/12/2023)"/>
    <s v="23/03176/REM"/>
    <s v="Reserved matters"/>
    <m/>
    <m/>
    <d v="2023-10-10T00:00:00"/>
    <d v="2024-03-06T00:00:00"/>
    <d v="2027-03-06T00:00:00"/>
    <x v="2"/>
    <n v="0"/>
    <n v="1"/>
    <m/>
    <m/>
    <m/>
    <m/>
    <m/>
    <m/>
    <m/>
    <m/>
    <m/>
    <m/>
    <m/>
    <m/>
    <m/>
    <m/>
    <n v="0"/>
    <n v="0"/>
    <n v="0"/>
    <n v="0"/>
    <n v="0"/>
    <n v="0"/>
    <n v="1"/>
    <n v="1"/>
    <m/>
    <n v="0"/>
    <n v="0"/>
    <n v="0"/>
    <n v="0"/>
    <n v="1"/>
    <n v="1"/>
    <m/>
    <n v="0"/>
    <n v="0"/>
    <n v="0"/>
    <n v="0"/>
    <n v="1"/>
    <n v="1"/>
    <m/>
    <n v="1"/>
    <n v="0"/>
    <n v="1"/>
    <n v="0"/>
    <n v="0"/>
    <n v="0"/>
    <m/>
    <m/>
    <m/>
    <m/>
    <m/>
    <m/>
    <m/>
    <m/>
    <m/>
    <m/>
    <m/>
    <m/>
    <m/>
    <s v="2024: Not started"/>
    <x v="2"/>
    <s v="Complete"/>
    <s v="Complete - Forecast exceeded"/>
    <s v="+"/>
    <s v="Delivery timescale &lt;"/>
    <n v="0"/>
    <m/>
    <m/>
    <m/>
    <m/>
    <m/>
    <m/>
    <m/>
    <m/>
    <m/>
    <m/>
    <m/>
    <m/>
    <m/>
    <m/>
    <n v="0"/>
    <n v="0"/>
    <n v="0"/>
    <m/>
    <m/>
    <n v="1"/>
    <m/>
    <m/>
    <m/>
    <m/>
    <m/>
    <m/>
    <m/>
    <m/>
    <m/>
    <m/>
    <m/>
    <m/>
    <m/>
    <m/>
    <m/>
    <m/>
    <m/>
    <m/>
    <m/>
    <m/>
    <m/>
    <m/>
    <m/>
    <m/>
    <m/>
    <m/>
    <m/>
    <m/>
    <m/>
    <m/>
    <m/>
    <n v="1"/>
  </r>
  <r>
    <b v="1"/>
    <b v="1"/>
    <b v="1"/>
    <n v="2310"/>
    <x v="374"/>
    <x v="19"/>
    <s v="Neston"/>
    <x v="10"/>
    <m/>
    <x v="374"/>
    <s v="Conversion of redundant ground floor office into two small flats"/>
    <m/>
    <m/>
    <m/>
    <m/>
    <m/>
    <s v="Ed Shepherd"/>
    <m/>
    <x v="1"/>
    <x v="1"/>
    <x v="0"/>
    <m/>
    <m/>
    <m/>
    <x v="0"/>
    <x v="1"/>
    <x v="0"/>
    <m/>
    <s v="No (size)"/>
    <x v="3"/>
    <m/>
    <m/>
    <m/>
    <s v="23/01558/FUL"/>
    <s v="Full"/>
    <m/>
    <m/>
    <d v="2023-05-15T00:00:00"/>
    <d v="2024-02-28T00:00:00"/>
    <d v="2027-02-28T00:00:00"/>
    <x v="3"/>
    <n v="0"/>
    <n v="2"/>
    <m/>
    <m/>
    <m/>
    <m/>
    <m/>
    <m/>
    <m/>
    <m/>
    <m/>
    <m/>
    <m/>
    <m/>
    <m/>
    <m/>
    <n v="0"/>
    <n v="0"/>
    <m/>
    <m/>
    <n v="0"/>
    <m/>
    <m/>
    <m/>
    <m/>
    <n v="0"/>
    <n v="0"/>
    <n v="0"/>
    <n v="0"/>
    <n v="2"/>
    <n v="2"/>
    <m/>
    <n v="0"/>
    <n v="0"/>
    <n v="0"/>
    <n v="0"/>
    <n v="2"/>
    <n v="2"/>
    <m/>
    <n v="2"/>
    <n v="0"/>
    <n v="2"/>
    <n v="0"/>
    <n v="0"/>
    <n v="0"/>
    <m/>
    <m/>
    <m/>
    <m/>
    <m/>
    <m/>
    <m/>
    <m/>
    <m/>
    <m/>
    <m/>
    <m/>
    <m/>
    <s v="2024: Not started"/>
    <x v="2"/>
    <s v="Complete"/>
    <s v="Complete - Forecast exceeded"/>
    <s v="+"/>
    <s v="Delivery timescale &lt;"/>
    <n v="0"/>
    <m/>
    <m/>
    <m/>
    <m/>
    <m/>
    <m/>
    <m/>
    <m/>
    <m/>
    <m/>
    <m/>
    <m/>
    <m/>
    <m/>
    <n v="0"/>
    <n v="0"/>
    <n v="0"/>
    <m/>
    <m/>
    <m/>
    <m/>
    <m/>
    <m/>
    <m/>
    <m/>
    <m/>
    <n v="2"/>
    <m/>
    <m/>
    <m/>
    <m/>
    <m/>
    <m/>
    <m/>
    <m/>
    <m/>
    <m/>
    <m/>
    <m/>
    <m/>
    <m/>
    <m/>
    <m/>
    <m/>
    <m/>
    <m/>
    <m/>
    <m/>
    <m/>
    <m/>
    <m/>
    <n v="2"/>
  </r>
  <r>
    <b v="1"/>
    <b v="1"/>
    <b v="0"/>
    <n v="2523"/>
    <x v="375"/>
    <x v="19"/>
    <s v="Neston"/>
    <x v="10"/>
    <m/>
    <x v="375"/>
    <s v="Change of use of ground floor office to dwelling"/>
    <m/>
    <m/>
    <m/>
    <s v="Stone Pit Property Ltd"/>
    <s v="Olamide Adenugba_x000a_The Stanley Building 7 Pancras Square London"/>
    <s v="Luke Milligan"/>
    <m/>
    <x v="1"/>
    <x v="1"/>
    <x v="0"/>
    <m/>
    <m/>
    <m/>
    <x v="0"/>
    <x v="1"/>
    <x v="0"/>
    <m/>
    <s v="No (size)"/>
    <x v="6"/>
    <m/>
    <m/>
    <m/>
    <s v="25/03759/PMA"/>
    <s v="Prior Approval not required"/>
    <m/>
    <m/>
    <d v="2025-12-01T00:00:00"/>
    <d v="2026-01-16T00:00:00"/>
    <d v="2029-01-16T00:00:00"/>
    <x v="2"/>
    <n v="0"/>
    <n v="1"/>
    <m/>
    <m/>
    <m/>
    <m/>
    <m/>
    <m/>
    <m/>
    <m/>
    <m/>
    <m/>
    <m/>
    <m/>
    <m/>
    <m/>
    <m/>
    <m/>
    <m/>
    <m/>
    <m/>
    <m/>
    <m/>
    <m/>
    <m/>
    <m/>
    <m/>
    <m/>
    <m/>
    <m/>
    <m/>
    <m/>
    <m/>
    <m/>
    <m/>
    <m/>
    <m/>
    <m/>
    <m/>
    <n v="0"/>
    <n v="0"/>
    <n v="0"/>
    <n v="0"/>
    <n v="1"/>
    <n v="1"/>
    <m/>
    <m/>
    <m/>
    <m/>
    <m/>
    <m/>
    <m/>
    <m/>
    <m/>
    <m/>
    <m/>
    <m/>
    <m/>
    <m/>
    <x v="0"/>
    <s v="Not started - New permission"/>
    <s v="New permission - Forecast based on planning status and delivery assumptions"/>
    <s v="New"/>
    <s v="New permission"/>
    <n v="1"/>
    <m/>
    <m/>
    <m/>
    <m/>
    <m/>
    <m/>
    <m/>
    <m/>
    <m/>
    <n v="1"/>
    <m/>
    <m/>
    <m/>
    <m/>
    <n v="1"/>
    <n v="1"/>
    <n v="1"/>
    <m/>
    <m/>
    <m/>
    <m/>
    <m/>
    <m/>
    <m/>
    <m/>
    <m/>
    <m/>
    <m/>
    <m/>
    <m/>
    <m/>
    <m/>
    <m/>
    <m/>
    <m/>
    <m/>
    <m/>
    <m/>
    <m/>
    <m/>
    <m/>
    <m/>
    <m/>
    <m/>
    <m/>
    <m/>
    <m/>
    <m/>
    <m/>
    <m/>
    <m/>
    <n v="0"/>
  </r>
  <r>
    <b v="1"/>
    <b v="1"/>
    <b v="0"/>
    <n v="2522"/>
    <x v="376"/>
    <x v="19"/>
    <s v="Neston"/>
    <x v="10"/>
    <m/>
    <x v="376"/>
    <s v="Change of use into three dwellings including alterations to front and rear elevations "/>
    <m/>
    <m/>
    <m/>
    <s v="Mr David Clarke"/>
    <s v="Mr Stephen Quicke, 41 Hamilton Square Birkenhead Merseyside CH41 5BP"/>
    <s v="Isil Ertosun"/>
    <m/>
    <x v="1"/>
    <x v="1"/>
    <x v="0"/>
    <m/>
    <m/>
    <m/>
    <x v="0"/>
    <x v="0"/>
    <x v="1"/>
    <m/>
    <s v="No (size)"/>
    <x v="3"/>
    <m/>
    <m/>
    <m/>
    <s v="25/01849/FUL"/>
    <s v="Full"/>
    <m/>
    <m/>
    <d v="2025-07-13T00:00:00"/>
    <d v="2026-01-23T00:00:00"/>
    <d v="2029-01-23T00:00:00"/>
    <x v="23"/>
    <n v="0"/>
    <n v="3"/>
    <m/>
    <m/>
    <m/>
    <m/>
    <m/>
    <m/>
    <m/>
    <m/>
    <m/>
    <m/>
    <m/>
    <m/>
    <m/>
    <m/>
    <m/>
    <m/>
    <m/>
    <m/>
    <m/>
    <m/>
    <m/>
    <m/>
    <m/>
    <m/>
    <m/>
    <m/>
    <m/>
    <m/>
    <m/>
    <m/>
    <m/>
    <m/>
    <m/>
    <m/>
    <m/>
    <m/>
    <m/>
    <n v="0"/>
    <n v="0"/>
    <n v="0"/>
    <n v="0"/>
    <n v="3"/>
    <n v="3"/>
    <m/>
    <m/>
    <m/>
    <m/>
    <m/>
    <m/>
    <m/>
    <m/>
    <m/>
    <m/>
    <m/>
    <m/>
    <m/>
    <m/>
    <x v="0"/>
    <s v="Not started"/>
    <s v="New permission - Forecast based on planning status and delivery assumptions"/>
    <s v="New"/>
    <s v="New permission"/>
    <n v="3"/>
    <m/>
    <m/>
    <m/>
    <m/>
    <m/>
    <m/>
    <m/>
    <m/>
    <m/>
    <m/>
    <n v="3"/>
    <m/>
    <m/>
    <m/>
    <n v="3"/>
    <n v="3"/>
    <n v="3"/>
    <m/>
    <m/>
    <m/>
    <m/>
    <m/>
    <m/>
    <m/>
    <m/>
    <m/>
    <m/>
    <m/>
    <m/>
    <m/>
    <m/>
    <m/>
    <m/>
    <m/>
    <m/>
    <m/>
    <m/>
    <m/>
    <m/>
    <m/>
    <m/>
    <m/>
    <m/>
    <m/>
    <m/>
    <m/>
    <m/>
    <m/>
    <m/>
    <m/>
    <m/>
    <n v="0"/>
  </r>
  <r>
    <b v="1"/>
    <b v="1"/>
    <b v="0"/>
    <n v="2456"/>
    <x v="377"/>
    <x v="19"/>
    <s v="Neston"/>
    <x v="10"/>
    <m/>
    <x v="377"/>
    <s v="Development of resdiential units (23 in outline)"/>
    <m/>
    <m/>
    <m/>
    <m/>
    <m/>
    <m/>
    <m/>
    <x v="6"/>
    <x v="0"/>
    <x v="0"/>
    <m/>
    <m/>
    <m/>
    <x v="0"/>
    <x v="0"/>
    <x v="0"/>
    <m/>
    <s v="No (GF)"/>
    <x v="3"/>
    <m/>
    <m/>
    <m/>
    <s v="19/3423/OUT"/>
    <s v="Outline"/>
    <m/>
    <m/>
    <m/>
    <m/>
    <d v="2027-05-04T00:00:00"/>
    <x v="60"/>
    <n v="0"/>
    <n v="23"/>
    <m/>
    <m/>
    <m/>
    <m/>
    <m/>
    <m/>
    <m/>
    <m/>
    <m/>
    <m/>
    <m/>
    <m/>
    <m/>
    <m/>
    <m/>
    <m/>
    <m/>
    <m/>
    <m/>
    <m/>
    <m/>
    <m/>
    <m/>
    <m/>
    <m/>
    <m/>
    <m/>
    <m/>
    <m/>
    <m/>
    <m/>
    <m/>
    <m/>
    <m/>
    <m/>
    <m/>
    <m/>
    <n v="0"/>
    <m/>
    <n v="0"/>
    <n v="0"/>
    <n v="23"/>
    <n v="23"/>
    <m/>
    <m/>
    <m/>
    <m/>
    <m/>
    <m/>
    <m/>
    <m/>
    <m/>
    <m/>
    <m/>
    <m/>
    <m/>
    <m/>
    <x v="0"/>
    <s v="Not started - outline"/>
    <s v="Forecast reviewed and updated based on planning status"/>
    <s v="+"/>
    <s v="Not included in 2025 deliverable supply"/>
    <m/>
    <m/>
    <m/>
    <m/>
    <m/>
    <m/>
    <m/>
    <m/>
    <m/>
    <m/>
    <m/>
    <n v="6"/>
    <n v="6"/>
    <n v="11"/>
    <m/>
    <n v="12"/>
    <n v="23"/>
    <n v="23"/>
    <m/>
    <m/>
    <m/>
    <m/>
    <m/>
    <m/>
    <m/>
    <m/>
    <m/>
    <m/>
    <m/>
    <m/>
    <m/>
    <m/>
    <m/>
    <m/>
    <m/>
    <m/>
    <m/>
    <m/>
    <m/>
    <m/>
    <m/>
    <m/>
    <m/>
    <m/>
    <m/>
    <m/>
    <m/>
    <m/>
    <m/>
    <m/>
    <m/>
    <m/>
    <n v="0"/>
  </r>
  <r>
    <b v="0"/>
    <b v="1"/>
    <b v="0"/>
    <n v="320"/>
    <x v="378"/>
    <x v="24"/>
    <s v="Northwich TC"/>
    <x v="4"/>
    <m/>
    <x v="378"/>
    <s v="BLR site"/>
    <m/>
    <m/>
    <m/>
    <m/>
    <m/>
    <m/>
    <m/>
    <x v="1"/>
    <x v="0"/>
    <x v="0"/>
    <m/>
    <m/>
    <m/>
    <x v="0"/>
    <x v="0"/>
    <x v="0"/>
    <m/>
    <s v="Yes"/>
    <x v="7"/>
    <n v="0.18"/>
    <n v="33.333333333333336"/>
    <m/>
    <m/>
    <m/>
    <m/>
    <m/>
    <m/>
    <m/>
    <m/>
    <x v="10"/>
    <n v="0"/>
    <n v="6"/>
    <m/>
    <m/>
    <m/>
    <m/>
    <m/>
    <m/>
    <m/>
    <m/>
    <m/>
    <m/>
    <m/>
    <m/>
    <n v="0"/>
    <n v="0"/>
    <n v="0"/>
    <n v="0"/>
    <n v="0"/>
    <n v="0"/>
    <n v="0"/>
    <n v="0"/>
    <n v="0"/>
    <n v="0"/>
    <n v="6"/>
    <n v="0"/>
    <n v="0"/>
    <n v="0"/>
    <n v="0"/>
    <n v="0"/>
    <n v="0"/>
    <n v="18"/>
    <n v="0"/>
    <n v="0"/>
    <n v="0"/>
    <n v="0"/>
    <n v="0"/>
    <n v="0"/>
    <n v="6"/>
    <n v="0"/>
    <n v="0"/>
    <n v="0"/>
    <n v="0"/>
    <n v="0"/>
    <n v="0"/>
    <n v="6"/>
    <m/>
    <m/>
    <m/>
    <m/>
    <m/>
    <m/>
    <m/>
    <m/>
    <m/>
    <m/>
    <m/>
    <m/>
    <s v="N/A "/>
    <x v="0"/>
    <m/>
    <s v="Forecast reviewed and unchanged (BLR site)"/>
    <s v="="/>
    <s v="Not included in 2025 deliverable supply"/>
    <n v="0"/>
    <m/>
    <m/>
    <m/>
    <m/>
    <m/>
    <m/>
    <m/>
    <m/>
    <m/>
    <m/>
    <m/>
    <m/>
    <m/>
    <n v="6"/>
    <n v="0"/>
    <n v="0"/>
    <n v="6"/>
    <m/>
    <m/>
    <m/>
    <m/>
    <m/>
    <m/>
    <m/>
    <m/>
    <m/>
    <m/>
    <m/>
    <m/>
    <m/>
    <m/>
    <m/>
    <m/>
    <m/>
    <m/>
    <m/>
    <m/>
    <m/>
    <m/>
    <m/>
    <m/>
    <m/>
    <m/>
    <m/>
    <m/>
    <m/>
    <m/>
    <m/>
    <m/>
    <m/>
    <m/>
    <n v="0"/>
  </r>
  <r>
    <b v="1"/>
    <b v="1"/>
    <b v="0"/>
    <n v="319"/>
    <x v="379"/>
    <x v="24"/>
    <s v="Northwich TC"/>
    <x v="4"/>
    <m/>
    <x v="379"/>
    <s v="Erection of 6 two-storey dwellings"/>
    <m/>
    <m/>
    <m/>
    <s v="Mr W McDermott"/>
    <s v="Mr Andy Woodward_x000a_5 Royston Avenue Paddington Warrington WA1 3EJ"/>
    <s v="Rob Lester"/>
    <m/>
    <x v="1"/>
    <x v="0"/>
    <x v="0"/>
    <m/>
    <m/>
    <m/>
    <x v="0"/>
    <x v="0"/>
    <x v="0"/>
    <m/>
    <s v="Yes"/>
    <x v="1"/>
    <m/>
    <m/>
    <s v="Appeal 3359561"/>
    <s v="23/01254/FUL"/>
    <s v="Full"/>
    <n v="3359561"/>
    <s v="Allowed"/>
    <d v="2023-05-09T00:00:00"/>
    <d v="2025-06-19T00:00:00"/>
    <d v="2028-06-19T00:00:00"/>
    <x v="10"/>
    <n v="0"/>
    <n v="6"/>
    <m/>
    <m/>
    <m/>
    <m/>
    <m/>
    <m/>
    <m/>
    <m/>
    <m/>
    <m/>
    <m/>
    <m/>
    <m/>
    <m/>
    <n v="0"/>
    <n v="0"/>
    <m/>
    <m/>
    <n v="0"/>
    <m/>
    <m/>
    <m/>
    <m/>
    <n v="0"/>
    <n v="0"/>
    <n v="0"/>
    <n v="0"/>
    <n v="0"/>
    <n v="0"/>
    <n v="8"/>
    <n v="0"/>
    <n v="0"/>
    <n v="0"/>
    <n v="0"/>
    <n v="0"/>
    <n v="0"/>
    <n v="8"/>
    <n v="0"/>
    <n v="0"/>
    <n v="0"/>
    <n v="0"/>
    <n v="6"/>
    <n v="6"/>
    <m/>
    <m/>
    <m/>
    <m/>
    <m/>
    <m/>
    <m/>
    <m/>
    <m/>
    <m/>
    <m/>
    <s v="Pending (3.4.6.7.10.21.22) 25/02709/DIS"/>
    <m/>
    <m/>
    <x v="0"/>
    <s v="Not started"/>
    <s v="Not started - new permission"/>
    <s v="+"/>
    <s v="Not included in 2025 deliverable supply"/>
    <n v="6"/>
    <m/>
    <m/>
    <m/>
    <m/>
    <m/>
    <m/>
    <m/>
    <m/>
    <m/>
    <n v="2"/>
    <n v="2"/>
    <n v="2"/>
    <m/>
    <m/>
    <n v="6"/>
    <n v="6"/>
    <n v="6"/>
    <m/>
    <m/>
    <m/>
    <m/>
    <m/>
    <m/>
    <m/>
    <m/>
    <m/>
    <m/>
    <m/>
    <m/>
    <m/>
    <m/>
    <m/>
    <m/>
    <m/>
    <m/>
    <m/>
    <m/>
    <m/>
    <m/>
    <m/>
    <m/>
    <m/>
    <m/>
    <m/>
    <m/>
    <m/>
    <m/>
    <m/>
    <m/>
    <m/>
    <m/>
    <n v="0"/>
  </r>
  <r>
    <b v="1"/>
    <b v="1"/>
    <b v="0"/>
    <n v="1492"/>
    <x v="380"/>
    <x v="24"/>
    <s v="Rudheath"/>
    <x v="4"/>
    <m/>
    <x v="380"/>
    <s v="Erection of one detached dwelling  (3-bed dwelling)"/>
    <m/>
    <m/>
    <m/>
    <m/>
    <m/>
    <s v="Jill Stephens"/>
    <m/>
    <x v="0"/>
    <x v="0"/>
    <x v="0"/>
    <s v="YES"/>
    <m/>
    <m/>
    <x v="0"/>
    <x v="0"/>
    <x v="0"/>
    <m/>
    <s v="No (GF)"/>
    <x v="19"/>
    <n v="4.9000000000000002E-2"/>
    <n v="20.408163265306122"/>
    <s v="Apeeal ref 3284163"/>
    <s v="20/03710/FUL (27/06/2025)"/>
    <s v="Expired"/>
    <n v="3284163"/>
    <s v="Allowed"/>
    <m/>
    <m/>
    <m/>
    <x v="2"/>
    <n v="0"/>
    <n v="1"/>
    <m/>
    <m/>
    <m/>
    <m/>
    <m/>
    <m/>
    <m/>
    <m/>
    <m/>
    <m/>
    <m/>
    <m/>
    <m/>
    <m/>
    <n v="0"/>
    <n v="0"/>
    <n v="0"/>
    <n v="0"/>
    <n v="0"/>
    <n v="0"/>
    <n v="1"/>
    <n v="1"/>
    <m/>
    <n v="0"/>
    <n v="0"/>
    <n v="0"/>
    <n v="0"/>
    <n v="1"/>
    <n v="1"/>
    <m/>
    <n v="0"/>
    <n v="0"/>
    <n v="0"/>
    <n v="0"/>
    <n v="1"/>
    <n v="1"/>
    <m/>
    <n v="0"/>
    <n v="0"/>
    <n v="0"/>
    <n v="0"/>
    <n v="0"/>
    <n v="0"/>
    <m/>
    <m/>
    <m/>
    <m/>
    <m/>
    <m/>
    <m/>
    <m/>
    <m/>
    <m/>
    <m/>
    <s v="2023 Nov (3.4.5)  22/04423/DIS"/>
    <m/>
    <s v="2023-2024: Not started"/>
    <x v="2"/>
    <s v="Not started"/>
    <s v="Expired - Forecast reviewed and unchanged based on planning status"/>
    <s v="="/>
    <s v="Not included in 2025 supply"/>
    <n v="0"/>
    <m/>
    <m/>
    <m/>
    <m/>
    <m/>
    <m/>
    <m/>
    <m/>
    <m/>
    <m/>
    <m/>
    <m/>
    <m/>
    <m/>
    <n v="0"/>
    <n v="0"/>
    <n v="0"/>
    <m/>
    <m/>
    <m/>
    <m/>
    <m/>
    <m/>
    <m/>
    <m/>
    <m/>
    <m/>
    <m/>
    <m/>
    <m/>
    <m/>
    <m/>
    <m/>
    <m/>
    <m/>
    <m/>
    <m/>
    <m/>
    <m/>
    <m/>
    <m/>
    <m/>
    <m/>
    <m/>
    <m/>
    <m/>
    <m/>
    <m/>
    <m/>
    <m/>
    <m/>
    <n v="0"/>
  </r>
  <r>
    <b v="1"/>
    <b v="1"/>
    <b v="0"/>
    <n v="1428"/>
    <x v="381"/>
    <x v="24"/>
    <s v="Rudheath"/>
    <x v="4"/>
    <m/>
    <x v="381"/>
    <s v="Conversion of offices to 66 apartments"/>
    <m/>
    <m/>
    <m/>
    <m/>
    <m/>
    <s v="Rob Lester"/>
    <m/>
    <x v="1"/>
    <x v="1"/>
    <x v="0"/>
    <m/>
    <m/>
    <m/>
    <x v="0"/>
    <x v="1"/>
    <x v="0"/>
    <m/>
    <s v="Yes"/>
    <x v="3"/>
    <m/>
    <m/>
    <m/>
    <s v="25/01423/PMA"/>
    <s v="PA required and approved"/>
    <m/>
    <m/>
    <d v="2025-05-07T00:00:00"/>
    <d v="2025-07-25T00:00:00"/>
    <d v="2028-07-25T00:00:00"/>
    <x v="18"/>
    <n v="0"/>
    <n v="66"/>
    <m/>
    <m/>
    <m/>
    <m/>
    <m/>
    <m/>
    <m/>
    <m/>
    <m/>
    <m/>
    <m/>
    <m/>
    <m/>
    <m/>
    <m/>
    <m/>
    <m/>
    <m/>
    <m/>
    <m/>
    <m/>
    <m/>
    <m/>
    <m/>
    <m/>
    <m/>
    <m/>
    <m/>
    <m/>
    <m/>
    <m/>
    <m/>
    <m/>
    <m/>
    <m/>
    <m/>
    <m/>
    <n v="0"/>
    <n v="0"/>
    <n v="0"/>
    <n v="0"/>
    <n v="66"/>
    <n v="66"/>
    <m/>
    <m/>
    <m/>
    <m/>
    <m/>
    <m/>
    <m/>
    <m/>
    <m/>
    <m/>
    <m/>
    <m/>
    <m/>
    <m/>
    <x v="0"/>
    <s v="Not started"/>
    <s v="New permission - forecast based on planning status and delivery assumptions"/>
    <s v="New"/>
    <s v="New permission"/>
    <n v="66"/>
    <m/>
    <m/>
    <m/>
    <m/>
    <m/>
    <m/>
    <m/>
    <m/>
    <m/>
    <m/>
    <n v="66"/>
    <m/>
    <m/>
    <m/>
    <n v="66"/>
    <n v="66"/>
    <n v="66"/>
    <m/>
    <m/>
    <m/>
    <m/>
    <m/>
    <m/>
    <m/>
    <m/>
    <m/>
    <m/>
    <m/>
    <m/>
    <m/>
    <m/>
    <m/>
    <m/>
    <m/>
    <m/>
    <m/>
    <m/>
    <m/>
    <m/>
    <m/>
    <m/>
    <m/>
    <m/>
    <m/>
    <m/>
    <m/>
    <m/>
    <m/>
    <m/>
    <m/>
    <m/>
    <n v="0"/>
  </r>
  <r>
    <b v="1"/>
    <b v="1"/>
    <b v="0"/>
    <n v="2520"/>
    <x v="382"/>
    <x v="24"/>
    <s v="Rudheath"/>
    <x v="4"/>
    <m/>
    <x v="382"/>
    <s v="Two storey extension to accommodate four bedrooms across the ground and first floors"/>
    <m/>
    <m/>
    <m/>
    <m/>
    <m/>
    <s v="Helen Jameson"/>
    <m/>
    <x v="1"/>
    <x v="0"/>
    <x v="3"/>
    <m/>
    <m/>
    <s v="n/a"/>
    <x v="0"/>
    <x v="0"/>
    <x v="0"/>
    <m/>
    <s v="No (size)"/>
    <x v="3"/>
    <m/>
    <m/>
    <m/>
    <s v="25/01260/FUL"/>
    <s v="Full"/>
    <m/>
    <m/>
    <d v="2025-04-17T00:00:00"/>
    <d v="2025-10-02T00:00:00"/>
    <d v="2028-10-02T00:00:00"/>
    <x v="4"/>
    <n v="0"/>
    <n v="0"/>
    <n v="4"/>
    <m/>
    <m/>
    <m/>
    <m/>
    <m/>
    <m/>
    <m/>
    <m/>
    <m/>
    <m/>
    <m/>
    <m/>
    <m/>
    <m/>
    <m/>
    <m/>
    <m/>
    <m/>
    <m/>
    <m/>
    <m/>
    <m/>
    <m/>
    <m/>
    <m/>
    <m/>
    <m/>
    <m/>
    <m/>
    <m/>
    <m/>
    <m/>
    <m/>
    <m/>
    <m/>
    <m/>
    <n v="0"/>
    <n v="0"/>
    <n v="0"/>
    <n v="0"/>
    <n v="4"/>
    <n v="4"/>
    <m/>
    <m/>
    <m/>
    <m/>
    <m/>
    <m/>
    <m/>
    <m/>
    <m/>
    <m/>
    <m/>
    <m/>
    <m/>
    <m/>
    <x v="0"/>
    <s v="Not started"/>
    <s v="New permission - Forecast based on planning status and delivery assumptions"/>
    <s v="New"/>
    <s v="New permission"/>
    <n v="4"/>
    <m/>
    <m/>
    <m/>
    <m/>
    <m/>
    <m/>
    <m/>
    <m/>
    <m/>
    <n v="4"/>
    <m/>
    <m/>
    <m/>
    <m/>
    <n v="4"/>
    <n v="4"/>
    <n v="4"/>
    <m/>
    <m/>
    <m/>
    <m/>
    <m/>
    <m/>
    <m/>
    <m/>
    <m/>
    <m/>
    <m/>
    <m/>
    <m/>
    <m/>
    <m/>
    <m/>
    <m/>
    <m/>
    <m/>
    <m/>
    <m/>
    <m/>
    <m/>
    <m/>
    <m/>
    <m/>
    <m/>
    <m/>
    <m/>
    <m/>
    <m/>
    <m/>
    <m/>
    <m/>
    <n v="0"/>
  </r>
  <r>
    <b v="1"/>
    <b v="1"/>
    <b v="0"/>
    <m/>
    <x v="383"/>
    <x v="25"/>
    <s v="Puddington"/>
    <x v="2"/>
    <m/>
    <x v="383"/>
    <s v="Use of dwellinghouses for children's home to provide care for 1 child (each house)"/>
    <m/>
    <m/>
    <m/>
    <m/>
    <m/>
    <s v="Emily Yates"/>
    <m/>
    <x v="2"/>
    <x v="1"/>
    <x v="1"/>
    <m/>
    <m/>
    <s v="n/a"/>
    <x v="0"/>
    <x v="0"/>
    <x v="0"/>
    <m/>
    <s v="No (size)"/>
    <x v="3"/>
    <m/>
    <m/>
    <m/>
    <s v="25/02085/LDC_x000a_25/02086/LDC_x000a_25/02087/LDC"/>
    <s v="Lawful development certificate"/>
    <m/>
    <m/>
    <d v="2025-07-07T00:00:00"/>
    <d v="2025-09-15T00:00:00"/>
    <d v="2028-09-15T00:00:00"/>
    <x v="4"/>
    <n v="3"/>
    <n v="-3"/>
    <m/>
    <m/>
    <m/>
    <m/>
    <m/>
    <m/>
    <m/>
    <m/>
    <m/>
    <m/>
    <m/>
    <m/>
    <m/>
    <m/>
    <m/>
    <m/>
    <m/>
    <m/>
    <m/>
    <m/>
    <m/>
    <m/>
    <m/>
    <m/>
    <m/>
    <m/>
    <m/>
    <m/>
    <m/>
    <m/>
    <m/>
    <m/>
    <m/>
    <m/>
    <m/>
    <m/>
    <m/>
    <n v="0"/>
    <n v="0"/>
    <n v="0"/>
    <n v="0"/>
    <n v="-3"/>
    <n v="-3"/>
    <m/>
    <m/>
    <m/>
    <m/>
    <m/>
    <m/>
    <m/>
    <m/>
    <m/>
    <m/>
    <m/>
    <m/>
    <m/>
    <m/>
    <x v="0"/>
    <s v="Not started - New permission"/>
    <s v="New permission"/>
    <s v="New"/>
    <s v="New permission"/>
    <n v="-3"/>
    <m/>
    <m/>
    <m/>
    <m/>
    <m/>
    <m/>
    <m/>
    <m/>
    <n v="-3"/>
    <m/>
    <m/>
    <m/>
    <m/>
    <m/>
    <n v="-3"/>
    <n v="-3"/>
    <n v="-3"/>
    <m/>
    <m/>
    <m/>
    <m/>
    <m/>
    <m/>
    <m/>
    <m/>
    <m/>
    <m/>
    <m/>
    <m/>
    <m/>
    <m/>
    <m/>
    <m/>
    <m/>
    <m/>
    <m/>
    <m/>
    <m/>
    <m/>
    <m/>
    <m/>
    <m/>
    <m/>
    <m/>
    <m/>
    <m/>
    <m/>
    <m/>
    <m/>
    <m/>
    <m/>
    <n v="0"/>
  </r>
  <r>
    <b v="1"/>
    <b v="1"/>
    <b v="0"/>
    <m/>
    <x v="383"/>
    <x v="25"/>
    <s v="Puddington"/>
    <x v="2"/>
    <m/>
    <x v="383"/>
    <s v="Use of dwellinghouses for children's home to provide care for 1 child (each house)"/>
    <m/>
    <m/>
    <m/>
    <m/>
    <m/>
    <s v="Emily Yates"/>
    <m/>
    <x v="2"/>
    <x v="1"/>
    <x v="2"/>
    <m/>
    <m/>
    <s v="n/a"/>
    <x v="0"/>
    <x v="0"/>
    <x v="0"/>
    <m/>
    <s v="No (size)"/>
    <x v="3"/>
    <m/>
    <m/>
    <m/>
    <s v="25/02085/LDC_x000a_25/02086/LDC_x000a_25/02087/LDC"/>
    <s v="Lawful development certificate"/>
    <m/>
    <m/>
    <d v="2025-07-07T00:00:00"/>
    <d v="2025-09-15T00:00:00"/>
    <d v="2028-09-15T00:00:00"/>
    <x v="4"/>
    <n v="0"/>
    <n v="0"/>
    <n v="3"/>
    <m/>
    <m/>
    <m/>
    <m/>
    <m/>
    <m/>
    <m/>
    <m/>
    <m/>
    <m/>
    <m/>
    <m/>
    <m/>
    <m/>
    <m/>
    <m/>
    <m/>
    <m/>
    <m/>
    <m/>
    <m/>
    <m/>
    <m/>
    <m/>
    <m/>
    <m/>
    <m/>
    <m/>
    <m/>
    <m/>
    <m/>
    <m/>
    <m/>
    <m/>
    <m/>
    <m/>
    <n v="0"/>
    <n v="0"/>
    <n v="0"/>
    <n v="0"/>
    <n v="3"/>
    <n v="3"/>
    <m/>
    <m/>
    <m/>
    <m/>
    <m/>
    <m/>
    <m/>
    <m/>
    <m/>
    <m/>
    <m/>
    <m/>
    <m/>
    <m/>
    <x v="0"/>
    <s v="Not started - New permission"/>
    <s v="New permission"/>
    <s v="New"/>
    <s v="New permission"/>
    <n v="3"/>
    <m/>
    <m/>
    <m/>
    <m/>
    <m/>
    <m/>
    <m/>
    <m/>
    <n v="3"/>
    <m/>
    <m/>
    <m/>
    <m/>
    <m/>
    <n v="3"/>
    <n v="3"/>
    <n v="3"/>
    <m/>
    <m/>
    <m/>
    <m/>
    <m/>
    <m/>
    <m/>
    <m/>
    <m/>
    <m/>
    <m/>
    <m/>
    <m/>
    <m/>
    <m/>
    <m/>
    <m/>
    <m/>
    <m/>
    <m/>
    <m/>
    <m/>
    <m/>
    <m/>
    <m/>
    <m/>
    <m/>
    <m/>
    <m/>
    <m/>
    <m/>
    <m/>
    <m/>
    <m/>
    <n v="0"/>
  </r>
  <r>
    <b v="1"/>
    <b v="1"/>
    <b v="0"/>
    <m/>
    <x v="384"/>
    <x v="25"/>
    <s v="Puddington"/>
    <x v="2"/>
    <m/>
    <x v="384"/>
    <s v="Replacement dwelling"/>
    <m/>
    <m/>
    <m/>
    <s v="Mr &amp; Mrs N. Edwards"/>
    <s v="Mr Philip Moren_x000a_11 Bishops Walk Llangollen Denbighshire LL20 8RZ"/>
    <s v="Gemma Heron"/>
    <m/>
    <x v="1"/>
    <x v="4"/>
    <x v="0"/>
    <m/>
    <m/>
    <s v="Replacement"/>
    <x v="0"/>
    <x v="0"/>
    <x v="0"/>
    <m/>
    <s v="No (size)"/>
    <x v="13"/>
    <m/>
    <m/>
    <m/>
    <s v="24/02331/FUL"/>
    <s v="Full"/>
    <m/>
    <m/>
    <d v="2024-08-28T00:00:00"/>
    <d v="2025-06-27T00:00:00"/>
    <d v="2028-06-27T00:00:00"/>
    <x v="4"/>
    <n v="0"/>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1"/>
    <b v="1"/>
    <b v="0"/>
    <n v="1354"/>
    <x v="385"/>
    <x v="25"/>
    <s v="Ledsham"/>
    <x v="2"/>
    <m/>
    <x v="385"/>
    <s v="Change of use of former agricultural building to dwelling "/>
    <m/>
    <m/>
    <m/>
    <m/>
    <m/>
    <m/>
    <m/>
    <x v="3"/>
    <x v="1"/>
    <x v="0"/>
    <m/>
    <m/>
    <m/>
    <x v="1"/>
    <x v="0"/>
    <x v="0"/>
    <m/>
    <s v="No (GF)"/>
    <x v="3"/>
    <n v="0.1"/>
    <n v="10"/>
    <m/>
    <s v="01/01257/COU"/>
    <s v="Full"/>
    <m/>
    <m/>
    <d v="2001-09-04T00:00:00"/>
    <d v="2002-04-25T00:00:00"/>
    <d v="2007-04-25T00:00:00"/>
    <x v="2"/>
    <n v="0"/>
    <n v="1"/>
    <m/>
    <m/>
    <m/>
    <m/>
    <m/>
    <m/>
    <m/>
    <m/>
    <m/>
    <m/>
    <m/>
    <m/>
    <n v="0"/>
    <n v="0"/>
    <n v="0"/>
    <n v="0"/>
    <n v="0"/>
    <n v="0"/>
    <n v="0"/>
    <n v="1"/>
    <n v="0"/>
    <n v="1"/>
    <m/>
    <n v="0"/>
    <n v="0"/>
    <n v="0"/>
    <n v="1"/>
    <n v="0"/>
    <n v="1"/>
    <m/>
    <n v="0"/>
    <n v="0"/>
    <n v="0"/>
    <n v="1"/>
    <n v="0"/>
    <n v="1"/>
    <m/>
    <n v="0"/>
    <n v="0"/>
    <n v="0"/>
    <n v="1"/>
    <n v="0"/>
    <n v="1"/>
    <m/>
    <m/>
    <m/>
    <m/>
    <m/>
    <m/>
    <m/>
    <m/>
    <m/>
    <m/>
    <m/>
    <m/>
    <m/>
    <s v="2016: Under construction_x000a_2017-2024: Stalled"/>
    <x v="1"/>
    <s v="Stalled"/>
    <s v="Forecast reviewed and updated based on development progress"/>
    <s v="+"/>
    <s v="Not included in deliverable supply"/>
    <n v="0"/>
    <m/>
    <m/>
    <m/>
    <m/>
    <m/>
    <m/>
    <m/>
    <n v="1"/>
    <m/>
    <m/>
    <m/>
    <m/>
    <m/>
    <n v="1"/>
    <n v="0"/>
    <n v="0"/>
    <n v="1"/>
    <m/>
    <m/>
    <m/>
    <m/>
    <m/>
    <m/>
    <m/>
    <m/>
    <m/>
    <m/>
    <m/>
    <m/>
    <m/>
    <m/>
    <m/>
    <m/>
    <m/>
    <m/>
    <m/>
    <m/>
    <m/>
    <m/>
    <m/>
    <m/>
    <m/>
    <m/>
    <m/>
    <m/>
    <m/>
    <m/>
    <m/>
    <m/>
    <m/>
    <m/>
    <n v="0"/>
  </r>
  <r>
    <b v="1"/>
    <b v="1"/>
    <b v="1"/>
    <n v="477"/>
    <x v="386"/>
    <x v="25"/>
    <s v="Mollington"/>
    <x v="2"/>
    <m/>
    <x v="386"/>
    <s v="Conversion of one building to 1 dwelling, demolition of all other structures and erection of 4 new dwellings (Market: 2x3bed and 1x4bed, 2x2bed)"/>
    <m/>
    <m/>
    <m/>
    <s v="Mr A Ummat"/>
    <s v="North West Design Associates Ltd - Mr Graham Lewis"/>
    <m/>
    <m/>
    <x v="2"/>
    <x v="0"/>
    <x v="0"/>
    <m/>
    <m/>
    <m/>
    <x v="0"/>
    <x v="0"/>
    <x v="0"/>
    <m/>
    <s v="Yes"/>
    <x v="3"/>
    <n v="0.03"/>
    <n v="166.66666666666669"/>
    <s v="16/01181/FUL_x000a_18/01155/S73 (07/06/2018)"/>
    <s v="16/01181/FUL"/>
    <s v="Full"/>
    <m/>
    <m/>
    <d v="2016-03-21T00:00:00"/>
    <d v="2016-05-17T00:00:00"/>
    <d v="2019-05-17T00:00:00"/>
    <x v="24"/>
    <n v="0"/>
    <n v="5"/>
    <m/>
    <m/>
    <m/>
    <m/>
    <m/>
    <m/>
    <m/>
    <m/>
    <m/>
    <m/>
    <n v="1"/>
    <m/>
    <n v="0"/>
    <n v="1"/>
    <n v="0"/>
    <n v="0"/>
    <n v="1"/>
    <n v="0"/>
    <n v="1"/>
    <n v="2"/>
    <n v="1"/>
    <n v="3"/>
    <m/>
    <n v="0"/>
    <n v="0"/>
    <n v="0"/>
    <n v="2"/>
    <n v="1"/>
    <n v="3"/>
    <m/>
    <n v="0"/>
    <n v="0"/>
    <n v="0"/>
    <n v="0"/>
    <n v="3"/>
    <n v="3"/>
    <m/>
    <n v="2"/>
    <n v="0"/>
    <n v="2"/>
    <n v="0"/>
    <n v="0"/>
    <n v="0"/>
    <m/>
    <m/>
    <m/>
    <m/>
    <m/>
    <m/>
    <m/>
    <m/>
    <m/>
    <m/>
    <s v="18/01155/S73 - vary 2.3.6.8.9.10.11.12.13.15.18"/>
    <s v="2017 Aug (3-removal AH.2) 17/02879/S73_x000a_2026 March 10/02142/DIS 14(Noise)"/>
    <s v="Y"/>
    <s v="2017: Not started_x000a_2018-2020: Under construction_x000a_2021-2022: Stalled_x000a_2023-2024: Under construction"/>
    <x v="3"/>
    <s v="Complete"/>
    <s v="Complete - Forecast exceeded"/>
    <s v="+"/>
    <s v="Not included in 2025 deliverable supply"/>
    <n v="0"/>
    <m/>
    <m/>
    <n v="1"/>
    <m/>
    <m/>
    <m/>
    <m/>
    <m/>
    <m/>
    <m/>
    <m/>
    <m/>
    <m/>
    <m/>
    <n v="0"/>
    <n v="0"/>
    <n v="0"/>
    <m/>
    <n v="2"/>
    <m/>
    <m/>
    <m/>
    <m/>
    <m/>
    <m/>
    <m/>
    <m/>
    <m/>
    <m/>
    <m/>
    <m/>
    <m/>
    <m/>
    <m/>
    <m/>
    <m/>
    <m/>
    <m/>
    <m/>
    <m/>
    <m/>
    <m/>
    <m/>
    <m/>
    <m/>
    <m/>
    <m/>
    <m/>
    <m/>
    <m/>
    <m/>
    <n v="2"/>
  </r>
  <r>
    <b v="1"/>
    <b v="1"/>
    <b v="1"/>
    <n v="2314"/>
    <x v="387"/>
    <x v="25"/>
    <s v="Saughall &amp; Shotwick Park"/>
    <x v="2"/>
    <m/>
    <x v="387"/>
    <s v="Conversion of office to single dwelling"/>
    <m/>
    <m/>
    <m/>
    <m/>
    <s v="Mrs Frances Steggles"/>
    <s v="Ed Shepherd"/>
    <m/>
    <x v="2"/>
    <x v="1"/>
    <x v="0"/>
    <m/>
    <m/>
    <m/>
    <x v="0"/>
    <x v="1"/>
    <x v="0"/>
    <m/>
    <s v="No (size)"/>
    <x v="6"/>
    <m/>
    <m/>
    <m/>
    <s v="23/03569/PMA"/>
    <s v="PMA"/>
    <m/>
    <m/>
    <d v="2023-11-10T00:00:00"/>
    <d v="2024-01-12T00:00:00"/>
    <d v="2027-01-12T00:00:00"/>
    <x v="2"/>
    <n v="0"/>
    <n v="1"/>
    <m/>
    <m/>
    <m/>
    <m/>
    <m/>
    <m/>
    <m/>
    <m/>
    <m/>
    <m/>
    <m/>
    <m/>
    <m/>
    <m/>
    <m/>
    <m/>
    <m/>
    <m/>
    <m/>
    <m/>
    <m/>
    <m/>
    <m/>
    <n v="0"/>
    <n v="0"/>
    <n v="0"/>
    <n v="0"/>
    <n v="1"/>
    <n v="1"/>
    <m/>
    <n v="0"/>
    <n v="0"/>
    <n v="0"/>
    <n v="0"/>
    <n v="1"/>
    <n v="1"/>
    <m/>
    <n v="1"/>
    <n v="0"/>
    <n v="1"/>
    <n v="0"/>
    <n v="0"/>
    <n v="0"/>
    <m/>
    <m/>
    <m/>
    <m/>
    <m/>
    <m/>
    <m/>
    <m/>
    <m/>
    <m/>
    <m/>
    <m/>
    <m/>
    <s v="2024: Not started"/>
    <x v="2"/>
    <s v="Complete"/>
    <s v="Complete - Forecast exceeded"/>
    <s v="+"/>
    <s v="Delivery timescale &lt;"/>
    <n v="0"/>
    <m/>
    <m/>
    <m/>
    <m/>
    <m/>
    <m/>
    <m/>
    <m/>
    <m/>
    <m/>
    <m/>
    <m/>
    <m/>
    <m/>
    <n v="0"/>
    <n v="0"/>
    <n v="0"/>
    <m/>
    <m/>
    <m/>
    <m/>
    <m/>
    <m/>
    <m/>
    <m/>
    <m/>
    <m/>
    <n v="1"/>
    <m/>
    <m/>
    <m/>
    <m/>
    <m/>
    <m/>
    <m/>
    <m/>
    <m/>
    <m/>
    <m/>
    <m/>
    <m/>
    <m/>
    <m/>
    <m/>
    <m/>
    <m/>
    <m/>
    <m/>
    <m/>
    <m/>
    <m/>
    <n v="1"/>
  </r>
  <r>
    <b v="1"/>
    <b v="1"/>
    <b v="1"/>
    <n v="478"/>
    <x v="388"/>
    <x v="25"/>
    <s v="Mollington"/>
    <x v="2"/>
    <m/>
    <x v="388"/>
    <s v="Farm redevelopment including conversion of buildings to 5 dwellings, demolition of several existing buildings and the erection of new agricultural buildings"/>
    <m/>
    <m/>
    <m/>
    <m/>
    <m/>
    <s v="Brian Leonard"/>
    <m/>
    <x v="3"/>
    <x v="1"/>
    <x v="0"/>
    <m/>
    <m/>
    <m/>
    <x v="1"/>
    <x v="0"/>
    <x v="0"/>
    <m/>
    <s v="No (GF)"/>
    <x v="3"/>
    <n v="1.7330000000000001"/>
    <m/>
    <m/>
    <s v="20/04324/FUL"/>
    <s v="Full"/>
    <m/>
    <m/>
    <d v="2020-11-18T00:00:00"/>
    <d v="2021-08-10T00:00:00"/>
    <d v="2024-08-10T00:00:00"/>
    <x v="24"/>
    <n v="0"/>
    <n v="5"/>
    <m/>
    <m/>
    <m/>
    <m/>
    <m/>
    <m/>
    <m/>
    <m/>
    <m/>
    <m/>
    <m/>
    <m/>
    <m/>
    <m/>
    <n v="0"/>
    <n v="0"/>
    <n v="0"/>
    <n v="0"/>
    <n v="0"/>
    <n v="0"/>
    <n v="5"/>
    <n v="5"/>
    <m/>
    <n v="0"/>
    <n v="0"/>
    <n v="0"/>
    <n v="2"/>
    <n v="3"/>
    <n v="5"/>
    <m/>
    <n v="0"/>
    <n v="0"/>
    <n v="0"/>
    <n v="1"/>
    <n v="4"/>
    <n v="5"/>
    <m/>
    <n v="5"/>
    <n v="0"/>
    <n v="5"/>
    <n v="0"/>
    <n v="0"/>
    <n v="0"/>
    <m/>
    <m/>
    <m/>
    <m/>
    <m/>
    <m/>
    <m/>
    <m/>
    <m/>
    <m/>
    <m/>
    <s v="2024 April (12.13.15) 23/03442/DIS"/>
    <m/>
    <s v="2022-2023: Not started_x000a_2024: Under construction"/>
    <x v="1"/>
    <s v="Complete"/>
    <s v="Complete - Forecast exceeded"/>
    <s v="+"/>
    <s v="Delivery rate &gt;_x000a_Delivery timescale &lt;"/>
    <n v="0"/>
    <m/>
    <m/>
    <m/>
    <m/>
    <m/>
    <m/>
    <m/>
    <n v="1"/>
    <m/>
    <m/>
    <m/>
    <m/>
    <m/>
    <m/>
    <n v="0"/>
    <n v="0"/>
    <n v="0"/>
    <m/>
    <m/>
    <m/>
    <n v="1"/>
    <m/>
    <m/>
    <m/>
    <n v="4"/>
    <m/>
    <m/>
    <m/>
    <m/>
    <m/>
    <m/>
    <m/>
    <m/>
    <m/>
    <m/>
    <m/>
    <m/>
    <m/>
    <m/>
    <m/>
    <m/>
    <m/>
    <m/>
    <m/>
    <m/>
    <m/>
    <m/>
    <m/>
    <m/>
    <m/>
    <m/>
    <n v="5"/>
  </r>
  <r>
    <b v="1"/>
    <b v="1"/>
    <b v="1"/>
    <n v="1356"/>
    <x v="389"/>
    <x v="25"/>
    <s v="Ellesmere Port (unparished)"/>
    <x v="2"/>
    <m/>
    <x v="389"/>
    <s v="Conversion of redundant agricultural building into 2 no. residential dwellings (C3), erection of two garages and associated vehicular access"/>
    <m/>
    <m/>
    <m/>
    <m/>
    <m/>
    <s v="Kara Johnston"/>
    <m/>
    <x v="3"/>
    <x v="1"/>
    <x v="0"/>
    <m/>
    <m/>
    <m/>
    <x v="1"/>
    <x v="0"/>
    <x v="0"/>
    <m/>
    <s v="No (GF)"/>
    <x v="3"/>
    <m/>
    <m/>
    <m/>
    <s v="23/02758/FUL"/>
    <s v="Full"/>
    <m/>
    <m/>
    <d v="2023-09-01T00:00:00"/>
    <d v="2024-07-01T00:00:00"/>
    <d v="2027-07-01T00:00:00"/>
    <x v="3"/>
    <n v="0"/>
    <m/>
    <m/>
    <m/>
    <m/>
    <m/>
    <m/>
    <m/>
    <m/>
    <m/>
    <m/>
    <m/>
    <m/>
    <m/>
    <m/>
    <m/>
    <m/>
    <m/>
    <m/>
    <m/>
    <m/>
    <m/>
    <m/>
    <m/>
    <m/>
    <m/>
    <m/>
    <m/>
    <m/>
    <m/>
    <m/>
    <m/>
    <n v="0"/>
    <n v="0"/>
    <n v="0"/>
    <n v="0"/>
    <n v="2"/>
    <n v="2"/>
    <m/>
    <n v="2"/>
    <n v="0"/>
    <n v="2"/>
    <n v="0"/>
    <n v="0"/>
    <n v="0"/>
    <m/>
    <m/>
    <m/>
    <m/>
    <m/>
    <m/>
    <m/>
    <m/>
    <m/>
    <m/>
    <m/>
    <m/>
    <m/>
    <m/>
    <x v="2"/>
    <s v="Complete"/>
    <s v="Complete - Forecast exceeded"/>
    <s v="+"/>
    <s v="Delivery timescale &lt;"/>
    <n v="0"/>
    <m/>
    <m/>
    <m/>
    <m/>
    <m/>
    <m/>
    <m/>
    <m/>
    <m/>
    <m/>
    <m/>
    <m/>
    <m/>
    <m/>
    <n v="0"/>
    <n v="0"/>
    <n v="0"/>
    <m/>
    <m/>
    <n v="1"/>
    <m/>
    <m/>
    <m/>
    <n v="1"/>
    <m/>
    <m/>
    <m/>
    <m/>
    <m/>
    <m/>
    <m/>
    <m/>
    <m/>
    <m/>
    <m/>
    <m/>
    <m/>
    <m/>
    <m/>
    <m/>
    <m/>
    <m/>
    <m/>
    <m/>
    <m/>
    <m/>
    <m/>
    <m/>
    <m/>
    <m/>
    <m/>
    <n v="2"/>
  </r>
  <r>
    <b v="1"/>
    <b v="1"/>
    <b v="0"/>
    <n v="480"/>
    <x v="390"/>
    <x v="25"/>
    <s v="Mollington"/>
    <x v="2"/>
    <m/>
    <x v="390"/>
    <s v="Demolition of existing buildings and structures and erection of 6 dwellings, new public pedestrian access and cycle path, community park, landscaping, ecology mitigation and infrastructure"/>
    <m/>
    <m/>
    <m/>
    <m/>
    <m/>
    <s v="Steven Holmes"/>
    <m/>
    <x v="2"/>
    <x v="0"/>
    <x v="0"/>
    <m/>
    <m/>
    <m/>
    <x v="0"/>
    <x v="0"/>
    <x v="0"/>
    <m/>
    <s v="Yes"/>
    <x v="3"/>
    <n v="4.5250000000000004"/>
    <m/>
    <s v="Appeal ref 22/00035/REF"/>
    <s v="20/03019/FUL"/>
    <s v="Full"/>
    <n v="3290072"/>
    <s v="Allowed"/>
    <d v="2020-08-20T00:00:00"/>
    <d v="2022-09-06T00:00:00"/>
    <d v="2025-09-06T00:00:00"/>
    <x v="10"/>
    <n v="0"/>
    <n v="6"/>
    <m/>
    <m/>
    <m/>
    <m/>
    <m/>
    <m/>
    <m/>
    <m/>
    <m/>
    <m/>
    <m/>
    <m/>
    <m/>
    <m/>
    <n v="0"/>
    <n v="0"/>
    <n v="0"/>
    <n v="0"/>
    <n v="0"/>
    <n v="0"/>
    <n v="6"/>
    <n v="6"/>
    <m/>
    <n v="0"/>
    <n v="0"/>
    <n v="0"/>
    <n v="0"/>
    <n v="6"/>
    <n v="6"/>
    <m/>
    <n v="0"/>
    <n v="0"/>
    <n v="0"/>
    <n v="0"/>
    <n v="6"/>
    <n v="6"/>
    <m/>
    <n v="0"/>
    <n v="0"/>
    <n v="0"/>
    <n v="0"/>
    <n v="0"/>
    <n v="0"/>
    <n v="6"/>
    <m/>
    <m/>
    <m/>
    <m/>
    <m/>
    <m/>
    <m/>
    <m/>
    <m/>
    <m/>
    <m/>
    <m/>
    <s v="2023-2024: Not started"/>
    <x v="2"/>
    <s v="Not started - expired"/>
    <s v="Expired - Forecast reviewed and unchanged based on planning status"/>
    <s v="="/>
    <s v="Not included in 2025 deliverable supply"/>
    <n v="0"/>
    <m/>
    <m/>
    <m/>
    <m/>
    <m/>
    <m/>
    <m/>
    <m/>
    <m/>
    <m/>
    <m/>
    <m/>
    <m/>
    <n v="6"/>
    <n v="0"/>
    <n v="0"/>
    <n v="6"/>
    <m/>
    <m/>
    <m/>
    <m/>
    <m/>
    <m/>
    <m/>
    <m/>
    <m/>
    <m/>
    <m/>
    <m/>
    <m/>
    <m/>
    <m/>
    <m/>
    <m/>
    <m/>
    <m/>
    <m/>
    <m/>
    <m/>
    <m/>
    <m/>
    <m/>
    <m/>
    <m/>
    <m/>
    <m/>
    <m/>
    <m/>
    <m/>
    <m/>
    <m/>
    <n v="0"/>
  </r>
  <r>
    <b v="1"/>
    <b v="1"/>
    <b v="0"/>
    <n v="2515"/>
    <x v="391"/>
    <x v="25"/>
    <s v="Capenhurst &amp; Ledsham"/>
    <x v="2"/>
    <m/>
    <x v="391"/>
    <s v="Change of use from C3 dwelling house to C2 children's care home"/>
    <m/>
    <m/>
    <m/>
    <s v="Catrin Jones"/>
    <s v="Peter Miller,_x000a_23 Fir Tree Avenue Chester CH4 7QY"/>
    <s v="Carl Wilkinson"/>
    <m/>
    <x v="1"/>
    <x v="1"/>
    <x v="2"/>
    <m/>
    <m/>
    <m/>
    <x v="0"/>
    <x v="0"/>
    <x v="0"/>
    <m/>
    <s v="No (size)"/>
    <x v="3"/>
    <m/>
    <m/>
    <m/>
    <s v="25/02586/FUL"/>
    <s v="Full"/>
    <m/>
    <m/>
    <d v="2025-08-19T00:00:00"/>
    <d v="2025-12-03T00:00:00"/>
    <d v="2028-12-03T00:00:00"/>
    <x v="4"/>
    <n v="0"/>
    <n v="0"/>
    <n v="4"/>
    <m/>
    <m/>
    <m/>
    <m/>
    <m/>
    <m/>
    <m/>
    <m/>
    <m/>
    <m/>
    <m/>
    <m/>
    <m/>
    <m/>
    <m/>
    <m/>
    <m/>
    <m/>
    <m/>
    <m/>
    <m/>
    <m/>
    <m/>
    <m/>
    <m/>
    <m/>
    <m/>
    <m/>
    <m/>
    <m/>
    <m/>
    <m/>
    <m/>
    <m/>
    <m/>
    <m/>
    <n v="0"/>
    <n v="0"/>
    <n v="0"/>
    <n v="0"/>
    <n v="4"/>
    <n v="4"/>
    <m/>
    <m/>
    <m/>
    <m/>
    <m/>
    <m/>
    <m/>
    <m/>
    <m/>
    <m/>
    <m/>
    <m/>
    <m/>
    <m/>
    <x v="0"/>
    <s v="Not started - New permission"/>
    <s v="New permission - Forecast based on planning status"/>
    <s v="New"/>
    <s v="New permission"/>
    <n v="4"/>
    <m/>
    <m/>
    <m/>
    <m/>
    <m/>
    <m/>
    <m/>
    <m/>
    <n v="4"/>
    <m/>
    <m/>
    <m/>
    <m/>
    <m/>
    <n v="4"/>
    <n v="4"/>
    <n v="4"/>
    <m/>
    <m/>
    <m/>
    <m/>
    <m/>
    <m/>
    <m/>
    <m/>
    <m/>
    <m/>
    <m/>
    <m/>
    <m/>
    <m/>
    <m/>
    <m/>
    <m/>
    <m/>
    <m/>
    <m/>
    <m/>
    <m/>
    <m/>
    <m/>
    <m/>
    <m/>
    <m/>
    <m/>
    <m/>
    <m/>
    <m/>
    <m/>
    <m/>
    <m/>
    <n v="0"/>
  </r>
  <r>
    <b v="1"/>
    <b v="1"/>
    <b v="0"/>
    <n v="2515"/>
    <x v="391"/>
    <x v="25"/>
    <s v="Capenhurst &amp; Ledsham"/>
    <x v="2"/>
    <m/>
    <x v="391"/>
    <s v="Change of use from C3 dwelling house to C2 children's care home"/>
    <m/>
    <m/>
    <m/>
    <s v="Catrin Jones"/>
    <s v="Peter Miller,_x000a_23 Fir Tree Avenue Chester CH4 7QY"/>
    <s v="Carl Wilkinson"/>
    <m/>
    <x v="1"/>
    <x v="1"/>
    <x v="1"/>
    <m/>
    <m/>
    <m/>
    <x v="0"/>
    <x v="0"/>
    <x v="0"/>
    <m/>
    <s v="No (size)"/>
    <x v="3"/>
    <m/>
    <m/>
    <m/>
    <s v="25/02586/FUL"/>
    <s v="Full"/>
    <m/>
    <m/>
    <d v="2025-08-19T00:00:00"/>
    <d v="2025-12-03T00:00:00"/>
    <d v="2028-12-03T00:00:00"/>
    <x v="4"/>
    <n v="1"/>
    <n v="-1"/>
    <m/>
    <m/>
    <m/>
    <m/>
    <m/>
    <m/>
    <m/>
    <m/>
    <m/>
    <m/>
    <m/>
    <m/>
    <m/>
    <m/>
    <m/>
    <m/>
    <m/>
    <m/>
    <m/>
    <m/>
    <m/>
    <m/>
    <m/>
    <m/>
    <m/>
    <m/>
    <m/>
    <m/>
    <m/>
    <m/>
    <m/>
    <m/>
    <m/>
    <m/>
    <m/>
    <m/>
    <m/>
    <n v="0"/>
    <n v="0"/>
    <n v="0"/>
    <n v="0"/>
    <n v="-1"/>
    <n v="-1"/>
    <m/>
    <m/>
    <m/>
    <m/>
    <m/>
    <m/>
    <m/>
    <m/>
    <m/>
    <m/>
    <m/>
    <m/>
    <m/>
    <m/>
    <x v="0"/>
    <s v="Not started - New permission"/>
    <s v="New permission - Forecast based on planning status"/>
    <s v="New"/>
    <s v="New permission"/>
    <n v="-1"/>
    <m/>
    <m/>
    <m/>
    <m/>
    <m/>
    <m/>
    <m/>
    <m/>
    <n v="-1"/>
    <m/>
    <m/>
    <m/>
    <m/>
    <m/>
    <n v="-1"/>
    <n v="-1"/>
    <n v="-1"/>
    <m/>
    <m/>
    <m/>
    <m/>
    <m/>
    <m/>
    <m/>
    <m/>
    <m/>
    <m/>
    <m/>
    <m/>
    <m/>
    <m/>
    <m/>
    <m/>
    <m/>
    <m/>
    <m/>
    <m/>
    <m/>
    <m/>
    <m/>
    <m/>
    <m/>
    <m/>
    <m/>
    <m/>
    <m/>
    <m/>
    <m/>
    <m/>
    <m/>
    <m/>
    <n v="0"/>
  </r>
  <r>
    <b v="1"/>
    <b v="1"/>
    <b v="0"/>
    <n v="2514"/>
    <x v="392"/>
    <x v="25"/>
    <s v="Capenhurst &amp; Ledsham"/>
    <x v="2"/>
    <m/>
    <x v="392"/>
    <s v="The change of use from a residential dwelling(use Class C3) to a children's care home for up to 2 child residents"/>
    <m/>
    <m/>
    <m/>
    <m/>
    <s v="Mr Daniel Hughes,_x000a_2 Lockside Office Park Lockside Road Preston PR2 2YS"/>
    <s v="Edward Bannister"/>
    <m/>
    <x v="1"/>
    <x v="1"/>
    <x v="2"/>
    <m/>
    <m/>
    <m/>
    <x v="0"/>
    <x v="0"/>
    <x v="0"/>
    <m/>
    <s v="No (size)"/>
    <x v="3"/>
    <m/>
    <m/>
    <m/>
    <s v="25/03443/LDC"/>
    <s v="Lawful development certificate"/>
    <m/>
    <m/>
    <d v="2025-10-31T00:00:00"/>
    <d v="2025-12-05T00:00:00"/>
    <m/>
    <x v="4"/>
    <n v="0"/>
    <n v="0"/>
    <n v="2"/>
    <m/>
    <m/>
    <m/>
    <m/>
    <m/>
    <m/>
    <m/>
    <m/>
    <m/>
    <m/>
    <m/>
    <m/>
    <m/>
    <m/>
    <m/>
    <m/>
    <m/>
    <m/>
    <m/>
    <m/>
    <m/>
    <m/>
    <m/>
    <m/>
    <m/>
    <m/>
    <m/>
    <m/>
    <m/>
    <m/>
    <m/>
    <m/>
    <m/>
    <m/>
    <m/>
    <m/>
    <n v="0"/>
    <n v="0"/>
    <n v="0"/>
    <n v="0"/>
    <n v="2"/>
    <n v="2"/>
    <m/>
    <m/>
    <m/>
    <m/>
    <m/>
    <m/>
    <m/>
    <m/>
    <m/>
    <m/>
    <m/>
    <m/>
    <m/>
    <m/>
    <x v="0"/>
    <s v="Not started - New permission"/>
    <s v="New permission - Forecast based on planning status"/>
    <s v="New"/>
    <s v="New permission"/>
    <n v="2"/>
    <m/>
    <m/>
    <m/>
    <m/>
    <m/>
    <m/>
    <m/>
    <m/>
    <n v="2"/>
    <m/>
    <m/>
    <m/>
    <m/>
    <m/>
    <n v="2"/>
    <n v="2"/>
    <n v="2"/>
    <m/>
    <m/>
    <m/>
    <m/>
    <m/>
    <m/>
    <m/>
    <m/>
    <m/>
    <m/>
    <m/>
    <m/>
    <m/>
    <m/>
    <m/>
    <m/>
    <m/>
    <m/>
    <m/>
    <m/>
    <m/>
    <m/>
    <m/>
    <m/>
    <m/>
    <m/>
    <m/>
    <m/>
    <m/>
    <m/>
    <m/>
    <m/>
    <m/>
    <m/>
    <n v="0"/>
  </r>
  <r>
    <b v="1"/>
    <b v="1"/>
    <b v="0"/>
    <n v="2514"/>
    <x v="392"/>
    <x v="25"/>
    <s v="Capenhurst &amp; Ledsham"/>
    <x v="2"/>
    <m/>
    <x v="392"/>
    <s v="The change of use from a residential dwelling(use Class C3) to a children's care home for up to 2 child residents"/>
    <m/>
    <m/>
    <m/>
    <m/>
    <s v="Mr Daniel Hughes,_x000a_2 Lockside Office Park Lockside Road Preston PR2 2YS"/>
    <s v="Edward Bannister"/>
    <m/>
    <x v="1"/>
    <x v="1"/>
    <x v="1"/>
    <m/>
    <m/>
    <m/>
    <x v="0"/>
    <x v="0"/>
    <x v="0"/>
    <m/>
    <s v="No (size)"/>
    <x v="3"/>
    <m/>
    <m/>
    <m/>
    <s v="25/03443/LDC"/>
    <s v="Lawful development certificate"/>
    <m/>
    <m/>
    <d v="2025-10-31T00:00:00"/>
    <d v="2025-12-05T00:00:00"/>
    <m/>
    <x v="4"/>
    <n v="1"/>
    <n v="-1"/>
    <m/>
    <m/>
    <m/>
    <m/>
    <m/>
    <m/>
    <m/>
    <m/>
    <m/>
    <m/>
    <m/>
    <m/>
    <m/>
    <m/>
    <m/>
    <m/>
    <m/>
    <m/>
    <m/>
    <m/>
    <m/>
    <m/>
    <m/>
    <m/>
    <m/>
    <m/>
    <m/>
    <m/>
    <m/>
    <m/>
    <m/>
    <m/>
    <m/>
    <m/>
    <m/>
    <m/>
    <m/>
    <n v="0"/>
    <n v="0"/>
    <n v="0"/>
    <n v="0"/>
    <n v="-1"/>
    <n v="-1"/>
    <m/>
    <m/>
    <m/>
    <m/>
    <m/>
    <m/>
    <m/>
    <m/>
    <m/>
    <m/>
    <m/>
    <m/>
    <m/>
    <m/>
    <x v="0"/>
    <s v="Not started - New permission"/>
    <s v="New permission - Forecast based on planning status"/>
    <s v="New"/>
    <s v="New permission"/>
    <n v="-1"/>
    <m/>
    <m/>
    <m/>
    <m/>
    <m/>
    <m/>
    <m/>
    <m/>
    <n v="-1"/>
    <m/>
    <m/>
    <m/>
    <m/>
    <m/>
    <n v="-1"/>
    <n v="-1"/>
    <n v="-1"/>
    <m/>
    <m/>
    <m/>
    <m/>
    <m/>
    <m/>
    <m/>
    <m/>
    <m/>
    <m/>
    <m/>
    <m/>
    <m/>
    <m/>
    <m/>
    <m/>
    <m/>
    <m/>
    <m/>
    <m/>
    <m/>
    <m/>
    <m/>
    <m/>
    <m/>
    <m/>
    <m/>
    <m/>
    <m/>
    <m/>
    <m/>
    <m/>
    <m/>
    <m/>
    <n v="0"/>
  </r>
  <r>
    <b v="1"/>
    <b v="1"/>
    <b v="0"/>
    <m/>
    <x v="393"/>
    <x v="26"/>
    <s v="Dunham On The Hill &amp; Hapsford"/>
    <x v="2"/>
    <m/>
    <x v="393"/>
    <s v="Replacement dweling."/>
    <m/>
    <m/>
    <m/>
    <s v="Mr S Hamilton"/>
    <s v="Mr Mike Carr, _x000a_17 Brookside Avenue Eccleston St.Helens WA10 4RN"/>
    <s v="Maisie Wilkinson"/>
    <m/>
    <x v="1"/>
    <x v="4"/>
    <x v="0"/>
    <m/>
    <m/>
    <m/>
    <x v="0"/>
    <x v="0"/>
    <x v="0"/>
    <m/>
    <s v="No (size)"/>
    <x v="13"/>
    <m/>
    <m/>
    <m/>
    <s v="25/02159/FUL"/>
    <s v="Full"/>
    <m/>
    <m/>
    <d v="2025-07-15T00:00:00"/>
    <d v="2026-01-08T00:00:00"/>
    <d v="2029-01-08T00:00:00"/>
    <x v="4"/>
    <n v="0"/>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1"/>
    <b v="1"/>
    <b v="0"/>
    <m/>
    <x v="393"/>
    <x v="26"/>
    <s v="Kingsley"/>
    <x v="2"/>
    <m/>
    <x v="394"/>
    <s v="Replacement dwelling"/>
    <m/>
    <m/>
    <m/>
    <m/>
    <m/>
    <m/>
    <m/>
    <x v="2"/>
    <x v="4"/>
    <x v="14"/>
    <m/>
    <m/>
    <m/>
    <x v="0"/>
    <x v="0"/>
    <x v="0"/>
    <m/>
    <s v="No (size)"/>
    <x v="3"/>
    <m/>
    <m/>
    <m/>
    <s v="23/03791/FUL"/>
    <s v="Full"/>
    <m/>
    <m/>
    <d v="2023-12-01T00:00:00"/>
    <d v="2025-10-23T00:00:00"/>
    <d v="2028-10-23T00:00:00"/>
    <x v="2"/>
    <n v="1"/>
    <m/>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1"/>
    <b v="1"/>
    <b v="0"/>
    <n v="2260"/>
    <x v="394"/>
    <x v="26"/>
    <s v="Dunham On The Hill &amp; Hapsford"/>
    <x v="2"/>
    <m/>
    <x v="395"/>
    <s v="Two-storey detached dwelling (commenced 2017)"/>
    <m/>
    <m/>
    <m/>
    <m/>
    <m/>
    <s v="Cathy Reay"/>
    <m/>
    <x v="2"/>
    <x v="0"/>
    <x v="0"/>
    <m/>
    <m/>
    <m/>
    <x v="0"/>
    <x v="0"/>
    <x v="0"/>
    <m/>
    <s v="No (size)"/>
    <x v="3"/>
    <m/>
    <m/>
    <m/>
    <s v="13/04722/FUL"/>
    <s v="Full"/>
    <m/>
    <m/>
    <d v="2013-10-28T00:00:00"/>
    <d v="2015-01-29T00:00:00"/>
    <d v="2018-01-29T00:00:00"/>
    <x v="2"/>
    <n v="0"/>
    <n v="1"/>
    <m/>
    <m/>
    <m/>
    <m/>
    <m/>
    <m/>
    <m/>
    <m/>
    <m/>
    <m/>
    <m/>
    <m/>
    <m/>
    <m/>
    <m/>
    <m/>
    <m/>
    <m/>
    <m/>
    <m/>
    <m/>
    <m/>
    <m/>
    <m/>
    <m/>
    <m/>
    <m/>
    <m/>
    <m/>
    <m/>
    <n v="0"/>
    <n v="0"/>
    <n v="0"/>
    <n v="1"/>
    <n v="0"/>
    <n v="1"/>
    <m/>
    <n v="0"/>
    <n v="0"/>
    <n v="0"/>
    <n v="0"/>
    <n v="1"/>
    <n v="1"/>
    <m/>
    <m/>
    <m/>
    <m/>
    <m/>
    <m/>
    <m/>
    <m/>
    <m/>
    <m/>
    <m/>
    <s v="2024 April 3) 24/00131/DIS (confirmed development commenced)_x000a_2025 July (21/01398/DIS) 5 (hard landscaping), 6 (car parking), 7 (cycle parking), 9 (surface water)"/>
    <m/>
    <m/>
    <x v="3"/>
    <s v="Stalled"/>
    <s v="Forecast reviewed and unchanged based on development progress"/>
    <s v="="/>
    <s v="Not included in 2025 deliverable supply"/>
    <n v="0"/>
    <m/>
    <m/>
    <m/>
    <m/>
    <m/>
    <m/>
    <m/>
    <m/>
    <m/>
    <m/>
    <m/>
    <m/>
    <m/>
    <n v="1"/>
    <n v="0"/>
    <n v="0"/>
    <n v="1"/>
    <m/>
    <m/>
    <m/>
    <m/>
    <m/>
    <m/>
    <m/>
    <m/>
    <m/>
    <m/>
    <m/>
    <m/>
    <m/>
    <m/>
    <m/>
    <m/>
    <m/>
    <m/>
    <m/>
    <m/>
    <m/>
    <m/>
    <m/>
    <m/>
    <m/>
    <m/>
    <m/>
    <m/>
    <m/>
    <m/>
    <m/>
    <m/>
    <m/>
    <m/>
    <n v="0"/>
  </r>
  <r>
    <b v="1"/>
    <b v="1"/>
    <b v="0"/>
    <n v="629"/>
    <x v="395"/>
    <x v="26"/>
    <s v="Manley"/>
    <x v="2"/>
    <m/>
    <x v="396"/>
    <s v="Barn conversion to form one dwelling"/>
    <m/>
    <m/>
    <m/>
    <m/>
    <m/>
    <s v="Mel Louw"/>
    <m/>
    <x v="3"/>
    <x v="1"/>
    <x v="6"/>
    <m/>
    <m/>
    <s v="CIL exemption"/>
    <x v="1"/>
    <x v="0"/>
    <x v="0"/>
    <m/>
    <s v="No (GF)"/>
    <x v="3"/>
    <n v="2.0379999999999998"/>
    <n v="0.4906771344455349"/>
    <m/>
    <s v="22/01911/FUL"/>
    <s v="Full"/>
    <m/>
    <m/>
    <d v="2022-05-20T00:00:00"/>
    <d v="2023-03-08T00:00:00"/>
    <d v="2026-03-08T00:00:00"/>
    <x v="2"/>
    <n v="0"/>
    <n v="1"/>
    <m/>
    <m/>
    <m/>
    <m/>
    <m/>
    <m/>
    <m/>
    <m/>
    <m/>
    <m/>
    <m/>
    <m/>
    <m/>
    <m/>
    <n v="0"/>
    <n v="0"/>
    <n v="0"/>
    <n v="0"/>
    <n v="0"/>
    <n v="0"/>
    <n v="1"/>
    <n v="1"/>
    <m/>
    <n v="0"/>
    <n v="0"/>
    <n v="0"/>
    <n v="0"/>
    <n v="1"/>
    <n v="1"/>
    <m/>
    <n v="0"/>
    <n v="0"/>
    <n v="0"/>
    <n v="0"/>
    <n v="1"/>
    <n v="1"/>
    <m/>
    <n v="0"/>
    <n v="0"/>
    <n v="0"/>
    <n v="0"/>
    <n v="1"/>
    <n v="1"/>
    <m/>
    <m/>
    <m/>
    <m/>
    <m/>
    <m/>
    <m/>
    <m/>
    <m/>
    <m/>
    <m/>
    <s v="2023 Aug (5.6.8.9.16.17-EV.18) 23/01227/DIS"/>
    <m/>
    <s v="2023-2024: Not started"/>
    <x v="4"/>
    <s v="Stalled"/>
    <s v="Forecast reviewed and updated based on planning status"/>
    <s v="-"/>
    <s v="Removed from deliverable supply"/>
    <n v="0"/>
    <m/>
    <m/>
    <m/>
    <m/>
    <m/>
    <m/>
    <m/>
    <m/>
    <m/>
    <m/>
    <m/>
    <m/>
    <m/>
    <n v="1"/>
    <n v="0"/>
    <n v="0"/>
    <n v="1"/>
    <m/>
    <m/>
    <m/>
    <m/>
    <m/>
    <m/>
    <m/>
    <m/>
    <m/>
    <m/>
    <m/>
    <m/>
    <m/>
    <m/>
    <m/>
    <m/>
    <m/>
    <m/>
    <m/>
    <m/>
    <m/>
    <m/>
    <m/>
    <m/>
    <m/>
    <m/>
    <m/>
    <m/>
    <m/>
    <m/>
    <m/>
    <m/>
    <m/>
    <m/>
    <n v="0"/>
  </r>
  <r>
    <b v="1"/>
    <b v="1"/>
    <b v="0"/>
    <n v="628"/>
    <x v="396"/>
    <x v="26"/>
    <s v="Kingsley"/>
    <x v="2"/>
    <m/>
    <x v="397"/>
    <s v="Conversion of farmhouse in to two dwellings"/>
    <m/>
    <m/>
    <m/>
    <m/>
    <m/>
    <s v="Mel Louw"/>
    <m/>
    <x v="2"/>
    <x v="3"/>
    <x v="0"/>
    <m/>
    <m/>
    <m/>
    <x v="0"/>
    <x v="0"/>
    <x v="0"/>
    <m/>
    <s v="No (size)"/>
    <x v="3"/>
    <m/>
    <m/>
    <m/>
    <s v="19/02632/FUL"/>
    <s v="Full"/>
    <m/>
    <m/>
    <m/>
    <d v="2019-10-15T00:00:00"/>
    <d v="2022-10-15T00:00:00"/>
    <x v="3"/>
    <n v="1"/>
    <m/>
    <m/>
    <m/>
    <m/>
    <m/>
    <m/>
    <m/>
    <m/>
    <m/>
    <m/>
    <m/>
    <m/>
    <m/>
    <m/>
    <m/>
    <m/>
    <m/>
    <m/>
    <m/>
    <m/>
    <m/>
    <m/>
    <m/>
    <m/>
    <m/>
    <m/>
    <m/>
    <m/>
    <m/>
    <m/>
    <m/>
    <n v="0"/>
    <n v="0"/>
    <n v="0"/>
    <n v="0"/>
    <n v="1"/>
    <n v="1"/>
    <m/>
    <n v="0"/>
    <n v="0"/>
    <n v="0"/>
    <n v="0"/>
    <n v="1"/>
    <n v="1"/>
    <m/>
    <m/>
    <m/>
    <m/>
    <m/>
    <m/>
    <m/>
    <m/>
    <m/>
    <m/>
    <m/>
    <m/>
    <m/>
    <m/>
    <x v="4"/>
    <s v="Stalled"/>
    <s v="Forecast reviewed and updated based on planning status and development progress"/>
    <s v="-"/>
    <s v="Removed from deliverable supply"/>
    <n v="0"/>
    <m/>
    <m/>
    <m/>
    <m/>
    <m/>
    <m/>
    <m/>
    <m/>
    <m/>
    <m/>
    <m/>
    <m/>
    <m/>
    <n v="1"/>
    <n v="0"/>
    <n v="0"/>
    <n v="1"/>
    <m/>
    <m/>
    <m/>
    <m/>
    <m/>
    <m/>
    <m/>
    <m/>
    <m/>
    <m/>
    <m/>
    <m/>
    <m/>
    <m/>
    <m/>
    <m/>
    <m/>
    <m/>
    <m/>
    <m/>
    <m/>
    <m/>
    <m/>
    <m/>
    <m/>
    <m/>
    <m/>
    <m/>
    <m/>
    <m/>
    <m/>
    <m/>
    <m/>
    <m/>
    <n v="0"/>
  </r>
  <r>
    <b v="1"/>
    <b v="1"/>
    <b v="0"/>
    <s v="2343(0628)"/>
    <x v="397"/>
    <x v="26"/>
    <s v="Kingsley"/>
    <x v="2"/>
    <m/>
    <x v="398"/>
    <s v="Conversion and extension of existing kennel buildings in to three dwellings"/>
    <m/>
    <m/>
    <m/>
    <m/>
    <m/>
    <s v="Mel Louw"/>
    <m/>
    <x v="2"/>
    <x v="1"/>
    <x v="0"/>
    <m/>
    <m/>
    <m/>
    <x v="0"/>
    <x v="0"/>
    <x v="0"/>
    <m/>
    <s v="No (size)"/>
    <x v="3"/>
    <m/>
    <m/>
    <m/>
    <s v="22/03184/FUL"/>
    <s v="Full"/>
    <m/>
    <m/>
    <m/>
    <d v="2024-04-05T00:00:00"/>
    <d v="2027-04-05T00:00:00"/>
    <x v="23"/>
    <n v="0"/>
    <m/>
    <m/>
    <m/>
    <m/>
    <m/>
    <m/>
    <m/>
    <m/>
    <m/>
    <m/>
    <m/>
    <m/>
    <m/>
    <m/>
    <m/>
    <m/>
    <m/>
    <m/>
    <m/>
    <m/>
    <m/>
    <m/>
    <m/>
    <m/>
    <m/>
    <m/>
    <m/>
    <m/>
    <m/>
    <m/>
    <m/>
    <n v="0"/>
    <n v="0"/>
    <n v="0"/>
    <n v="0"/>
    <n v="3"/>
    <n v="3"/>
    <m/>
    <n v="0"/>
    <n v="0"/>
    <n v="0"/>
    <n v="0"/>
    <n v="3"/>
    <n v="3"/>
    <m/>
    <m/>
    <m/>
    <m/>
    <m/>
    <m/>
    <m/>
    <m/>
    <m/>
    <m/>
    <m/>
    <m/>
    <m/>
    <m/>
    <x v="2"/>
    <s v="Not started"/>
    <s v="Forecats reviewed and unchanged based on planning status"/>
    <s v="="/>
    <m/>
    <n v="3"/>
    <m/>
    <m/>
    <m/>
    <m/>
    <m/>
    <m/>
    <m/>
    <m/>
    <m/>
    <n v="3"/>
    <m/>
    <m/>
    <m/>
    <m/>
    <n v="3"/>
    <n v="3"/>
    <n v="3"/>
    <m/>
    <m/>
    <m/>
    <m/>
    <m/>
    <m/>
    <m/>
    <m/>
    <m/>
    <m/>
    <m/>
    <m/>
    <m/>
    <m/>
    <m/>
    <m/>
    <m/>
    <m/>
    <m/>
    <m/>
    <m/>
    <m/>
    <m/>
    <m/>
    <m/>
    <m/>
    <m/>
    <m/>
    <m/>
    <m/>
    <m/>
    <m/>
    <m/>
    <m/>
    <n v="0"/>
  </r>
  <r>
    <b v="1"/>
    <b v="1"/>
    <b v="0"/>
    <n v="681"/>
    <x v="398"/>
    <x v="26"/>
    <s v="Kingsley"/>
    <x v="3"/>
    <s v="Kingsley"/>
    <x v="399"/>
    <s v="Demolition of garage and erection of one dwelling and double garage with parking and landscaping"/>
    <m/>
    <m/>
    <m/>
    <m/>
    <m/>
    <s v="Katie Richardson"/>
    <m/>
    <x v="2"/>
    <x v="0"/>
    <x v="0"/>
    <m/>
    <m/>
    <m/>
    <x v="0"/>
    <x v="0"/>
    <x v="0"/>
    <m/>
    <s v="No (size)"/>
    <x v="3"/>
    <n v="0.17100000000000001"/>
    <m/>
    <s v="20/01405/FUL (05/08/2023)_x000a_24/01578/LDC approved 30/08/2024"/>
    <s v="23/00365/FUL"/>
    <s v="Full"/>
    <m/>
    <m/>
    <d v="2023-02-06T00:00:00"/>
    <d v="2023-07-05T00:00:00"/>
    <d v="2026-07-05T00:00:00"/>
    <x v="2"/>
    <n v="0"/>
    <n v="1"/>
    <m/>
    <m/>
    <m/>
    <m/>
    <m/>
    <m/>
    <m/>
    <m/>
    <m/>
    <m/>
    <m/>
    <m/>
    <m/>
    <m/>
    <n v="0"/>
    <n v="0"/>
    <n v="0"/>
    <n v="0"/>
    <n v="0"/>
    <n v="0"/>
    <n v="1"/>
    <n v="1"/>
    <m/>
    <n v="0"/>
    <n v="0"/>
    <n v="0"/>
    <n v="0"/>
    <n v="1"/>
    <n v="1"/>
    <m/>
    <n v="0"/>
    <n v="0"/>
    <n v="0"/>
    <n v="0"/>
    <n v="1"/>
    <n v="1"/>
    <m/>
    <n v="0"/>
    <n v="0"/>
    <n v="0"/>
    <n v="1"/>
    <n v="0"/>
    <n v="1"/>
    <m/>
    <m/>
    <m/>
    <m/>
    <m/>
    <m/>
    <m/>
    <m/>
    <m/>
    <m/>
    <m/>
    <s v="2024 March (9.10) 23/03877/DIS"/>
    <m/>
    <s v="2021-2022: Not started_x000a_2023-2024: Not started-New permission"/>
    <x v="4"/>
    <s v="Under construction"/>
    <s v="Forecast reviewed and updated based on development progress"/>
    <s v="-"/>
    <s v="Delivery timescale &gt;"/>
    <n v="1"/>
    <m/>
    <m/>
    <m/>
    <m/>
    <m/>
    <m/>
    <m/>
    <m/>
    <m/>
    <n v="1"/>
    <m/>
    <m/>
    <m/>
    <m/>
    <n v="1"/>
    <n v="1"/>
    <n v="1"/>
    <m/>
    <m/>
    <m/>
    <m/>
    <m/>
    <m/>
    <m/>
    <m/>
    <m/>
    <m/>
    <m/>
    <m/>
    <m/>
    <m/>
    <m/>
    <m/>
    <m/>
    <m/>
    <m/>
    <m/>
    <m/>
    <m/>
    <m/>
    <m/>
    <m/>
    <m/>
    <m/>
    <m/>
    <m/>
    <m/>
    <m/>
    <m/>
    <m/>
    <m/>
    <n v="0"/>
  </r>
  <r>
    <b v="1"/>
    <b v="1"/>
    <b v="0"/>
    <n v="2510"/>
    <x v="399"/>
    <x v="26"/>
    <s v="Kingsley"/>
    <x v="2"/>
    <s v="Kingsley"/>
    <x v="400"/>
    <s v="Up to 9 dwellings (PiP)"/>
    <m/>
    <m/>
    <m/>
    <m/>
    <m/>
    <s v="Ed Bannister"/>
    <m/>
    <x v="0"/>
    <x v="0"/>
    <x v="0"/>
    <m/>
    <m/>
    <m/>
    <x v="0"/>
    <x v="0"/>
    <x v="0"/>
    <m/>
    <s v="No (GF)"/>
    <x v="3"/>
    <m/>
    <m/>
    <m/>
    <s v="25/01004/PIP"/>
    <s v="Permission in principle"/>
    <m/>
    <m/>
    <d v="2025-03-24T00:00:00"/>
    <d v="2025-08-29T00:00:00"/>
    <d v="2028-08-29T00:00:00"/>
    <x v="45"/>
    <n v="0"/>
    <n v="9"/>
    <m/>
    <m/>
    <m/>
    <m/>
    <m/>
    <m/>
    <m/>
    <m/>
    <m/>
    <m/>
    <m/>
    <m/>
    <m/>
    <m/>
    <m/>
    <m/>
    <m/>
    <m/>
    <m/>
    <m/>
    <m/>
    <m/>
    <m/>
    <m/>
    <m/>
    <m/>
    <m/>
    <m/>
    <m/>
    <m/>
    <m/>
    <m/>
    <m/>
    <m/>
    <m/>
    <m/>
    <m/>
    <n v="0"/>
    <n v="0"/>
    <n v="0"/>
    <n v="0"/>
    <n v="9"/>
    <n v="9"/>
    <m/>
    <m/>
    <m/>
    <m/>
    <m/>
    <m/>
    <m/>
    <m/>
    <m/>
    <m/>
    <m/>
    <m/>
    <m/>
    <m/>
    <x v="0"/>
    <s v="Not started - New permission"/>
    <s v="New permission - Forecast based on planning status and delivery assumptions"/>
    <s v="New"/>
    <s v="New permission"/>
    <n v="9"/>
    <m/>
    <m/>
    <m/>
    <m/>
    <m/>
    <m/>
    <m/>
    <m/>
    <m/>
    <m/>
    <n v="3"/>
    <n v="3"/>
    <n v="3"/>
    <m/>
    <n v="6"/>
    <n v="9"/>
    <n v="9"/>
    <m/>
    <m/>
    <m/>
    <m/>
    <m/>
    <m/>
    <m/>
    <m/>
    <m/>
    <m/>
    <m/>
    <m/>
    <m/>
    <m/>
    <m/>
    <m/>
    <m/>
    <m/>
    <m/>
    <m/>
    <m/>
    <m/>
    <m/>
    <m/>
    <m/>
    <m/>
    <m/>
    <m/>
    <m/>
    <m/>
    <m/>
    <m/>
    <m/>
    <m/>
    <n v="0"/>
  </r>
  <r>
    <b v="1"/>
    <b v="1"/>
    <b v="0"/>
    <n v="2210"/>
    <x v="400"/>
    <x v="26"/>
    <s v="Kingsley"/>
    <x v="3"/>
    <s v="Kingsley"/>
    <x v="401"/>
    <s v="Demolition of exiting dwelling and erection of two dwellings"/>
    <m/>
    <m/>
    <m/>
    <m/>
    <m/>
    <s v="Kara Johnston"/>
    <m/>
    <x v="2"/>
    <x v="0"/>
    <x v="0"/>
    <m/>
    <m/>
    <m/>
    <x v="0"/>
    <x v="0"/>
    <x v="0"/>
    <m/>
    <s v="No (size)"/>
    <x v="3"/>
    <m/>
    <m/>
    <s v="17/05469/FUL"/>
    <s v="23/01684/FUL"/>
    <s v="Full"/>
    <m/>
    <m/>
    <d v="2023-05-25T00:00:00"/>
    <d v="2024-04-04T00:00:00"/>
    <d v="2027-04-04T00:00:00"/>
    <x v="3"/>
    <n v="1"/>
    <n v="1"/>
    <m/>
    <m/>
    <m/>
    <m/>
    <m/>
    <m/>
    <m/>
    <m/>
    <m/>
    <m/>
    <m/>
    <m/>
    <m/>
    <m/>
    <n v="0"/>
    <n v="0"/>
    <m/>
    <m/>
    <n v="0"/>
    <m/>
    <m/>
    <m/>
    <m/>
    <n v="0"/>
    <n v="0"/>
    <n v="0"/>
    <n v="0"/>
    <n v="0"/>
    <n v="0"/>
    <n v="1"/>
    <n v="0"/>
    <n v="0"/>
    <n v="0"/>
    <n v="0"/>
    <n v="1"/>
    <n v="1"/>
    <m/>
    <n v="0"/>
    <n v="0"/>
    <n v="0"/>
    <n v="0"/>
    <n v="1"/>
    <n v="1"/>
    <m/>
    <m/>
    <m/>
    <m/>
    <m/>
    <m/>
    <m/>
    <m/>
    <m/>
    <m/>
    <m/>
    <m/>
    <m/>
    <m/>
    <x v="2"/>
    <s v="Not started"/>
    <s v="Forecast reviewed and updated based on planning status"/>
    <s v="-"/>
    <s v="Delivery timescale &gt;"/>
    <n v="1"/>
    <m/>
    <m/>
    <m/>
    <m/>
    <m/>
    <m/>
    <m/>
    <m/>
    <m/>
    <n v="-1"/>
    <n v="2"/>
    <m/>
    <m/>
    <m/>
    <n v="1"/>
    <n v="1"/>
    <n v="1"/>
    <m/>
    <m/>
    <m/>
    <m/>
    <m/>
    <m/>
    <m/>
    <m/>
    <m/>
    <m/>
    <m/>
    <m/>
    <m/>
    <m/>
    <m/>
    <m/>
    <m/>
    <m/>
    <m/>
    <m/>
    <m/>
    <m/>
    <m/>
    <m/>
    <m/>
    <m/>
    <m/>
    <m/>
    <m/>
    <m/>
    <m/>
    <m/>
    <m/>
    <m/>
    <n v="0"/>
  </r>
  <r>
    <b v="1"/>
    <b v="1"/>
    <b v="0"/>
    <n v="547"/>
    <x v="401"/>
    <x v="26"/>
    <s v="Hapsford"/>
    <x v="3"/>
    <s v="Kingsley"/>
    <x v="402"/>
    <s v="The conversion and extension of a redundant agricultural building to a dwelling, demolition of agricultural storage buildings, erection of one dwelling and associated works (amended proposal) "/>
    <m/>
    <m/>
    <m/>
    <m/>
    <m/>
    <s v="Cathy Reay"/>
    <m/>
    <x v="0"/>
    <x v="1"/>
    <x v="0"/>
    <m/>
    <m/>
    <m/>
    <x v="1"/>
    <x v="0"/>
    <x v="0"/>
    <m/>
    <s v="No (GF)"/>
    <x v="3"/>
    <n v="0.54"/>
    <m/>
    <m/>
    <s v="16/04205/FUL"/>
    <s v="Full"/>
    <m/>
    <m/>
    <d v="2016-09-14T00:00:00"/>
    <d v="2021-09-09T00:00:00"/>
    <d v="2024-09-09T00:00:00"/>
    <x v="3"/>
    <n v="0"/>
    <n v="2"/>
    <m/>
    <m/>
    <m/>
    <m/>
    <m/>
    <m/>
    <m/>
    <m/>
    <m/>
    <m/>
    <m/>
    <m/>
    <m/>
    <m/>
    <n v="0"/>
    <n v="0"/>
    <n v="0"/>
    <n v="0"/>
    <n v="0"/>
    <n v="0"/>
    <n v="2"/>
    <n v="2"/>
    <m/>
    <n v="0"/>
    <n v="0"/>
    <n v="0"/>
    <n v="0"/>
    <n v="2"/>
    <n v="2"/>
    <m/>
    <n v="0"/>
    <n v="0"/>
    <n v="0"/>
    <n v="0"/>
    <n v="2"/>
    <n v="2"/>
    <m/>
    <n v="0"/>
    <n v="0"/>
    <n v="0"/>
    <n v="0"/>
    <n v="2"/>
    <n v="2"/>
    <m/>
    <m/>
    <m/>
    <m/>
    <m/>
    <m/>
    <m/>
    <m/>
    <m/>
    <m/>
    <m/>
    <s v="2024 Nov (10.11) 24/02505/DIS"/>
    <m/>
    <s v="2022-2024: Not started"/>
    <x v="4"/>
    <s v="Stalled"/>
    <s v="Forecast reviewed and updated based on planning status and development progress"/>
    <s v="-"/>
    <s v="Removed from deliverable supply"/>
    <n v="0"/>
    <m/>
    <m/>
    <m/>
    <m/>
    <m/>
    <m/>
    <m/>
    <m/>
    <m/>
    <m/>
    <m/>
    <m/>
    <m/>
    <n v="2"/>
    <n v="0"/>
    <n v="0"/>
    <n v="2"/>
    <m/>
    <m/>
    <m/>
    <m/>
    <m/>
    <m/>
    <m/>
    <m/>
    <m/>
    <m/>
    <m/>
    <m/>
    <m/>
    <m/>
    <m/>
    <m/>
    <m/>
    <m/>
    <m/>
    <m/>
    <m/>
    <m/>
    <m/>
    <m/>
    <m/>
    <m/>
    <m/>
    <m/>
    <m/>
    <m/>
    <m/>
    <m/>
    <m/>
    <m/>
    <n v="0"/>
  </r>
  <r>
    <b v="1"/>
    <b v="1"/>
    <b v="1"/>
    <n v="624"/>
    <x v="402"/>
    <x v="26"/>
    <s v="Ashton Hayes &amp; Horton-cum-Peel"/>
    <x v="2"/>
    <m/>
    <x v="403"/>
    <s v="Conversion of outbuilding to dwelling"/>
    <m/>
    <m/>
    <m/>
    <m/>
    <m/>
    <s v="Emma Sheppard"/>
    <m/>
    <x v="3"/>
    <x v="1"/>
    <x v="0"/>
    <m/>
    <m/>
    <s v="Plot for sale"/>
    <x v="1"/>
    <x v="0"/>
    <x v="0"/>
    <m/>
    <s v="No (GF)"/>
    <x v="3"/>
    <n v="5.8999999999999997E-2"/>
    <n v="16.949152542372882"/>
    <m/>
    <s v="20/04211/FUL"/>
    <s v="Full"/>
    <m/>
    <m/>
    <d v="2020-11-10T00:00:00"/>
    <d v="2021-06-01T00:00:00"/>
    <d v="2024-06-01T00:00:00"/>
    <x v="2"/>
    <n v="0"/>
    <n v="1"/>
    <m/>
    <m/>
    <m/>
    <m/>
    <m/>
    <m/>
    <m/>
    <m/>
    <m/>
    <m/>
    <m/>
    <m/>
    <m/>
    <m/>
    <n v="0"/>
    <n v="0"/>
    <n v="0"/>
    <n v="0"/>
    <n v="0"/>
    <n v="0"/>
    <n v="1"/>
    <n v="1"/>
    <m/>
    <n v="0"/>
    <n v="0"/>
    <n v="0"/>
    <n v="0"/>
    <n v="1"/>
    <n v="1"/>
    <m/>
    <n v="0"/>
    <n v="0"/>
    <n v="0"/>
    <n v="1"/>
    <n v="0"/>
    <n v="1"/>
    <m/>
    <n v="1"/>
    <n v="0"/>
    <n v="1"/>
    <n v="0"/>
    <n v="0"/>
    <n v="0"/>
    <m/>
    <m/>
    <m/>
    <m/>
    <m/>
    <m/>
    <m/>
    <m/>
    <m/>
    <m/>
    <m/>
    <m/>
    <m/>
    <s v="2022-2024: Not started"/>
    <x v="1"/>
    <s v="Complete"/>
    <s v="Complete - Forecast exceeded"/>
    <s v="+"/>
    <s v="Delivery timescale &lt;"/>
    <n v="0"/>
    <m/>
    <m/>
    <m/>
    <m/>
    <m/>
    <m/>
    <m/>
    <m/>
    <m/>
    <m/>
    <m/>
    <m/>
    <m/>
    <m/>
    <n v="0"/>
    <n v="0"/>
    <n v="0"/>
    <m/>
    <m/>
    <m/>
    <m/>
    <m/>
    <n v="1"/>
    <m/>
    <m/>
    <m/>
    <m/>
    <m/>
    <m/>
    <m/>
    <m/>
    <m/>
    <m/>
    <m/>
    <m/>
    <m/>
    <m/>
    <m/>
    <m/>
    <m/>
    <m/>
    <m/>
    <m/>
    <m/>
    <m/>
    <m/>
    <m/>
    <m/>
    <m/>
    <m/>
    <m/>
    <n v="1"/>
  </r>
  <r>
    <b v="1"/>
    <b v="1"/>
    <b v="0"/>
    <n v="549"/>
    <x v="403"/>
    <x v="26"/>
    <s v="Dunham On The Hill &amp; Hapsford"/>
    <x v="2"/>
    <m/>
    <x v="404"/>
    <s v="Change of use to three number gypsy caravan pitches with day/utility rooms and associated porous paving."/>
    <m/>
    <m/>
    <m/>
    <m/>
    <m/>
    <s v="Rob Charnley"/>
    <m/>
    <x v="2"/>
    <x v="1"/>
    <x v="9"/>
    <m/>
    <m/>
    <m/>
    <x v="0"/>
    <x v="0"/>
    <x v="0"/>
    <m/>
    <s v="No (size)"/>
    <x v="3"/>
    <m/>
    <m/>
    <m/>
    <s v="20/00432/FUL"/>
    <s v="Full"/>
    <m/>
    <m/>
    <d v="2020-02-04T00:00:00"/>
    <d v="2021-10-05T00:00:00"/>
    <d v="2024-10-05T00:00:00"/>
    <x v="23"/>
    <n v="0"/>
    <n v="3"/>
    <m/>
    <m/>
    <m/>
    <m/>
    <m/>
    <m/>
    <m/>
    <m/>
    <m/>
    <m/>
    <m/>
    <m/>
    <m/>
    <m/>
    <n v="0"/>
    <n v="0"/>
    <n v="0"/>
    <n v="0"/>
    <n v="0"/>
    <n v="0"/>
    <n v="3"/>
    <n v="3"/>
    <m/>
    <n v="0"/>
    <n v="0"/>
    <n v="0"/>
    <n v="0"/>
    <n v="3"/>
    <n v="3"/>
    <m/>
    <n v="0"/>
    <n v="0"/>
    <n v="0"/>
    <n v="0"/>
    <n v="3"/>
    <n v="3"/>
    <m/>
    <n v="0"/>
    <n v="0"/>
    <n v="0"/>
    <n v="3"/>
    <n v="0"/>
    <n v="3"/>
    <m/>
    <m/>
    <m/>
    <m/>
    <m/>
    <m/>
    <m/>
    <m/>
    <m/>
    <m/>
    <m/>
    <m/>
    <m/>
    <s v="2022-2024: Not started"/>
    <x v="2"/>
    <s v="Under construction"/>
    <s v="Forecast reviewed and updated based on planning status and development progress"/>
    <s v="+"/>
    <s v="Delivery timescale &gt;"/>
    <n v="3"/>
    <m/>
    <m/>
    <m/>
    <m/>
    <m/>
    <m/>
    <n v="3"/>
    <n v="3"/>
    <n v="3"/>
    <m/>
    <m/>
    <m/>
    <m/>
    <m/>
    <n v="3"/>
    <n v="3"/>
    <n v="3"/>
    <m/>
    <m/>
    <m/>
    <m/>
    <m/>
    <m/>
    <m/>
    <m/>
    <m/>
    <m/>
    <m/>
    <m/>
    <m/>
    <m/>
    <m/>
    <m/>
    <m/>
    <m/>
    <m/>
    <m/>
    <m/>
    <m/>
    <m/>
    <m/>
    <m/>
    <m/>
    <m/>
    <m/>
    <m/>
    <m/>
    <m/>
    <m/>
    <m/>
    <m/>
    <n v="0"/>
  </r>
  <r>
    <b v="1"/>
    <b v="1"/>
    <b v="0"/>
    <s v="2342(0549)"/>
    <x v="404"/>
    <x v="26"/>
    <s v="Dunham On The Hill &amp; Hapsford"/>
    <x v="2"/>
    <m/>
    <x v="404"/>
    <s v="Transfer of existing plot 6 Gypsy caravan pitch and utility to the location to the north of the site (plot 7), and the provision of 4 Gypsy transit pitches on the location of the previous plot 6."/>
    <m/>
    <m/>
    <m/>
    <m/>
    <m/>
    <s v="Jill Stephens"/>
    <m/>
    <x v="2"/>
    <x v="0"/>
    <x v="15"/>
    <m/>
    <m/>
    <m/>
    <x v="0"/>
    <x v="0"/>
    <x v="0"/>
    <m/>
    <s v="No (size)"/>
    <x v="3"/>
    <m/>
    <m/>
    <m/>
    <s v="23/02194/FUL"/>
    <s v="Full"/>
    <m/>
    <m/>
    <d v="2023-07-10T00:00:00"/>
    <d v="2024-06-21T00:00:00"/>
    <d v="2027-06-21T00:00:00"/>
    <x v="16"/>
    <n v="0"/>
    <n v="4"/>
    <m/>
    <m/>
    <m/>
    <m/>
    <m/>
    <m/>
    <m/>
    <m/>
    <m/>
    <m/>
    <m/>
    <m/>
    <m/>
    <m/>
    <n v="0"/>
    <n v="0"/>
    <n v="0"/>
    <n v="0"/>
    <n v="0"/>
    <n v="0"/>
    <m/>
    <n v="0"/>
    <m/>
    <n v="0"/>
    <n v="0"/>
    <n v="0"/>
    <n v="0"/>
    <n v="0"/>
    <n v="0"/>
    <n v="4"/>
    <n v="0"/>
    <n v="0"/>
    <n v="0"/>
    <n v="0"/>
    <n v="4"/>
    <n v="4"/>
    <m/>
    <n v="0"/>
    <n v="0"/>
    <n v="0"/>
    <n v="4"/>
    <n v="0"/>
    <n v="4"/>
    <m/>
    <m/>
    <m/>
    <m/>
    <m/>
    <m/>
    <m/>
    <m/>
    <m/>
    <m/>
    <m/>
    <m/>
    <m/>
    <m/>
    <x v="2"/>
    <s v="Under construction"/>
    <s v="Forecast reviewed and updated based on planning status and development progress"/>
    <s v="+"/>
    <s v="Delivery timescale &gt;"/>
    <n v="4"/>
    <m/>
    <m/>
    <m/>
    <m/>
    <m/>
    <m/>
    <m/>
    <n v="4"/>
    <n v="4"/>
    <m/>
    <m/>
    <m/>
    <m/>
    <m/>
    <n v="4"/>
    <n v="4"/>
    <n v="4"/>
    <m/>
    <m/>
    <m/>
    <m/>
    <m/>
    <m/>
    <m/>
    <m/>
    <m/>
    <m/>
    <m/>
    <m/>
    <m/>
    <m/>
    <m/>
    <m/>
    <m/>
    <m/>
    <m/>
    <m/>
    <m/>
    <m/>
    <m/>
    <m/>
    <m/>
    <m/>
    <m/>
    <m/>
    <m/>
    <m/>
    <m/>
    <m/>
    <m/>
    <m/>
    <n v="0"/>
  </r>
  <r>
    <b v="1"/>
    <b v="1"/>
    <b v="0"/>
    <n v="2197"/>
    <x v="405"/>
    <x v="26"/>
    <s v="Alvanley"/>
    <x v="2"/>
    <m/>
    <x v="405"/>
    <s v="Conversion of farm building to dwelling house including two storey side extension and detached garage"/>
    <m/>
    <m/>
    <m/>
    <m/>
    <m/>
    <m/>
    <m/>
    <x v="0"/>
    <x v="1"/>
    <x v="6"/>
    <m/>
    <m/>
    <s v="CIL exemption 1"/>
    <x v="1"/>
    <x v="0"/>
    <x v="0"/>
    <m/>
    <s v="No (GF)"/>
    <x v="3"/>
    <m/>
    <m/>
    <m/>
    <s v="22/04079/FUL"/>
    <s v="Full"/>
    <m/>
    <m/>
    <d v="2022-12-13T00:00:00"/>
    <d v="2024-04-03T00:00:00"/>
    <d v="2027-04-03T00:00:00"/>
    <x v="2"/>
    <n v="0"/>
    <n v="1"/>
    <m/>
    <m/>
    <m/>
    <m/>
    <m/>
    <m/>
    <m/>
    <m/>
    <m/>
    <m/>
    <m/>
    <m/>
    <m/>
    <m/>
    <m/>
    <m/>
    <m/>
    <m/>
    <m/>
    <m/>
    <m/>
    <m/>
    <m/>
    <m/>
    <m/>
    <m/>
    <m/>
    <m/>
    <m/>
    <m/>
    <n v="0"/>
    <n v="0"/>
    <n v="0"/>
    <n v="0"/>
    <n v="1"/>
    <n v="1"/>
    <m/>
    <n v="0"/>
    <n v="0"/>
    <n v="0"/>
    <n v="0"/>
    <n v="1"/>
    <n v="1"/>
    <m/>
    <m/>
    <m/>
    <m/>
    <m/>
    <m/>
    <m/>
    <m/>
    <m/>
    <m/>
    <m/>
    <m/>
    <m/>
    <m/>
    <x v="2"/>
    <s v="Not started"/>
    <s v="Forecast reviewed and updated based on planning status"/>
    <s v="-"/>
    <s v="Delivery timescale &gt;"/>
    <n v="1"/>
    <m/>
    <m/>
    <m/>
    <m/>
    <m/>
    <m/>
    <m/>
    <m/>
    <m/>
    <n v="1"/>
    <m/>
    <m/>
    <m/>
    <m/>
    <n v="1"/>
    <n v="1"/>
    <n v="1"/>
    <m/>
    <m/>
    <m/>
    <m/>
    <m/>
    <m/>
    <m/>
    <m/>
    <m/>
    <m/>
    <m/>
    <m/>
    <m/>
    <m/>
    <m/>
    <m/>
    <m/>
    <m/>
    <m/>
    <m/>
    <m/>
    <m/>
    <m/>
    <m/>
    <m/>
    <m/>
    <m/>
    <m/>
    <m/>
    <m/>
    <m/>
    <m/>
    <m/>
    <m/>
    <n v="0"/>
  </r>
  <r>
    <b v="1"/>
    <b v="1"/>
    <b v="0"/>
    <n v="2275"/>
    <x v="406"/>
    <x v="26"/>
    <s v="Ashton Hayes &amp; Horton-cum-Peel"/>
    <x v="2"/>
    <m/>
    <x v="406"/>
    <s v="Permanent key workers dwelling to provide on-site accommodation"/>
    <m/>
    <m/>
    <m/>
    <m/>
    <m/>
    <s v="Jo Redmond"/>
    <m/>
    <x v="3"/>
    <x v="0"/>
    <x v="8"/>
    <m/>
    <m/>
    <m/>
    <x v="0"/>
    <x v="0"/>
    <x v="0"/>
    <m/>
    <s v="No (GF)"/>
    <x v="3"/>
    <m/>
    <m/>
    <s v="22/02131/OUT (25/03/2027)"/>
    <s v="24/00899/REM"/>
    <s v="Reserved matters"/>
    <m/>
    <m/>
    <d v="2024-04-26T00:00:00"/>
    <d v="2024-11-07T00:00:00"/>
    <d v="2027-11-07T00:00:00"/>
    <x v="2"/>
    <n v="0"/>
    <n v="1"/>
    <m/>
    <m/>
    <m/>
    <m/>
    <m/>
    <m/>
    <m/>
    <m/>
    <m/>
    <m/>
    <m/>
    <m/>
    <m/>
    <m/>
    <m/>
    <m/>
    <m/>
    <m/>
    <m/>
    <m/>
    <m/>
    <m/>
    <m/>
    <n v="0"/>
    <n v="0"/>
    <n v="0"/>
    <n v="0"/>
    <n v="1"/>
    <n v="1"/>
    <m/>
    <n v="0"/>
    <n v="0"/>
    <n v="0"/>
    <n v="0"/>
    <n v="1"/>
    <n v="1"/>
    <m/>
    <n v="0"/>
    <n v="0"/>
    <n v="0"/>
    <n v="0"/>
    <n v="1"/>
    <n v="1"/>
    <m/>
    <m/>
    <m/>
    <m/>
    <m/>
    <m/>
    <m/>
    <m/>
    <m/>
    <m/>
    <m/>
    <m/>
    <m/>
    <s v="2024: Not started"/>
    <x v="2"/>
    <s v="Not started"/>
    <s v="Forecast reviewed and updated based on planning status"/>
    <s v="-"/>
    <s v="Delivery timescale &gt;"/>
    <n v="1"/>
    <m/>
    <m/>
    <m/>
    <m/>
    <m/>
    <m/>
    <m/>
    <m/>
    <m/>
    <n v="1"/>
    <m/>
    <m/>
    <m/>
    <m/>
    <n v="1"/>
    <n v="1"/>
    <n v="1"/>
    <m/>
    <m/>
    <m/>
    <m/>
    <m/>
    <m/>
    <m/>
    <m/>
    <m/>
    <m/>
    <m/>
    <m/>
    <m/>
    <m/>
    <m/>
    <m/>
    <m/>
    <m/>
    <m/>
    <m/>
    <m/>
    <m/>
    <m/>
    <m/>
    <m/>
    <m/>
    <m/>
    <m/>
    <m/>
    <m/>
    <m/>
    <m/>
    <m/>
    <m/>
    <n v="0"/>
  </r>
  <r>
    <b v="1"/>
    <b v="1"/>
    <b v="0"/>
    <n v="2292"/>
    <x v="407"/>
    <x v="26"/>
    <s v="Manley"/>
    <x v="2"/>
    <m/>
    <x v="407"/>
    <s v="Conversion of stable and redundant commercial premises into a dwelling"/>
    <m/>
    <m/>
    <m/>
    <m/>
    <m/>
    <s v="Coco Sheung"/>
    <m/>
    <x v="2"/>
    <x v="1"/>
    <x v="0"/>
    <m/>
    <m/>
    <m/>
    <x v="0"/>
    <x v="0"/>
    <x v="0"/>
    <m/>
    <s v="No (size)"/>
    <x v="3"/>
    <m/>
    <m/>
    <m/>
    <s v="23/00541/FUL"/>
    <s v="Full"/>
    <m/>
    <m/>
    <d v="2023-02-14T00:00:00"/>
    <d v="2024-03-22T00:00:00"/>
    <d v="2027-03-22T00:00:00"/>
    <x v="2"/>
    <n v="0"/>
    <n v="1"/>
    <m/>
    <m/>
    <m/>
    <m/>
    <m/>
    <m/>
    <m/>
    <m/>
    <m/>
    <m/>
    <m/>
    <m/>
    <m/>
    <m/>
    <m/>
    <m/>
    <m/>
    <m/>
    <m/>
    <m/>
    <m/>
    <m/>
    <m/>
    <n v="0"/>
    <n v="0"/>
    <n v="0"/>
    <n v="0"/>
    <n v="1"/>
    <n v="1"/>
    <m/>
    <n v="0"/>
    <n v="0"/>
    <n v="0"/>
    <n v="0"/>
    <n v="1"/>
    <n v="1"/>
    <m/>
    <n v="0"/>
    <n v="0"/>
    <n v="0"/>
    <n v="0"/>
    <n v="1"/>
    <n v="1"/>
    <m/>
    <m/>
    <m/>
    <m/>
    <m/>
    <m/>
    <m/>
    <m/>
    <m/>
    <m/>
    <m/>
    <s v="2024 June (10) 24/01748/DIS"/>
    <m/>
    <s v="2024: Not started"/>
    <x v="2"/>
    <s v="Not started"/>
    <s v="Forecast reviewed and updated based on planning status"/>
    <s v="-"/>
    <s v="Delivery timescale &gt;"/>
    <n v="1"/>
    <m/>
    <m/>
    <m/>
    <m/>
    <m/>
    <m/>
    <m/>
    <m/>
    <m/>
    <n v="1"/>
    <m/>
    <m/>
    <m/>
    <m/>
    <n v="1"/>
    <n v="1"/>
    <n v="1"/>
    <m/>
    <m/>
    <m/>
    <m/>
    <m/>
    <m/>
    <m/>
    <m/>
    <m/>
    <m/>
    <m/>
    <m/>
    <m/>
    <m/>
    <m/>
    <m/>
    <m/>
    <m/>
    <m/>
    <m/>
    <m/>
    <m/>
    <m/>
    <m/>
    <m/>
    <m/>
    <m/>
    <m/>
    <m/>
    <m/>
    <m/>
    <m/>
    <m/>
    <m/>
    <n v="0"/>
  </r>
  <r>
    <b v="1"/>
    <b v="1"/>
    <b v="0"/>
    <n v="2330"/>
    <x v="408"/>
    <x v="26"/>
    <s v="Ashton Hayes &amp; Horton-cum-Peel"/>
    <x v="2"/>
    <m/>
    <x v="408"/>
    <s v="Change of use and conversion of redundant outbuilding and garden store to form dwelling with first floor balcony. Erection of garage and carport, extension of residential curtilage"/>
    <m/>
    <m/>
    <m/>
    <m/>
    <m/>
    <s v="Craig Waite"/>
    <m/>
    <x v="3"/>
    <x v="1"/>
    <x v="0"/>
    <m/>
    <m/>
    <m/>
    <x v="1"/>
    <x v="0"/>
    <x v="0"/>
    <m/>
    <s v="No (GF)"/>
    <x v="3"/>
    <m/>
    <m/>
    <m/>
    <s v="23/02048/FUL"/>
    <s v="Full"/>
    <m/>
    <m/>
    <d v="2023-06-29T00:00:00"/>
    <d v="2024-03-21T00:00:00"/>
    <d v="2027-03-21T00:00:00"/>
    <x v="2"/>
    <n v="0"/>
    <n v="1"/>
    <m/>
    <m/>
    <m/>
    <m/>
    <m/>
    <m/>
    <m/>
    <m/>
    <m/>
    <m/>
    <m/>
    <m/>
    <m/>
    <m/>
    <n v="0"/>
    <n v="0"/>
    <m/>
    <m/>
    <n v="0"/>
    <m/>
    <m/>
    <m/>
    <m/>
    <n v="0"/>
    <n v="0"/>
    <n v="0"/>
    <n v="0"/>
    <n v="1"/>
    <n v="1"/>
    <m/>
    <n v="0"/>
    <n v="0"/>
    <n v="0"/>
    <n v="0"/>
    <n v="1"/>
    <n v="1"/>
    <m/>
    <n v="0"/>
    <n v="0"/>
    <n v="0"/>
    <n v="0"/>
    <n v="1"/>
    <n v="1"/>
    <m/>
    <m/>
    <m/>
    <m/>
    <m/>
    <m/>
    <m/>
    <m/>
    <m/>
    <m/>
    <m/>
    <m/>
    <m/>
    <s v="2024: Not started"/>
    <x v="2"/>
    <s v="Not started"/>
    <s v="Forecast reviewed and updated based on planning status"/>
    <s v="-"/>
    <s v="Delivery timescale &gt;"/>
    <n v="1"/>
    <m/>
    <m/>
    <m/>
    <m/>
    <m/>
    <m/>
    <m/>
    <m/>
    <m/>
    <n v="1"/>
    <m/>
    <m/>
    <m/>
    <m/>
    <n v="1"/>
    <n v="1"/>
    <n v="1"/>
    <m/>
    <m/>
    <m/>
    <m/>
    <m/>
    <m/>
    <m/>
    <m/>
    <m/>
    <m/>
    <m/>
    <m/>
    <m/>
    <m/>
    <m/>
    <m/>
    <m/>
    <m/>
    <m/>
    <m/>
    <m/>
    <m/>
    <m/>
    <m/>
    <m/>
    <m/>
    <m/>
    <m/>
    <m/>
    <m/>
    <m/>
    <m/>
    <m/>
    <m/>
    <n v="0"/>
  </r>
  <r>
    <b v="1"/>
    <b v="1"/>
    <b v="0"/>
    <n v="2509"/>
    <x v="409"/>
    <x v="26"/>
    <s v="Kingsmead"/>
    <x v="2"/>
    <m/>
    <x v="409"/>
    <s v="Construction of detached two storey dwelling within garden of Hurst Cottage, together with driveway and vehicle access works"/>
    <m/>
    <m/>
    <m/>
    <m/>
    <m/>
    <s v="Angela Wrigley"/>
    <m/>
    <x v="3"/>
    <x v="0"/>
    <x v="6"/>
    <s v="YES"/>
    <m/>
    <s v="CIL exemption 1"/>
    <x v="0"/>
    <x v="0"/>
    <x v="0"/>
    <m/>
    <s v="No (GF)"/>
    <x v="3"/>
    <m/>
    <m/>
    <m/>
    <s v="22/04607/FUL"/>
    <s v="Full"/>
    <n v="3356915"/>
    <s v="Allowed"/>
    <d v="2022-12-14T00:00:00"/>
    <d v="2025-07-28T00:00:00"/>
    <d v="2028-07-28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m/>
    <n v="1"/>
    <m/>
    <m/>
    <m/>
    <n v="1"/>
    <n v="1"/>
    <n v="1"/>
    <m/>
    <m/>
    <m/>
    <m/>
    <m/>
    <m/>
    <m/>
    <m/>
    <m/>
    <m/>
    <m/>
    <m/>
    <m/>
    <m/>
    <m/>
    <m/>
    <m/>
    <m/>
    <m/>
    <m/>
    <m/>
    <m/>
    <m/>
    <m/>
    <m/>
    <m/>
    <m/>
    <m/>
    <m/>
    <m/>
    <m/>
    <m/>
    <m/>
    <m/>
    <n v="0"/>
  </r>
  <r>
    <b v="0"/>
    <b v="1"/>
    <b v="0"/>
    <n v="623"/>
    <x v="410"/>
    <x v="26"/>
    <s v="Ashton Hayes &amp; Horton-cum-Peel"/>
    <x v="3"/>
    <s v="Ashton Hayes"/>
    <x v="410"/>
    <s v="BLR site"/>
    <m/>
    <m/>
    <m/>
    <m/>
    <m/>
    <m/>
    <m/>
    <x v="2"/>
    <x v="1"/>
    <x v="0"/>
    <m/>
    <m/>
    <m/>
    <x v="0"/>
    <x v="0"/>
    <x v="0"/>
    <m/>
    <s v="Yes"/>
    <x v="0"/>
    <n v="0.2"/>
    <m/>
    <m/>
    <m/>
    <m/>
    <m/>
    <m/>
    <m/>
    <m/>
    <m/>
    <x v="10"/>
    <n v="0"/>
    <n v="6"/>
    <m/>
    <m/>
    <m/>
    <m/>
    <m/>
    <m/>
    <m/>
    <m/>
    <m/>
    <m/>
    <m/>
    <m/>
    <m/>
    <m/>
    <m/>
    <m/>
    <m/>
    <m/>
    <m/>
    <m/>
    <m/>
    <m/>
    <m/>
    <m/>
    <m/>
    <m/>
    <m/>
    <m/>
    <m/>
    <m/>
    <n v="0"/>
    <n v="0"/>
    <n v="0"/>
    <n v="0"/>
    <n v="0"/>
    <n v="0"/>
    <n v="5"/>
    <n v="0"/>
    <n v="0"/>
    <n v="0"/>
    <n v="0"/>
    <n v="0"/>
    <n v="0"/>
    <n v="6"/>
    <m/>
    <m/>
    <m/>
    <m/>
    <m/>
    <m/>
    <m/>
    <m/>
    <m/>
    <m/>
    <m/>
    <m/>
    <m/>
    <x v="0"/>
    <m/>
    <s v="Forecast reviewed and unchanged based on planning status"/>
    <s v="="/>
    <s v="Not included in deliverable supply"/>
    <n v="0"/>
    <m/>
    <m/>
    <m/>
    <m/>
    <m/>
    <m/>
    <m/>
    <m/>
    <m/>
    <m/>
    <m/>
    <m/>
    <m/>
    <n v="6"/>
    <n v="0"/>
    <n v="0"/>
    <n v="6"/>
    <m/>
    <m/>
    <m/>
    <m/>
    <m/>
    <m/>
    <m/>
    <m/>
    <m/>
    <m/>
    <m/>
    <m/>
    <m/>
    <m/>
    <m/>
    <m/>
    <m/>
    <m/>
    <m/>
    <m/>
    <m/>
    <m/>
    <m/>
    <m/>
    <m/>
    <m/>
    <m/>
    <m/>
    <m/>
    <m/>
    <m/>
    <m/>
    <m/>
    <m/>
    <n v="0"/>
  </r>
  <r>
    <b v="0"/>
    <b v="1"/>
    <b v="0"/>
    <m/>
    <x v="411"/>
    <x v="27"/>
    <s v="Lostock Gralam"/>
    <x v="4"/>
    <m/>
    <x v="411"/>
    <s v="Replacement dwelling"/>
    <m/>
    <m/>
    <m/>
    <m/>
    <m/>
    <m/>
    <m/>
    <x v="1"/>
    <x v="4"/>
    <x v="6"/>
    <m/>
    <m/>
    <s v="App form_x000a_SCHB condition (BNG exemption)"/>
    <x v="0"/>
    <x v="0"/>
    <x v="0"/>
    <m/>
    <s v="No (size)"/>
    <x v="3"/>
    <m/>
    <m/>
    <m/>
    <s v="24/02116/FUL"/>
    <s v="Full"/>
    <m/>
    <m/>
    <d v="2024-08-01T00:00:00"/>
    <d v="2025-07-08T00:00:00"/>
    <d v="2028-07-08T00:00:00"/>
    <x v="2"/>
    <n v="1"/>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0"/>
    <b v="1"/>
    <b v="0"/>
    <n v="1336"/>
    <x v="412"/>
    <x v="27"/>
    <s v="Lostock Gralam"/>
    <x v="4"/>
    <m/>
    <x v="412"/>
    <s v="BLR site"/>
    <m/>
    <m/>
    <m/>
    <m/>
    <m/>
    <m/>
    <m/>
    <x v="1"/>
    <x v="0"/>
    <x v="0"/>
    <m/>
    <m/>
    <m/>
    <x v="0"/>
    <x v="0"/>
    <x v="0"/>
    <m/>
    <s v="Yes"/>
    <x v="0"/>
    <n v="0.53"/>
    <n v="35.849056603773583"/>
    <m/>
    <m/>
    <m/>
    <m/>
    <m/>
    <m/>
    <m/>
    <m/>
    <x v="34"/>
    <n v="0"/>
    <n v="19"/>
    <m/>
    <m/>
    <m/>
    <m/>
    <m/>
    <m/>
    <m/>
    <m/>
    <m/>
    <m/>
    <m/>
    <m/>
    <n v="0"/>
    <n v="0"/>
    <n v="0"/>
    <n v="0"/>
    <n v="0"/>
    <n v="0"/>
    <n v="0"/>
    <n v="0"/>
    <n v="0"/>
    <n v="0"/>
    <n v="19"/>
    <n v="0"/>
    <n v="0"/>
    <n v="0"/>
    <n v="0"/>
    <n v="0"/>
    <n v="0"/>
    <n v="14"/>
    <n v="0"/>
    <n v="0"/>
    <n v="0"/>
    <n v="0"/>
    <n v="0"/>
    <n v="0"/>
    <n v="19"/>
    <n v="0"/>
    <n v="0"/>
    <n v="0"/>
    <n v="0"/>
    <n v="0"/>
    <n v="0"/>
    <n v="19"/>
    <m/>
    <m/>
    <m/>
    <m/>
    <m/>
    <m/>
    <m/>
    <m/>
    <m/>
    <m/>
    <m/>
    <m/>
    <s v="N/A "/>
    <x v="0"/>
    <m/>
    <s v="Forecast reviewed and unchanged (BLR site)"/>
    <s v="="/>
    <s v="Not included in 2025 deliverable supply"/>
    <n v="0"/>
    <m/>
    <m/>
    <m/>
    <m/>
    <m/>
    <m/>
    <m/>
    <m/>
    <m/>
    <m/>
    <m/>
    <m/>
    <m/>
    <n v="19"/>
    <n v="0"/>
    <n v="0"/>
    <n v="19"/>
    <m/>
    <m/>
    <m/>
    <m/>
    <m/>
    <m/>
    <m/>
    <m/>
    <m/>
    <m/>
    <m/>
    <m/>
    <m/>
    <m/>
    <m/>
    <m/>
    <m/>
    <m/>
    <m/>
    <m/>
    <m/>
    <m/>
    <m/>
    <m/>
    <m/>
    <m/>
    <m/>
    <m/>
    <m/>
    <m/>
    <m/>
    <m/>
    <m/>
    <m/>
    <n v="0"/>
  </r>
  <r>
    <b v="1"/>
    <b v="1"/>
    <b v="0"/>
    <n v="676"/>
    <x v="413"/>
    <x v="27"/>
    <s v="Nether Peover"/>
    <x v="2"/>
    <m/>
    <x v="413"/>
    <s v="Erection of 5 new dwellings, improvements and new highway access (Plots 3 and 4) (See SHA/0007B and C for plots 1&amp;2, and 5))"/>
    <m/>
    <m/>
    <m/>
    <s v="Strutt and Parker"/>
    <m/>
    <s v="Angela Wrigley"/>
    <m/>
    <x v="0"/>
    <x v="0"/>
    <x v="0"/>
    <m/>
    <m/>
    <s v="Plot for sale"/>
    <x v="0"/>
    <x v="0"/>
    <x v="0"/>
    <m/>
    <s v="No (GF)"/>
    <x v="3"/>
    <n v="0.67100000000000004"/>
    <n v="1.4903129657228018"/>
    <m/>
    <s v="11/00940/FUL"/>
    <s v="Full"/>
    <m/>
    <m/>
    <d v="2011-03-02T00:00:00"/>
    <d v="2011-08-16T00:00:00"/>
    <d v="2014-08-16T00:00:00"/>
    <x v="2"/>
    <n v="0"/>
    <n v="1"/>
    <m/>
    <m/>
    <m/>
    <m/>
    <m/>
    <m/>
    <m/>
    <m/>
    <n v="1"/>
    <m/>
    <m/>
    <m/>
    <n v="0"/>
    <n v="0"/>
    <n v="0"/>
    <n v="0"/>
    <n v="0"/>
    <n v="0"/>
    <n v="0"/>
    <n v="0"/>
    <n v="1"/>
    <n v="1"/>
    <m/>
    <n v="0"/>
    <n v="0"/>
    <n v="0"/>
    <n v="0"/>
    <n v="1"/>
    <n v="1"/>
    <m/>
    <n v="0"/>
    <n v="0"/>
    <n v="0"/>
    <n v="0"/>
    <n v="1"/>
    <n v="1"/>
    <m/>
    <n v="0"/>
    <n v="0"/>
    <n v="0"/>
    <n v="0"/>
    <n v="1"/>
    <n v="1"/>
    <m/>
    <m/>
    <m/>
    <m/>
    <m/>
    <m/>
    <m/>
    <m/>
    <m/>
    <m/>
    <s v="Affordable housing requirement removed from permission. Building work started on Unit 6 (dwelling plot 5) in line with new 2015 permission"/>
    <m/>
    <m/>
    <s v="2016-2017: Under construction_x000a_2018-2020: Stalled_x000a_2021: Development commenced_x000a_2022-2024: Stalled"/>
    <x v="3"/>
    <s v="Stalled"/>
    <s v="Forecast reviewed and unchanged based on planning status and development progress"/>
    <s v="="/>
    <s v="Not included in 2025 deliverable supply"/>
    <n v="0"/>
    <m/>
    <m/>
    <m/>
    <m/>
    <m/>
    <m/>
    <m/>
    <m/>
    <m/>
    <m/>
    <m/>
    <m/>
    <m/>
    <n v="1"/>
    <n v="0"/>
    <n v="0"/>
    <n v="1"/>
    <m/>
    <m/>
    <m/>
    <m/>
    <m/>
    <m/>
    <m/>
    <m/>
    <m/>
    <m/>
    <m/>
    <m/>
    <m/>
    <m/>
    <m/>
    <m/>
    <m/>
    <m/>
    <m/>
    <m/>
    <m/>
    <m/>
    <m/>
    <m/>
    <m/>
    <m/>
    <m/>
    <m/>
    <m/>
    <m/>
    <m/>
    <m/>
    <m/>
    <m/>
    <n v="0"/>
  </r>
  <r>
    <b v="1"/>
    <b v="1"/>
    <b v="0"/>
    <n v="678"/>
    <x v="414"/>
    <x v="27"/>
    <s v="Nether Peover"/>
    <x v="2"/>
    <m/>
    <x v="414"/>
    <s v="Unit 6 (Plot 5 of SHA/0007A) Conversion and extension of existing farm office into dwelling house"/>
    <m/>
    <m/>
    <m/>
    <m/>
    <m/>
    <s v="Jill Stephens"/>
    <m/>
    <x v="1"/>
    <x v="1"/>
    <x v="0"/>
    <m/>
    <m/>
    <m/>
    <x v="0"/>
    <x v="1"/>
    <x v="0"/>
    <m/>
    <s v="No (size)"/>
    <x v="3"/>
    <n v="0.24"/>
    <m/>
    <s v="11/00940/FUL (16/08/2014)"/>
    <s v="15/00614/FUL_x000a_20/01303/S73"/>
    <s v="Full"/>
    <m/>
    <m/>
    <d v="2015-02-12T00:00:00"/>
    <d v="2015-04-21T00:00:00"/>
    <d v="2018-04-21T00:00:00"/>
    <x v="2"/>
    <n v="0"/>
    <n v="1"/>
    <m/>
    <m/>
    <m/>
    <m/>
    <m/>
    <m/>
    <m/>
    <m/>
    <m/>
    <m/>
    <m/>
    <m/>
    <n v="0"/>
    <n v="0"/>
    <n v="0"/>
    <n v="0"/>
    <n v="0"/>
    <n v="0"/>
    <n v="0"/>
    <n v="1"/>
    <n v="0"/>
    <n v="1"/>
    <m/>
    <n v="0"/>
    <n v="0"/>
    <n v="0"/>
    <n v="1"/>
    <n v="0"/>
    <n v="1"/>
    <m/>
    <n v="0"/>
    <n v="0"/>
    <n v="0"/>
    <n v="1"/>
    <n v="0"/>
    <n v="1"/>
    <m/>
    <n v="0"/>
    <n v="0"/>
    <n v="0"/>
    <n v="1"/>
    <n v="0"/>
    <n v="1"/>
    <m/>
    <m/>
    <m/>
    <m/>
    <m/>
    <m/>
    <m/>
    <m/>
    <m/>
    <m/>
    <m/>
    <s v="2015 (3.6.7.8.10) 15/01756/DIS"/>
    <m/>
    <s v="2018-2021: Under construction_x000a_2022-2024: Stalled"/>
    <x v="3"/>
    <s v="Stalled"/>
    <s v="Forecast reviewed and unchanged based on planning status and development progress"/>
    <s v="="/>
    <s v="Not included in deliverable supply"/>
    <n v="0"/>
    <m/>
    <m/>
    <m/>
    <m/>
    <m/>
    <m/>
    <m/>
    <m/>
    <m/>
    <m/>
    <m/>
    <m/>
    <m/>
    <n v="1"/>
    <n v="0"/>
    <n v="0"/>
    <n v="1"/>
    <m/>
    <m/>
    <m/>
    <m/>
    <m/>
    <m/>
    <m/>
    <m/>
    <m/>
    <m/>
    <m/>
    <m/>
    <m/>
    <m/>
    <m/>
    <m/>
    <m/>
    <m/>
    <m/>
    <m/>
    <m/>
    <m/>
    <m/>
    <m/>
    <m/>
    <m/>
    <m/>
    <m/>
    <m/>
    <m/>
    <m/>
    <m/>
    <m/>
    <m/>
    <n v="0"/>
  </r>
  <r>
    <b v="1"/>
    <b v="1"/>
    <b v="0"/>
    <n v="680"/>
    <x v="415"/>
    <x v="27"/>
    <s v="Nether Peover"/>
    <x v="2"/>
    <m/>
    <x v="415"/>
    <s v="Conversion of barn plus two new build dwellings (Plots 1 and 2 of SHA/0007A)"/>
    <m/>
    <m/>
    <m/>
    <m/>
    <m/>
    <s v="Angela Wrigley"/>
    <m/>
    <x v="1"/>
    <x v="0"/>
    <x v="0"/>
    <m/>
    <m/>
    <m/>
    <x v="0"/>
    <x v="0"/>
    <x v="0"/>
    <m/>
    <s v="No (size)"/>
    <x v="3"/>
    <m/>
    <m/>
    <s v="11/00940/FUL (16/08/2014)"/>
    <s v="11/00940/FUL_x000a_22/00191/FUL (p)"/>
    <s v="Full"/>
    <m/>
    <m/>
    <d v="2022-01-19T00:00:00"/>
    <m/>
    <d v="2014-08-16T00:00:00"/>
    <x v="23"/>
    <n v="0"/>
    <n v="3"/>
    <m/>
    <m/>
    <m/>
    <m/>
    <m/>
    <m/>
    <m/>
    <m/>
    <m/>
    <m/>
    <m/>
    <m/>
    <m/>
    <m/>
    <n v="0"/>
    <n v="0"/>
    <n v="0"/>
    <n v="0"/>
    <n v="0"/>
    <n v="0"/>
    <n v="2"/>
    <n v="2"/>
    <m/>
    <n v="0"/>
    <n v="0"/>
    <n v="0"/>
    <n v="0"/>
    <n v="2"/>
    <n v="2"/>
    <m/>
    <n v="0"/>
    <n v="0"/>
    <n v="0"/>
    <n v="0"/>
    <n v="3"/>
    <n v="3"/>
    <m/>
    <n v="0"/>
    <n v="0"/>
    <n v="0"/>
    <n v="0"/>
    <n v="3"/>
    <n v="3"/>
    <m/>
    <m/>
    <m/>
    <m/>
    <m/>
    <m/>
    <m/>
    <m/>
    <m/>
    <m/>
    <m/>
    <m/>
    <m/>
    <s v="2018-2021: Under construction_x000a_2022-2024: Stalled (New app pending decision)"/>
    <x v="3"/>
    <s v="Stalled"/>
    <s v="Forecast reviewed and unchanged based on development progress"/>
    <s v="="/>
    <s v="Not included in 2025 deliverable supply"/>
    <n v="0"/>
    <m/>
    <m/>
    <m/>
    <m/>
    <m/>
    <m/>
    <m/>
    <m/>
    <m/>
    <m/>
    <m/>
    <m/>
    <m/>
    <n v="3"/>
    <n v="0"/>
    <n v="0"/>
    <n v="3"/>
    <m/>
    <m/>
    <m/>
    <m/>
    <m/>
    <m/>
    <m/>
    <m/>
    <m/>
    <m/>
    <m/>
    <m/>
    <m/>
    <m/>
    <m/>
    <m/>
    <m/>
    <m/>
    <m/>
    <m/>
    <m/>
    <m/>
    <m/>
    <m/>
    <m/>
    <m/>
    <m/>
    <m/>
    <m/>
    <m/>
    <m/>
    <m/>
    <m/>
    <m/>
    <n v="0"/>
  </r>
  <r>
    <b v="1"/>
    <b v="1"/>
    <b v="0"/>
    <n v="673"/>
    <x v="416"/>
    <x v="27"/>
    <s v="Lach Dennis"/>
    <x v="4"/>
    <m/>
    <x v="416"/>
    <s v="LAA site_x000a_Conversion of existing farm buildings to five (5) dwellings"/>
    <m/>
    <m/>
    <m/>
    <s v="INEOS Enterprises Ltd"/>
    <s v="GL Hearn - Paul Entwistle"/>
    <s v="Jill Stephens"/>
    <m/>
    <x v="0"/>
    <x v="1"/>
    <x v="0"/>
    <m/>
    <m/>
    <m/>
    <x v="1"/>
    <x v="0"/>
    <x v="0"/>
    <m/>
    <s v="No (GF)"/>
    <x v="3"/>
    <n v="0.15"/>
    <n v="33.333333333333336"/>
    <m/>
    <s v="13/01402/FUL"/>
    <s v="Full"/>
    <m/>
    <m/>
    <d v="2013-04-18T00:00:00"/>
    <d v="2013-06-13T00:00:00"/>
    <d v="2016-06-13T00:00:00"/>
    <x v="24"/>
    <n v="0"/>
    <n v="5"/>
    <m/>
    <m/>
    <m/>
    <m/>
    <m/>
    <m/>
    <m/>
    <m/>
    <m/>
    <m/>
    <m/>
    <m/>
    <n v="0"/>
    <n v="0"/>
    <n v="0"/>
    <n v="0"/>
    <n v="0"/>
    <n v="0"/>
    <n v="0"/>
    <n v="0"/>
    <n v="5"/>
    <n v="5"/>
    <m/>
    <n v="0"/>
    <n v="0"/>
    <n v="0"/>
    <n v="0"/>
    <n v="5"/>
    <n v="5"/>
    <m/>
    <n v="0"/>
    <n v="0"/>
    <n v="0"/>
    <n v="0"/>
    <n v="5"/>
    <n v="5"/>
    <m/>
    <n v="0"/>
    <n v="0"/>
    <n v="0"/>
    <n v="0"/>
    <n v="5"/>
    <n v="5"/>
    <m/>
    <m/>
    <m/>
    <m/>
    <m/>
    <m/>
    <m/>
    <m/>
    <m/>
    <m/>
    <m/>
    <s v="2016 Aug (3.5.8.9) 16/01738/DIS"/>
    <m/>
    <s v="2016: Not started_x000a_2017: Development commenced_x000a_2018-2023: Stalled"/>
    <x v="3"/>
    <s v="Stalled"/>
    <s v="Forecast reviewed and unchanged based on development progress"/>
    <s v="="/>
    <s v="Not included in 2025 deliverable supply"/>
    <n v="0"/>
    <m/>
    <m/>
    <m/>
    <m/>
    <m/>
    <m/>
    <m/>
    <m/>
    <m/>
    <m/>
    <m/>
    <m/>
    <m/>
    <n v="5"/>
    <n v="0"/>
    <n v="0"/>
    <n v="5"/>
    <m/>
    <m/>
    <m/>
    <m/>
    <m/>
    <m/>
    <m/>
    <m/>
    <m/>
    <m/>
    <m/>
    <m/>
    <m/>
    <m/>
    <m/>
    <m/>
    <m/>
    <m/>
    <m/>
    <m/>
    <m/>
    <m/>
    <m/>
    <m/>
    <m/>
    <m/>
    <m/>
    <m/>
    <m/>
    <m/>
    <m/>
    <m/>
    <m/>
    <m/>
    <n v="0"/>
  </r>
  <r>
    <b v="1"/>
    <b v="1"/>
    <b v="0"/>
    <n v="317"/>
    <x v="417"/>
    <x v="27"/>
    <s v="Sproston"/>
    <x v="2"/>
    <m/>
    <x v="417"/>
    <s v="Change of use of agricultural building to two dwellings"/>
    <m/>
    <m/>
    <m/>
    <m/>
    <m/>
    <s v="Helen Jameson"/>
    <m/>
    <x v="0"/>
    <x v="1"/>
    <x v="0"/>
    <m/>
    <m/>
    <m/>
    <x v="1"/>
    <x v="0"/>
    <x v="0"/>
    <m/>
    <s v="No (GF)"/>
    <x v="14"/>
    <n v="3.4000000000000002E-2"/>
    <m/>
    <m/>
    <s v="22/01497/PDQ (10/06/2025)"/>
    <s v="Expired"/>
    <m/>
    <m/>
    <m/>
    <m/>
    <m/>
    <x v="3"/>
    <n v="0"/>
    <n v="2"/>
    <m/>
    <m/>
    <m/>
    <m/>
    <m/>
    <m/>
    <m/>
    <m/>
    <m/>
    <m/>
    <m/>
    <m/>
    <m/>
    <m/>
    <n v="0"/>
    <n v="0"/>
    <n v="0"/>
    <n v="0"/>
    <n v="0"/>
    <n v="0"/>
    <n v="2"/>
    <n v="2"/>
    <m/>
    <n v="0"/>
    <n v="0"/>
    <n v="0"/>
    <n v="0"/>
    <n v="2"/>
    <n v="2"/>
    <m/>
    <n v="0"/>
    <n v="0"/>
    <n v="0"/>
    <n v="0"/>
    <n v="2"/>
    <n v="2"/>
    <m/>
    <n v="0"/>
    <n v="0"/>
    <n v="0"/>
    <n v="0"/>
    <n v="0"/>
    <n v="0"/>
    <m/>
    <m/>
    <m/>
    <m/>
    <m/>
    <m/>
    <m/>
    <m/>
    <m/>
    <m/>
    <m/>
    <m/>
    <m/>
    <s v="2023-2024: Not started"/>
    <x v="2"/>
    <s v="Not started - expired"/>
    <s v="Expired - Forecast reviewed and unchanged based on planning status"/>
    <s v="="/>
    <s v="Not included in 2025 supply"/>
    <n v="0"/>
    <m/>
    <m/>
    <m/>
    <m/>
    <m/>
    <m/>
    <m/>
    <m/>
    <m/>
    <m/>
    <m/>
    <m/>
    <m/>
    <m/>
    <n v="0"/>
    <n v="0"/>
    <n v="0"/>
    <m/>
    <m/>
    <m/>
    <m/>
    <m/>
    <m/>
    <m/>
    <m/>
    <m/>
    <m/>
    <m/>
    <m/>
    <m/>
    <m/>
    <m/>
    <m/>
    <m/>
    <m/>
    <m/>
    <m/>
    <m/>
    <m/>
    <m/>
    <m/>
    <m/>
    <m/>
    <m/>
    <m/>
    <m/>
    <m/>
    <m/>
    <m/>
    <m/>
    <m/>
    <n v="0"/>
  </r>
  <r>
    <b v="0"/>
    <b v="1"/>
    <b v="0"/>
    <n v="1337"/>
    <x v="418"/>
    <x v="27"/>
    <s v="Lostock Gralam"/>
    <x v="4"/>
    <m/>
    <x v="418"/>
    <s v="BLR site"/>
    <m/>
    <m/>
    <m/>
    <s v="Punch Pub Co Ltd - Mrs Neil Findlay"/>
    <s v="MCD Construction Consultancy - Mr Matthew Cust matthew@mcdcc.co.uk"/>
    <m/>
    <m/>
    <x v="1"/>
    <x v="0"/>
    <x v="0"/>
    <m/>
    <m/>
    <m/>
    <x v="0"/>
    <x v="0"/>
    <x v="0"/>
    <m/>
    <s v="Yes"/>
    <x v="0"/>
    <n v="0.78100000000000003"/>
    <m/>
    <m/>
    <m/>
    <m/>
    <m/>
    <m/>
    <m/>
    <m/>
    <m/>
    <x v="70"/>
    <n v="0"/>
    <n v="26"/>
    <m/>
    <m/>
    <m/>
    <m/>
    <m/>
    <m/>
    <m/>
    <m/>
    <m/>
    <m/>
    <m/>
    <m/>
    <n v="0"/>
    <n v="0"/>
    <n v="0"/>
    <n v="0"/>
    <n v="0"/>
    <n v="0"/>
    <n v="0"/>
    <n v="0"/>
    <n v="0"/>
    <n v="0"/>
    <n v="28"/>
    <n v="0"/>
    <n v="0"/>
    <n v="0"/>
    <n v="0"/>
    <n v="0"/>
    <n v="0"/>
    <n v="15"/>
    <n v="0"/>
    <n v="0"/>
    <n v="0"/>
    <n v="0"/>
    <n v="0"/>
    <n v="0"/>
    <n v="28"/>
    <n v="0"/>
    <n v="0"/>
    <n v="0"/>
    <n v="0"/>
    <n v="0"/>
    <n v="0"/>
    <n v="26"/>
    <m/>
    <m/>
    <m/>
    <m/>
    <m/>
    <m/>
    <m/>
    <m/>
    <m/>
    <m/>
    <m/>
    <m/>
    <s v="N/A "/>
    <x v="0"/>
    <m/>
    <s v="Forecast reviewed and unchanged (BLR site)"/>
    <s v="="/>
    <s v="Not included in 2025 deliverable supply"/>
    <n v="0"/>
    <m/>
    <m/>
    <m/>
    <m/>
    <m/>
    <m/>
    <m/>
    <m/>
    <m/>
    <m/>
    <m/>
    <m/>
    <m/>
    <n v="26"/>
    <n v="0"/>
    <n v="0"/>
    <n v="26"/>
    <m/>
    <m/>
    <m/>
    <m/>
    <m/>
    <m/>
    <m/>
    <m/>
    <m/>
    <m/>
    <m/>
    <m/>
    <m/>
    <m/>
    <m/>
    <m/>
    <m/>
    <m/>
    <m/>
    <m/>
    <m/>
    <m/>
    <m/>
    <m/>
    <m/>
    <m/>
    <m/>
    <m/>
    <m/>
    <m/>
    <m/>
    <m/>
    <m/>
    <m/>
    <n v="0"/>
  </r>
  <r>
    <b v="1"/>
    <b v="1"/>
    <b v="0"/>
    <n v="1338"/>
    <x v="419"/>
    <x v="27"/>
    <s v="Lostock Gralam"/>
    <x v="4"/>
    <m/>
    <x v="419"/>
    <s v="Erection of two-storey dwelling"/>
    <m/>
    <m/>
    <m/>
    <m/>
    <m/>
    <m/>
    <m/>
    <x v="1"/>
    <x v="0"/>
    <x v="6"/>
    <m/>
    <m/>
    <s v="App form_x000a_SCHB condition (BNG exemption)"/>
    <x v="0"/>
    <x v="0"/>
    <x v="0"/>
    <m/>
    <s v="No (size)"/>
    <x v="3"/>
    <n v="4.5999999999999999E-2"/>
    <m/>
    <s v="20/01329/FUL (13/07/2023)"/>
    <s v="24/03230/FUL"/>
    <s v="Full"/>
    <m/>
    <m/>
    <d v="2024-10-29T00:00:00"/>
    <d v="2025-07-30T00:00:00"/>
    <d v="2028-07-30T00:00:00"/>
    <x v="2"/>
    <n v="0"/>
    <n v="1"/>
    <m/>
    <m/>
    <m/>
    <m/>
    <m/>
    <m/>
    <m/>
    <m/>
    <m/>
    <m/>
    <m/>
    <m/>
    <m/>
    <m/>
    <n v="0"/>
    <n v="0"/>
    <n v="0"/>
    <n v="0"/>
    <n v="0"/>
    <n v="0"/>
    <n v="1"/>
    <n v="1"/>
    <m/>
    <n v="0"/>
    <n v="0"/>
    <n v="0"/>
    <n v="0"/>
    <n v="0"/>
    <n v="0"/>
    <m/>
    <n v="0"/>
    <n v="0"/>
    <n v="0"/>
    <n v="0"/>
    <n v="0"/>
    <n v="0"/>
    <n v="1"/>
    <n v="0"/>
    <n v="0"/>
    <n v="0"/>
    <n v="0"/>
    <n v="1"/>
    <n v="1"/>
    <m/>
    <m/>
    <m/>
    <m/>
    <m/>
    <m/>
    <m/>
    <m/>
    <m/>
    <m/>
    <m/>
    <m/>
    <m/>
    <m/>
    <x v="5"/>
    <s v="Not started - New permission"/>
    <s v="New permission - Forecast based on planning status and delivery assumptions"/>
    <s v="New"/>
    <s v="New permission"/>
    <n v="1"/>
    <m/>
    <m/>
    <m/>
    <m/>
    <m/>
    <m/>
    <m/>
    <m/>
    <m/>
    <m/>
    <n v="1"/>
    <m/>
    <m/>
    <m/>
    <n v="1"/>
    <n v="1"/>
    <n v="1"/>
    <m/>
    <m/>
    <m/>
    <m/>
    <m/>
    <m/>
    <m/>
    <m/>
    <m/>
    <m/>
    <m/>
    <m/>
    <m/>
    <m/>
    <m/>
    <m/>
    <m/>
    <m/>
    <m/>
    <m/>
    <m/>
    <m/>
    <m/>
    <m/>
    <m/>
    <m/>
    <m/>
    <m/>
    <m/>
    <m/>
    <m/>
    <m/>
    <m/>
    <m/>
    <n v="0"/>
  </r>
  <r>
    <b v="1"/>
    <b v="1"/>
    <b v="0"/>
    <n v="1339"/>
    <x v="420"/>
    <x v="27"/>
    <s v="Lostock Gralam"/>
    <x v="4"/>
    <m/>
    <x v="420"/>
    <s v="Change of use, part demolition and conversion of existing building to 5 apartments"/>
    <m/>
    <m/>
    <m/>
    <m/>
    <m/>
    <s v="Ed Shepherd"/>
    <m/>
    <x v="1"/>
    <x v="1"/>
    <x v="0"/>
    <m/>
    <m/>
    <m/>
    <x v="0"/>
    <x v="0"/>
    <x v="1"/>
    <m/>
    <s v="Yes"/>
    <x v="3"/>
    <n v="6.8000000000000005E-2"/>
    <m/>
    <s v="20/04578/FUL (02/11/2024)"/>
    <s v="24/02898/FUL"/>
    <s v="Full"/>
    <m/>
    <m/>
    <d v="2024-09-26T00:00:00"/>
    <d v="2025-01-08T00:00:00"/>
    <d v="2028-01-08T00:00:00"/>
    <x v="24"/>
    <n v="0"/>
    <n v="5"/>
    <m/>
    <m/>
    <m/>
    <m/>
    <m/>
    <m/>
    <m/>
    <m/>
    <m/>
    <m/>
    <m/>
    <m/>
    <m/>
    <m/>
    <n v="0"/>
    <n v="0"/>
    <n v="0"/>
    <n v="0"/>
    <n v="0"/>
    <n v="0"/>
    <n v="5"/>
    <n v="5"/>
    <m/>
    <n v="0"/>
    <n v="0"/>
    <n v="0"/>
    <n v="0"/>
    <n v="5"/>
    <n v="5"/>
    <m/>
    <n v="0"/>
    <n v="0"/>
    <n v="0"/>
    <n v="0"/>
    <n v="5"/>
    <n v="5"/>
    <m/>
    <n v="0"/>
    <n v="0"/>
    <n v="0"/>
    <n v="0"/>
    <n v="5"/>
    <n v="5"/>
    <m/>
    <m/>
    <m/>
    <m/>
    <m/>
    <m/>
    <m/>
    <m/>
    <m/>
    <m/>
    <m/>
    <m/>
    <m/>
    <s v="2022-2024: Not started"/>
    <x v="2"/>
    <s v="Not started"/>
    <s v="Forecast reviewed and unchanged based on planning status"/>
    <s v="="/>
    <m/>
    <n v="5"/>
    <m/>
    <m/>
    <m/>
    <m/>
    <m/>
    <m/>
    <m/>
    <m/>
    <m/>
    <n v="5"/>
    <m/>
    <m/>
    <m/>
    <m/>
    <n v="5"/>
    <n v="5"/>
    <n v="5"/>
    <m/>
    <m/>
    <m/>
    <m/>
    <m/>
    <m/>
    <m/>
    <m/>
    <m/>
    <m/>
    <m/>
    <m/>
    <m/>
    <m/>
    <m/>
    <m/>
    <m/>
    <m/>
    <m/>
    <m/>
    <m/>
    <m/>
    <m/>
    <m/>
    <m/>
    <m/>
    <m/>
    <m/>
    <m/>
    <m/>
    <m/>
    <m/>
    <m/>
    <m/>
    <n v="0"/>
  </r>
  <r>
    <b v="1"/>
    <b v="1"/>
    <b v="1"/>
    <n v="2117"/>
    <x v="421"/>
    <x v="27"/>
    <s v="Allostock"/>
    <x v="2"/>
    <m/>
    <x v="421"/>
    <s v="Convert existing church into a dwelling with extensions to ancillary wing and alterations to window and door openings"/>
    <m/>
    <m/>
    <m/>
    <m/>
    <m/>
    <s v="Charlie Cullen"/>
    <m/>
    <x v="1"/>
    <x v="1"/>
    <x v="6"/>
    <m/>
    <m/>
    <s v="CIL exemption"/>
    <x v="0"/>
    <x v="0"/>
    <x v="0"/>
    <m/>
    <s v="No (size)"/>
    <x v="3"/>
    <m/>
    <m/>
    <s v="24/00320/S73 Variation 2 plans"/>
    <s v="22/03462/FUL"/>
    <s v="Full"/>
    <m/>
    <m/>
    <d v="2022-09-09T00:00:00"/>
    <d v="2023-06-16T00:00:00"/>
    <d v="2026-06-16T00:00:00"/>
    <x v="2"/>
    <n v="0"/>
    <n v="1"/>
    <m/>
    <m/>
    <m/>
    <m/>
    <m/>
    <m/>
    <m/>
    <m/>
    <m/>
    <m/>
    <m/>
    <m/>
    <m/>
    <m/>
    <n v="0"/>
    <n v="0"/>
    <m/>
    <m/>
    <n v="0"/>
    <m/>
    <m/>
    <m/>
    <m/>
    <n v="0"/>
    <n v="0"/>
    <n v="0"/>
    <n v="1"/>
    <n v="0"/>
    <n v="1"/>
    <m/>
    <n v="0"/>
    <n v="0"/>
    <n v="0"/>
    <n v="1"/>
    <n v="0"/>
    <n v="1"/>
    <m/>
    <n v="1"/>
    <n v="0"/>
    <n v="1"/>
    <n v="0"/>
    <n v="0"/>
    <n v="0"/>
    <m/>
    <m/>
    <m/>
    <m/>
    <m/>
    <m/>
    <m/>
    <m/>
    <m/>
    <m/>
    <m/>
    <s v="2026 March 25/02475/DIS 3landscaping, 4 Planting, 5 ev charging, 7 car parking, 8 cycle parking. 9 bird box, 11 external lighting "/>
    <m/>
    <s v="2024: Under construction"/>
    <x v="1"/>
    <s v="Complete"/>
    <s v="Complete - Forecast achieved"/>
    <s v="="/>
    <m/>
    <n v="0"/>
    <m/>
    <m/>
    <m/>
    <m/>
    <m/>
    <m/>
    <n v="1"/>
    <n v="1"/>
    <m/>
    <m/>
    <m/>
    <m/>
    <m/>
    <m/>
    <n v="0"/>
    <n v="0"/>
    <n v="0"/>
    <m/>
    <m/>
    <m/>
    <n v="1"/>
    <m/>
    <m/>
    <m/>
    <m/>
    <m/>
    <m/>
    <m/>
    <m/>
    <m/>
    <m/>
    <m/>
    <m/>
    <m/>
    <m/>
    <m/>
    <m/>
    <m/>
    <m/>
    <m/>
    <m/>
    <m/>
    <m/>
    <m/>
    <m/>
    <m/>
    <m/>
    <m/>
    <m/>
    <m/>
    <m/>
    <n v="1"/>
  </r>
  <r>
    <b v="1"/>
    <b v="1"/>
    <b v="0"/>
    <n v="2612"/>
    <x v="422"/>
    <x v="27"/>
    <s v="Allostock"/>
    <x v="2"/>
    <m/>
    <x v="422"/>
    <s v="Change of use from office into dwelling"/>
    <m/>
    <m/>
    <m/>
    <m/>
    <m/>
    <s v="Jill Stephens"/>
    <m/>
    <x v="1"/>
    <x v="1"/>
    <x v="0"/>
    <m/>
    <m/>
    <m/>
    <x v="0"/>
    <x v="1"/>
    <x v="0"/>
    <m/>
    <s v="No (size)"/>
    <x v="3"/>
    <m/>
    <m/>
    <s v="22/02576/FUL"/>
    <s v="25/02133/PMA"/>
    <s v="PA not required"/>
    <m/>
    <m/>
    <d v="2025-07-11T00:00:00"/>
    <d v="2025-09-02T00:00:00"/>
    <d v="2028-09-02T00:00:00"/>
    <x v="2"/>
    <n v="0"/>
    <n v="1"/>
    <m/>
    <m/>
    <m/>
    <m/>
    <m/>
    <m/>
    <m/>
    <m/>
    <m/>
    <m/>
    <m/>
    <m/>
    <m/>
    <m/>
    <m/>
    <m/>
    <m/>
    <m/>
    <m/>
    <m/>
    <m/>
    <m/>
    <m/>
    <m/>
    <m/>
    <m/>
    <m/>
    <m/>
    <m/>
    <m/>
    <m/>
    <m/>
    <m/>
    <m/>
    <m/>
    <m/>
    <m/>
    <n v="0"/>
    <n v="0"/>
    <n v="0"/>
    <n v="0"/>
    <n v="1"/>
    <n v="1"/>
    <m/>
    <m/>
    <m/>
    <m/>
    <m/>
    <m/>
    <m/>
    <m/>
    <m/>
    <m/>
    <m/>
    <m/>
    <m/>
    <m/>
    <x v="14"/>
    <s v="Not started - New permission"/>
    <s v="New permission - Forecast based on planning status"/>
    <s v="+"/>
    <s v="Not included in 2025 deliverable supply"/>
    <n v="1"/>
    <m/>
    <m/>
    <m/>
    <m/>
    <m/>
    <m/>
    <m/>
    <m/>
    <m/>
    <n v="1"/>
    <m/>
    <m/>
    <m/>
    <m/>
    <n v="1"/>
    <n v="1"/>
    <n v="1"/>
    <m/>
    <m/>
    <m/>
    <m/>
    <m/>
    <m/>
    <m/>
    <m/>
    <m/>
    <m/>
    <m/>
    <m/>
    <m/>
    <m/>
    <m/>
    <m/>
    <m/>
    <m/>
    <m/>
    <m/>
    <m/>
    <m/>
    <m/>
    <m/>
    <m/>
    <m/>
    <m/>
    <m/>
    <m/>
    <m/>
    <m/>
    <m/>
    <m/>
    <m/>
    <n v="0"/>
  </r>
  <r>
    <b v="1"/>
    <b v="1"/>
    <b v="0"/>
    <n v="2058"/>
    <x v="423"/>
    <x v="27"/>
    <s v="Lostock Gralam"/>
    <x v="4"/>
    <m/>
    <x v="423"/>
    <s v="Construction of a three-storey building containing 6 apartments with associated car parking"/>
    <m/>
    <m/>
    <m/>
    <m/>
    <m/>
    <s v="Rob Lester"/>
    <m/>
    <x v="1"/>
    <x v="0"/>
    <x v="0"/>
    <m/>
    <m/>
    <m/>
    <x v="0"/>
    <x v="0"/>
    <x v="0"/>
    <m/>
    <s v="Yes"/>
    <x v="3"/>
    <m/>
    <m/>
    <s v="24/00475/S73 Variation 2-approved plans"/>
    <s v="22/03271/FUL"/>
    <s v="Full"/>
    <m/>
    <m/>
    <d v="2022-08-30T00:00:00"/>
    <d v="2023-10-26T00:00:00"/>
    <d v="2026-10-26T00:00:00"/>
    <x v="10"/>
    <n v="0"/>
    <n v="6"/>
    <m/>
    <m/>
    <m/>
    <m/>
    <m/>
    <m/>
    <m/>
    <m/>
    <m/>
    <m/>
    <m/>
    <m/>
    <m/>
    <m/>
    <n v="0"/>
    <n v="0"/>
    <m/>
    <m/>
    <n v="0"/>
    <m/>
    <m/>
    <m/>
    <m/>
    <n v="0"/>
    <n v="0"/>
    <n v="0"/>
    <n v="0"/>
    <n v="6"/>
    <n v="6"/>
    <m/>
    <n v="0"/>
    <n v="0"/>
    <n v="0"/>
    <n v="0"/>
    <n v="6"/>
    <n v="6"/>
    <m/>
    <n v="0"/>
    <n v="0"/>
    <n v="0"/>
    <n v="0"/>
    <n v="6"/>
    <n v="6"/>
    <m/>
    <m/>
    <m/>
    <m/>
    <m/>
    <m/>
    <m/>
    <m/>
    <m/>
    <m/>
    <m/>
    <m/>
    <m/>
    <s v="2024: Not started"/>
    <x v="2"/>
    <s v="Not started - expiring"/>
    <s v="Forecast reviewed and updated based on planning status (BLR site)"/>
    <s v="-"/>
    <s v="Removed from deliverable supply"/>
    <n v="0"/>
    <m/>
    <m/>
    <m/>
    <m/>
    <m/>
    <m/>
    <m/>
    <m/>
    <m/>
    <m/>
    <m/>
    <m/>
    <m/>
    <n v="6"/>
    <n v="0"/>
    <n v="0"/>
    <n v="6"/>
    <m/>
    <m/>
    <m/>
    <m/>
    <m/>
    <m/>
    <m/>
    <m/>
    <m/>
    <m/>
    <m/>
    <m/>
    <m/>
    <m/>
    <m/>
    <m/>
    <m/>
    <m/>
    <m/>
    <m/>
    <m/>
    <m/>
    <m/>
    <m/>
    <m/>
    <m/>
    <m/>
    <m/>
    <m/>
    <m/>
    <m/>
    <m/>
    <m/>
    <m/>
    <n v="0"/>
  </r>
  <r>
    <b v="1"/>
    <b v="1"/>
    <b v="0"/>
    <n v="2218"/>
    <x v="424"/>
    <x v="27"/>
    <s v="Lostock Gralam"/>
    <x v="4"/>
    <m/>
    <x v="424"/>
    <s v="Extension to existing care home and add additional bedrooms, create ground floor day space"/>
    <m/>
    <m/>
    <m/>
    <m/>
    <m/>
    <s v="Kara Johnston"/>
    <m/>
    <x v="1"/>
    <x v="0"/>
    <x v="3"/>
    <m/>
    <m/>
    <m/>
    <x v="0"/>
    <x v="0"/>
    <x v="0"/>
    <m/>
    <s v="Yes"/>
    <x v="3"/>
    <m/>
    <m/>
    <m/>
    <s v="23/02442/FUL"/>
    <s v="Full"/>
    <m/>
    <m/>
    <d v="2023-09-07T00:00:00"/>
    <d v="2024-05-09T00:00:00"/>
    <d v="2027-05-09T00:00:00"/>
    <x v="7"/>
    <n v="0"/>
    <n v="12"/>
    <m/>
    <m/>
    <m/>
    <m/>
    <m/>
    <m/>
    <m/>
    <m/>
    <m/>
    <m/>
    <m/>
    <m/>
    <m/>
    <m/>
    <m/>
    <m/>
    <m/>
    <m/>
    <m/>
    <m/>
    <m/>
    <m/>
    <m/>
    <m/>
    <m/>
    <m/>
    <m/>
    <m/>
    <m/>
    <m/>
    <n v="0"/>
    <n v="0"/>
    <n v="0"/>
    <n v="0"/>
    <n v="12"/>
    <n v="12"/>
    <m/>
    <n v="0"/>
    <n v="0"/>
    <n v="0"/>
    <n v="0"/>
    <n v="12"/>
    <n v="12"/>
    <m/>
    <m/>
    <m/>
    <m/>
    <m/>
    <m/>
    <m/>
    <m/>
    <m/>
    <m/>
    <m/>
    <m/>
    <m/>
    <m/>
    <x v="2"/>
    <s v="Not started"/>
    <s v="Forecast reviewed and unchanged based on planning status"/>
    <s v="="/>
    <m/>
    <n v="12"/>
    <m/>
    <m/>
    <m/>
    <m/>
    <m/>
    <m/>
    <m/>
    <m/>
    <m/>
    <n v="12"/>
    <m/>
    <m/>
    <m/>
    <m/>
    <n v="12"/>
    <n v="12"/>
    <n v="12"/>
    <m/>
    <m/>
    <m/>
    <m/>
    <m/>
    <m/>
    <m/>
    <m/>
    <m/>
    <m/>
    <m/>
    <m/>
    <m/>
    <m/>
    <m/>
    <m/>
    <m/>
    <m/>
    <m/>
    <m/>
    <m/>
    <m/>
    <m/>
    <m/>
    <m/>
    <m/>
    <m/>
    <m/>
    <m/>
    <m/>
    <m/>
    <m/>
    <m/>
    <m/>
    <n v="0"/>
  </r>
  <r>
    <b v="1"/>
    <b v="1"/>
    <b v="1"/>
    <n v="2280"/>
    <x v="425"/>
    <x v="27"/>
    <s v="Sproston"/>
    <x v="2"/>
    <m/>
    <x v="425"/>
    <s v="Demolition of farmhouse"/>
    <m/>
    <m/>
    <m/>
    <m/>
    <m/>
    <s v="Bethan Armstrong"/>
    <m/>
    <x v="1"/>
    <x v="2"/>
    <x v="1"/>
    <m/>
    <m/>
    <s v="n/a"/>
    <x v="0"/>
    <x v="0"/>
    <x v="0"/>
    <m/>
    <s v="No (size)"/>
    <x v="3"/>
    <m/>
    <m/>
    <m/>
    <s v="24/01064/DEM"/>
    <s v="PA required and approved"/>
    <m/>
    <m/>
    <d v="2024-04-12T00:00:00"/>
    <d v="2024-05-02T00:00:00"/>
    <d v="2027-05-02T00:00:00"/>
    <x v="4"/>
    <n v="1"/>
    <m/>
    <m/>
    <m/>
    <m/>
    <m/>
    <m/>
    <m/>
    <m/>
    <m/>
    <m/>
    <m/>
    <m/>
    <m/>
    <m/>
    <m/>
    <m/>
    <m/>
    <m/>
    <m/>
    <m/>
    <m/>
    <m/>
    <m/>
    <m/>
    <m/>
    <m/>
    <m/>
    <m/>
    <m/>
    <m/>
    <m/>
    <n v="0"/>
    <n v="0"/>
    <n v="0"/>
    <n v="0"/>
    <n v="-1"/>
    <n v="-1"/>
    <m/>
    <n v="0"/>
    <n v="1"/>
    <n v="-1"/>
    <n v="0"/>
    <n v="0"/>
    <n v="0"/>
    <m/>
    <m/>
    <m/>
    <m/>
    <m/>
    <m/>
    <m/>
    <m/>
    <m/>
    <m/>
    <m/>
    <m/>
    <m/>
    <m/>
    <x v="2"/>
    <s v="Complete"/>
    <s v="Complete - Forecast achieved"/>
    <s v="="/>
    <m/>
    <n v="0"/>
    <m/>
    <m/>
    <m/>
    <m/>
    <m/>
    <m/>
    <m/>
    <n v="-1"/>
    <m/>
    <m/>
    <m/>
    <m/>
    <m/>
    <m/>
    <n v="0"/>
    <n v="0"/>
    <n v="0"/>
    <m/>
    <m/>
    <m/>
    <m/>
    <m/>
    <m/>
    <m/>
    <m/>
    <m/>
    <m/>
    <m/>
    <m/>
    <m/>
    <m/>
    <m/>
    <m/>
    <m/>
    <m/>
    <m/>
    <m/>
    <m/>
    <m/>
    <m/>
    <m/>
    <m/>
    <m/>
    <m/>
    <m/>
    <m/>
    <m/>
    <m/>
    <m/>
    <m/>
    <m/>
    <n v="0"/>
  </r>
  <r>
    <b v="1"/>
    <b v="1"/>
    <b v="1"/>
    <n v="2290"/>
    <x v="426"/>
    <x v="27"/>
    <s v="Byley"/>
    <x v="2"/>
    <m/>
    <x v="426"/>
    <s v="Demolition of workshop and erection of two dwellings"/>
    <m/>
    <m/>
    <m/>
    <m/>
    <m/>
    <s v="Katie Richardson"/>
    <m/>
    <x v="1"/>
    <x v="0"/>
    <x v="0"/>
    <m/>
    <m/>
    <m/>
    <x v="0"/>
    <x v="0"/>
    <x v="0"/>
    <m/>
    <s v="No (size)"/>
    <x v="3"/>
    <n v="1.0999999999999999E-2"/>
    <m/>
    <s v="20/00161/FUL (3268105)"/>
    <s v="21/00695/FUL"/>
    <s v="Full"/>
    <m/>
    <m/>
    <d v="2021-02-16T00:00:00"/>
    <d v="2021-09-02T00:00:00"/>
    <d v="2024-09-02T00:00:00"/>
    <x v="2"/>
    <n v="0"/>
    <n v="1"/>
    <m/>
    <m/>
    <m/>
    <m/>
    <m/>
    <m/>
    <m/>
    <m/>
    <m/>
    <m/>
    <m/>
    <m/>
    <m/>
    <m/>
    <n v="0"/>
    <n v="0"/>
    <n v="0"/>
    <n v="0"/>
    <n v="0"/>
    <n v="0"/>
    <n v="2"/>
    <n v="2"/>
    <m/>
    <n v="0"/>
    <n v="0"/>
    <n v="0"/>
    <n v="0"/>
    <n v="2"/>
    <n v="2"/>
    <m/>
    <n v="0"/>
    <n v="0"/>
    <n v="0"/>
    <n v="0"/>
    <n v="2"/>
    <n v="2"/>
    <m/>
    <n v="1"/>
    <n v="0"/>
    <n v="1"/>
    <n v="0"/>
    <n v="0"/>
    <n v="0"/>
    <m/>
    <m/>
    <m/>
    <m/>
    <m/>
    <m/>
    <m/>
    <m/>
    <m/>
    <m/>
    <m/>
    <s v="2022 Dec (3) 22/00303/DIS_x000a_2024 June (6.7.9.10) 24/01701/DIS"/>
    <m/>
    <s v="2022-2024: Not started"/>
    <x v="4"/>
    <s v="Complete"/>
    <s v="Complete - Forecast exceeded"/>
    <s v="+"/>
    <s v="Delivery timescale &lt;"/>
    <n v="0"/>
    <m/>
    <m/>
    <m/>
    <m/>
    <m/>
    <m/>
    <m/>
    <m/>
    <m/>
    <m/>
    <m/>
    <m/>
    <m/>
    <m/>
    <n v="0"/>
    <n v="0"/>
    <n v="0"/>
    <m/>
    <m/>
    <m/>
    <n v="1"/>
    <m/>
    <m/>
    <m/>
    <m/>
    <m/>
    <m/>
    <m/>
    <m/>
    <m/>
    <m/>
    <m/>
    <m/>
    <m/>
    <m/>
    <m/>
    <m/>
    <m/>
    <m/>
    <m/>
    <m/>
    <m/>
    <m/>
    <m/>
    <m/>
    <m/>
    <m/>
    <m/>
    <m/>
    <m/>
    <m/>
    <n v="1"/>
  </r>
  <r>
    <b v="1"/>
    <b v="1"/>
    <b v="0"/>
    <n v="2505"/>
    <x v="427"/>
    <x v="27"/>
    <s v="Allostock"/>
    <x v="2"/>
    <m/>
    <x v="427"/>
    <s v="Conversion of barn to dwelling"/>
    <m/>
    <m/>
    <m/>
    <m/>
    <m/>
    <m/>
    <m/>
    <x v="0"/>
    <x v="1"/>
    <x v="6"/>
    <m/>
    <m/>
    <s v="App form_x000a_SCHB condition (BNG exemption)"/>
    <x v="1"/>
    <x v="0"/>
    <x v="0"/>
    <m/>
    <s v="No (GF)"/>
    <x v="3"/>
    <m/>
    <m/>
    <m/>
    <s v="24/01951/FUL"/>
    <s v="Full"/>
    <m/>
    <m/>
    <d v="2024-07-03T00:00:00"/>
    <d v="2025-08-28T00:00:00"/>
    <d v="2028-08-28T00:00:00"/>
    <x v="2"/>
    <n v="0"/>
    <n v="1"/>
    <m/>
    <m/>
    <m/>
    <m/>
    <m/>
    <m/>
    <m/>
    <m/>
    <m/>
    <m/>
    <m/>
    <m/>
    <m/>
    <m/>
    <m/>
    <m/>
    <m/>
    <m/>
    <m/>
    <m/>
    <m/>
    <m/>
    <m/>
    <m/>
    <m/>
    <m/>
    <m/>
    <m/>
    <m/>
    <m/>
    <m/>
    <m/>
    <m/>
    <m/>
    <m/>
    <m/>
    <m/>
    <n v="0"/>
    <n v="0"/>
    <n v="0"/>
    <n v="0"/>
    <n v="1"/>
    <n v="1"/>
    <m/>
    <m/>
    <m/>
    <m/>
    <m/>
    <m/>
    <m/>
    <m/>
    <m/>
    <m/>
    <m/>
    <m/>
    <m/>
    <m/>
    <x v="0"/>
    <s v="Not started - New permission"/>
    <s v="New permission - forecast based on planning status and delivery assumptions"/>
    <s v="New"/>
    <s v="New permission"/>
    <n v="1"/>
    <m/>
    <m/>
    <m/>
    <m/>
    <m/>
    <m/>
    <m/>
    <m/>
    <m/>
    <n v="1"/>
    <m/>
    <m/>
    <m/>
    <m/>
    <n v="1"/>
    <n v="1"/>
    <n v="1"/>
    <m/>
    <m/>
    <m/>
    <m/>
    <m/>
    <m/>
    <m/>
    <m/>
    <m/>
    <m/>
    <m/>
    <m/>
    <m/>
    <m/>
    <m/>
    <m/>
    <m/>
    <m/>
    <m/>
    <m/>
    <m/>
    <m/>
    <m/>
    <m/>
    <m/>
    <m/>
    <m/>
    <m/>
    <m/>
    <m/>
    <m/>
    <m/>
    <m/>
    <m/>
    <n v="0"/>
  </r>
  <r>
    <b v="1"/>
    <b v="1"/>
    <b v="0"/>
    <n v="2504"/>
    <x v="428"/>
    <x v="27"/>
    <s v="Allostock"/>
    <x v="2"/>
    <m/>
    <x v="428"/>
    <s v="Demolition of dwellinghouse at Anvil Lodge and amalgamation of land with existing garden at Spruce Cottage"/>
    <m/>
    <m/>
    <m/>
    <s v="Mrs Jeannette Kemp, Spruce Cottage Harrison Drive Goostrey Crewe"/>
    <m/>
    <s v="Isil Ertosun"/>
    <m/>
    <x v="1"/>
    <x v="2"/>
    <x v="1"/>
    <m/>
    <m/>
    <m/>
    <x v="0"/>
    <x v="0"/>
    <x v="0"/>
    <m/>
    <s v="No (size)"/>
    <x v="3"/>
    <m/>
    <m/>
    <m/>
    <s v="25/01170/FUL"/>
    <s v="Full"/>
    <m/>
    <m/>
    <d v="2025-06-19T00:00:00"/>
    <d v="2026-01-29T00:00:00"/>
    <d v="2029-01-29T00:00:00"/>
    <x v="4"/>
    <n v="1"/>
    <n v="-1"/>
    <m/>
    <m/>
    <m/>
    <m/>
    <m/>
    <m/>
    <m/>
    <m/>
    <m/>
    <m/>
    <m/>
    <m/>
    <m/>
    <m/>
    <m/>
    <m/>
    <m/>
    <m/>
    <m/>
    <m/>
    <m/>
    <m/>
    <m/>
    <m/>
    <m/>
    <m/>
    <m/>
    <m/>
    <m/>
    <m/>
    <m/>
    <m/>
    <m/>
    <m/>
    <m/>
    <m/>
    <m/>
    <n v="0"/>
    <n v="1"/>
    <n v="-1"/>
    <n v="0"/>
    <n v="0"/>
    <n v="0"/>
    <m/>
    <m/>
    <m/>
    <m/>
    <m/>
    <m/>
    <m/>
    <m/>
    <m/>
    <m/>
    <m/>
    <m/>
    <m/>
    <m/>
    <x v="0"/>
    <s v="Complete"/>
    <s v="New permission - complete"/>
    <s v="New"/>
    <s v="New permission"/>
    <n v="0"/>
    <m/>
    <m/>
    <m/>
    <m/>
    <m/>
    <m/>
    <m/>
    <m/>
    <m/>
    <m/>
    <m/>
    <m/>
    <m/>
    <m/>
    <n v="0"/>
    <n v="0"/>
    <n v="0"/>
    <m/>
    <m/>
    <m/>
    <m/>
    <m/>
    <m/>
    <m/>
    <m/>
    <m/>
    <m/>
    <m/>
    <m/>
    <m/>
    <m/>
    <m/>
    <m/>
    <m/>
    <m/>
    <m/>
    <m/>
    <m/>
    <m/>
    <m/>
    <m/>
    <m/>
    <m/>
    <m/>
    <m/>
    <m/>
    <m/>
    <m/>
    <m/>
    <m/>
    <m/>
    <n v="0"/>
  </r>
  <r>
    <b v="1"/>
    <b v="1"/>
    <b v="0"/>
    <n v="2503"/>
    <x v="429"/>
    <x v="27"/>
    <s v="Allostock"/>
    <x v="2"/>
    <m/>
    <x v="429"/>
    <s v="Conversion of existing office store workshop commercial B1 building into single two storey dwelling"/>
    <m/>
    <m/>
    <m/>
    <s v="Mrs Emma Liptrott_x000a_Cherry Tree Farm Booth Bed Lane Allostock Northwich WA16 9NB"/>
    <m/>
    <s v="Hannah Lucas"/>
    <m/>
    <x v="1"/>
    <x v="1"/>
    <x v="0"/>
    <m/>
    <m/>
    <m/>
    <x v="0"/>
    <x v="1"/>
    <x v="0"/>
    <m/>
    <s v="No (size)"/>
    <x v="3"/>
    <m/>
    <m/>
    <m/>
    <s v="26/00476/PMA"/>
    <s v="Prior Approval not required"/>
    <m/>
    <m/>
    <d v="2026-02-17T00:00:00"/>
    <d v="2026-03-18T00:00:00"/>
    <d v="2029-03-18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502"/>
    <x v="430"/>
    <x v="27"/>
    <s v="Lostock Gralam"/>
    <x v="4"/>
    <m/>
    <x v="430"/>
    <s v="Change of use from ladies and mens hair salon to ladies salon with flat and associated alterations"/>
    <m/>
    <m/>
    <m/>
    <s v="Mr Brian Wilson"/>
    <s v="Mr Steve Buckley, 8 Clarence Drive Cuddington Northwich CW8 2EQ"/>
    <s v="Philip Glennon"/>
    <m/>
    <x v="1"/>
    <x v="1"/>
    <x v="0"/>
    <m/>
    <m/>
    <m/>
    <x v="0"/>
    <x v="0"/>
    <x v="1"/>
    <m/>
    <s v="No (size)"/>
    <x v="3"/>
    <m/>
    <m/>
    <m/>
    <s v="25/02405/FUL"/>
    <s v="Full"/>
    <m/>
    <m/>
    <d v="2025-08-29T00:00:00"/>
    <d v="2026-03-18T00:00:00"/>
    <d v="2029-03-18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230"/>
    <x v="431"/>
    <x v="28"/>
    <s v="Ellesmere Port (unparished)"/>
    <x v="1"/>
    <m/>
    <x v="431"/>
    <s v="Extension to existing care home, infill single and two storey extensions (22 additional bedspaces)"/>
    <m/>
    <m/>
    <m/>
    <m/>
    <m/>
    <s v="Ed Maddern"/>
    <m/>
    <x v="1"/>
    <x v="0"/>
    <x v="3"/>
    <m/>
    <m/>
    <m/>
    <x v="0"/>
    <x v="0"/>
    <x v="0"/>
    <m/>
    <s v="Yes"/>
    <x v="3"/>
    <m/>
    <m/>
    <m/>
    <s v="23/03220/FUL"/>
    <s v="Full"/>
    <m/>
    <m/>
    <d v="2023-10-11T00:00:00"/>
    <d v="2024-07-24T00:00:00"/>
    <d v="2027-07-24T00:00:00"/>
    <x v="64"/>
    <m/>
    <m/>
    <n v="22"/>
    <m/>
    <m/>
    <m/>
    <m/>
    <m/>
    <m/>
    <m/>
    <m/>
    <m/>
    <m/>
    <m/>
    <m/>
    <m/>
    <m/>
    <m/>
    <m/>
    <m/>
    <m/>
    <m/>
    <m/>
    <m/>
    <m/>
    <m/>
    <m/>
    <m/>
    <m/>
    <m/>
    <m/>
    <m/>
    <n v="0"/>
    <n v="0"/>
    <n v="0"/>
    <n v="0"/>
    <n v="22"/>
    <n v="22"/>
    <m/>
    <n v="0"/>
    <n v="0"/>
    <n v="0"/>
    <n v="0"/>
    <n v="22"/>
    <n v="22"/>
    <m/>
    <m/>
    <m/>
    <m/>
    <m/>
    <m/>
    <m/>
    <m/>
    <m/>
    <m/>
    <m/>
    <m/>
    <m/>
    <m/>
    <x v="2"/>
    <s v="Not started"/>
    <s v="Forecast reviewed and updated based on planning status"/>
    <s v="-"/>
    <s v="Delivery timescale &gt;"/>
    <n v="22"/>
    <m/>
    <m/>
    <m/>
    <m/>
    <m/>
    <m/>
    <m/>
    <m/>
    <m/>
    <m/>
    <n v="22"/>
    <m/>
    <m/>
    <m/>
    <n v="22"/>
    <n v="22"/>
    <n v="22"/>
    <m/>
    <m/>
    <m/>
    <m/>
    <m/>
    <m/>
    <m/>
    <m/>
    <m/>
    <m/>
    <m/>
    <m/>
    <m/>
    <m/>
    <m/>
    <m/>
    <m/>
    <m/>
    <m/>
    <m/>
    <m/>
    <m/>
    <m/>
    <m/>
    <m/>
    <m/>
    <m/>
    <m/>
    <m/>
    <m/>
    <m/>
    <m/>
    <m/>
    <m/>
    <n v="0"/>
  </r>
  <r>
    <b v="0"/>
    <b v="1"/>
    <b v="0"/>
    <n v="940"/>
    <x v="432"/>
    <x v="29"/>
    <s v="Ellesmere Port (unparished)"/>
    <x v="1"/>
    <m/>
    <x v="432"/>
    <s v="BLR site"/>
    <m/>
    <m/>
    <m/>
    <m/>
    <m/>
    <m/>
    <m/>
    <x v="1"/>
    <x v="0"/>
    <x v="0"/>
    <m/>
    <m/>
    <m/>
    <x v="0"/>
    <x v="0"/>
    <x v="0"/>
    <m/>
    <s v="Yes"/>
    <x v="0"/>
    <n v="0.24"/>
    <m/>
    <m/>
    <m/>
    <m/>
    <m/>
    <m/>
    <m/>
    <m/>
    <m/>
    <x v="45"/>
    <m/>
    <n v="9"/>
    <m/>
    <m/>
    <m/>
    <m/>
    <m/>
    <m/>
    <m/>
    <m/>
    <m/>
    <m/>
    <m/>
    <m/>
    <n v="0"/>
    <n v="0"/>
    <n v="0"/>
    <n v="0"/>
    <n v="0"/>
    <n v="0"/>
    <n v="0"/>
    <n v="0"/>
    <n v="0"/>
    <n v="0"/>
    <n v="9"/>
    <n v="0"/>
    <n v="0"/>
    <n v="0"/>
    <n v="0"/>
    <n v="0"/>
    <n v="0"/>
    <n v="9"/>
    <n v="0"/>
    <n v="0"/>
    <n v="0"/>
    <n v="0"/>
    <n v="0"/>
    <n v="0"/>
    <n v="9"/>
    <n v="0"/>
    <n v="0"/>
    <n v="0"/>
    <n v="0"/>
    <n v="0"/>
    <n v="0"/>
    <n v="9"/>
    <m/>
    <m/>
    <m/>
    <m/>
    <m/>
    <m/>
    <m/>
    <m/>
    <m/>
    <m/>
    <m/>
    <m/>
    <s v="N/A "/>
    <x v="0"/>
    <m/>
    <s v="Forecast reviewed and unchanged (BLR site)"/>
    <s v="="/>
    <s v="Not included in 2025 deliverable supply"/>
    <n v="0"/>
    <m/>
    <m/>
    <m/>
    <m/>
    <m/>
    <m/>
    <m/>
    <m/>
    <m/>
    <m/>
    <m/>
    <m/>
    <m/>
    <n v="9"/>
    <n v="0"/>
    <n v="0"/>
    <n v="9"/>
    <m/>
    <m/>
    <m/>
    <m/>
    <m/>
    <m/>
    <m/>
    <m/>
    <m/>
    <m/>
    <m/>
    <m/>
    <m/>
    <m/>
    <m/>
    <m/>
    <m/>
    <m/>
    <m/>
    <m/>
    <m/>
    <m/>
    <m/>
    <m/>
    <m/>
    <m/>
    <m/>
    <m/>
    <m/>
    <m/>
    <m/>
    <m/>
    <m/>
    <m/>
    <n v="0"/>
  </r>
  <r>
    <b v="0"/>
    <b v="1"/>
    <b v="0"/>
    <n v="941"/>
    <x v="433"/>
    <x v="29"/>
    <s v="Ellesmere Port (unparished)"/>
    <x v="1"/>
    <m/>
    <x v="433"/>
    <s v="BLR site"/>
    <m/>
    <m/>
    <m/>
    <m/>
    <m/>
    <m/>
    <m/>
    <x v="1"/>
    <x v="0"/>
    <x v="0"/>
    <m/>
    <m/>
    <m/>
    <x v="0"/>
    <x v="0"/>
    <x v="0"/>
    <m/>
    <s v="Yes"/>
    <x v="0"/>
    <n v="0.23"/>
    <m/>
    <m/>
    <m/>
    <m/>
    <m/>
    <m/>
    <m/>
    <m/>
    <m/>
    <x v="17"/>
    <m/>
    <n v="8"/>
    <m/>
    <m/>
    <m/>
    <m/>
    <m/>
    <m/>
    <m/>
    <m/>
    <m/>
    <m/>
    <m/>
    <m/>
    <n v="0"/>
    <n v="0"/>
    <n v="0"/>
    <n v="0"/>
    <n v="0"/>
    <n v="0"/>
    <n v="0"/>
    <n v="0"/>
    <n v="0"/>
    <n v="0"/>
    <n v="8"/>
    <n v="0"/>
    <n v="0"/>
    <n v="0"/>
    <n v="0"/>
    <n v="0"/>
    <n v="0"/>
    <n v="8"/>
    <n v="0"/>
    <n v="0"/>
    <n v="0"/>
    <n v="0"/>
    <n v="0"/>
    <n v="0"/>
    <n v="8"/>
    <n v="0"/>
    <n v="0"/>
    <n v="0"/>
    <n v="0"/>
    <n v="0"/>
    <n v="0"/>
    <n v="8"/>
    <m/>
    <m/>
    <m/>
    <m/>
    <m/>
    <m/>
    <m/>
    <m/>
    <m/>
    <m/>
    <m/>
    <m/>
    <s v="N/A "/>
    <x v="0"/>
    <m/>
    <s v="Forecast reviewed and unchanged (BLR site)"/>
    <s v="="/>
    <s v="Not included in 2025 deliverable supply"/>
    <n v="0"/>
    <m/>
    <m/>
    <m/>
    <m/>
    <m/>
    <m/>
    <m/>
    <m/>
    <m/>
    <m/>
    <m/>
    <m/>
    <m/>
    <n v="8"/>
    <n v="0"/>
    <n v="0"/>
    <n v="8"/>
    <m/>
    <m/>
    <m/>
    <m/>
    <m/>
    <m/>
    <m/>
    <m/>
    <m/>
    <m/>
    <m/>
    <m/>
    <m/>
    <m/>
    <m/>
    <m/>
    <m/>
    <m/>
    <m/>
    <m/>
    <m/>
    <m/>
    <m/>
    <m/>
    <m/>
    <m/>
    <m/>
    <m/>
    <m/>
    <m/>
    <m/>
    <m/>
    <m/>
    <m/>
    <n v="0"/>
  </r>
  <r>
    <b v="0"/>
    <b v="1"/>
    <b v="0"/>
    <n v="942"/>
    <x v="434"/>
    <x v="29"/>
    <s v="Ellesmere Port (unparished)"/>
    <x v="1"/>
    <m/>
    <x v="434"/>
    <s v="BLR site"/>
    <m/>
    <m/>
    <m/>
    <m/>
    <m/>
    <m/>
    <m/>
    <x v="1"/>
    <x v="0"/>
    <x v="0"/>
    <m/>
    <m/>
    <m/>
    <x v="0"/>
    <x v="0"/>
    <x v="0"/>
    <m/>
    <s v="Yes"/>
    <x v="0"/>
    <n v="0.28000000000000003"/>
    <n v="35.714285714285708"/>
    <m/>
    <m/>
    <m/>
    <m/>
    <m/>
    <m/>
    <m/>
    <m/>
    <x v="29"/>
    <n v="0"/>
    <n v="10"/>
    <m/>
    <m/>
    <m/>
    <m/>
    <m/>
    <m/>
    <m/>
    <m/>
    <m/>
    <m/>
    <m/>
    <m/>
    <n v="0"/>
    <n v="0"/>
    <n v="0"/>
    <n v="0"/>
    <n v="0"/>
    <n v="0"/>
    <n v="0"/>
    <n v="0"/>
    <n v="0"/>
    <n v="0"/>
    <n v="10"/>
    <n v="0"/>
    <n v="0"/>
    <n v="0"/>
    <n v="0"/>
    <n v="0"/>
    <n v="0"/>
    <n v="14"/>
    <n v="0"/>
    <n v="0"/>
    <n v="0"/>
    <n v="0"/>
    <n v="0"/>
    <n v="0"/>
    <n v="10"/>
    <n v="0"/>
    <n v="0"/>
    <n v="0"/>
    <n v="0"/>
    <n v="0"/>
    <n v="0"/>
    <n v="10"/>
    <m/>
    <m/>
    <m/>
    <m/>
    <m/>
    <m/>
    <m/>
    <m/>
    <m/>
    <m/>
    <m/>
    <m/>
    <s v="N/A "/>
    <x v="0"/>
    <m/>
    <s v="Forecast reviewed and unchanged (BLR site)"/>
    <s v="="/>
    <s v="Not included in 2025 deliverable supply"/>
    <n v="0"/>
    <m/>
    <m/>
    <m/>
    <m/>
    <m/>
    <m/>
    <m/>
    <m/>
    <m/>
    <m/>
    <m/>
    <m/>
    <m/>
    <n v="10"/>
    <n v="0"/>
    <n v="0"/>
    <n v="10"/>
    <m/>
    <m/>
    <m/>
    <m/>
    <m/>
    <m/>
    <m/>
    <m/>
    <m/>
    <m/>
    <m/>
    <m/>
    <m/>
    <m/>
    <m/>
    <m/>
    <m/>
    <m/>
    <m/>
    <m/>
    <m/>
    <m/>
    <m/>
    <m/>
    <m/>
    <m/>
    <m/>
    <m/>
    <m/>
    <m/>
    <m/>
    <m/>
    <m/>
    <m/>
    <n v="0"/>
  </r>
  <r>
    <b v="0"/>
    <b v="1"/>
    <b v="0"/>
    <n v="932"/>
    <x v="435"/>
    <x v="29"/>
    <s v="Ellesmere Port (unparished)"/>
    <x v="1"/>
    <m/>
    <x v="435"/>
    <s v="BLR site"/>
    <m/>
    <m/>
    <m/>
    <m/>
    <m/>
    <m/>
    <m/>
    <x v="1"/>
    <x v="0"/>
    <x v="0"/>
    <m/>
    <m/>
    <m/>
    <x v="0"/>
    <x v="0"/>
    <x v="0"/>
    <m/>
    <s v="Yes"/>
    <x v="0"/>
    <n v="0.26"/>
    <n v="38.46153846153846"/>
    <m/>
    <m/>
    <m/>
    <m/>
    <m/>
    <m/>
    <m/>
    <m/>
    <x v="29"/>
    <n v="0"/>
    <n v="10"/>
    <m/>
    <m/>
    <m/>
    <m/>
    <m/>
    <m/>
    <m/>
    <m/>
    <m/>
    <m/>
    <m/>
    <m/>
    <n v="0"/>
    <n v="0"/>
    <n v="0"/>
    <n v="0"/>
    <n v="0"/>
    <n v="0"/>
    <n v="0"/>
    <n v="0"/>
    <n v="0"/>
    <n v="0"/>
    <n v="9"/>
    <n v="0"/>
    <n v="0"/>
    <n v="0"/>
    <n v="0"/>
    <n v="0"/>
    <n v="0"/>
    <n v="8"/>
    <n v="0"/>
    <n v="0"/>
    <n v="0"/>
    <n v="0"/>
    <n v="0"/>
    <n v="0"/>
    <n v="10"/>
    <n v="0"/>
    <n v="0"/>
    <n v="0"/>
    <n v="0"/>
    <n v="0"/>
    <n v="0"/>
    <n v="10"/>
    <m/>
    <m/>
    <m/>
    <m/>
    <m/>
    <m/>
    <m/>
    <m/>
    <m/>
    <m/>
    <m/>
    <m/>
    <s v="N/A "/>
    <x v="0"/>
    <m/>
    <s v="Forecast reviewed and unchanged (BLR site)"/>
    <s v="="/>
    <s v="Not included in 2025 deliverable supply"/>
    <n v="0"/>
    <m/>
    <m/>
    <m/>
    <m/>
    <m/>
    <m/>
    <m/>
    <m/>
    <m/>
    <m/>
    <m/>
    <m/>
    <m/>
    <n v="10"/>
    <n v="0"/>
    <n v="0"/>
    <n v="10"/>
    <m/>
    <m/>
    <m/>
    <m/>
    <m/>
    <m/>
    <m/>
    <m/>
    <m/>
    <m/>
    <m/>
    <m/>
    <m/>
    <m/>
    <m/>
    <m/>
    <m/>
    <m/>
    <m/>
    <m/>
    <m/>
    <m/>
    <m/>
    <m/>
    <m/>
    <m/>
    <m/>
    <m/>
    <m/>
    <m/>
    <m/>
    <m/>
    <m/>
    <m/>
    <n v="0"/>
  </r>
  <r>
    <b v="0"/>
    <b v="1"/>
    <b v="0"/>
    <n v="938"/>
    <x v="436"/>
    <x v="29"/>
    <s v="Ellesmere Port (unparished)"/>
    <x v="1"/>
    <m/>
    <x v="436"/>
    <s v="BLR site"/>
    <m/>
    <m/>
    <m/>
    <m/>
    <m/>
    <m/>
    <m/>
    <x v="1"/>
    <x v="0"/>
    <x v="0"/>
    <m/>
    <m/>
    <m/>
    <x v="0"/>
    <x v="0"/>
    <x v="0"/>
    <m/>
    <s v="Yes"/>
    <x v="0"/>
    <n v="0.28000000000000003"/>
    <n v="35.714285714285708"/>
    <m/>
    <m/>
    <m/>
    <m/>
    <m/>
    <m/>
    <m/>
    <m/>
    <x v="29"/>
    <n v="0"/>
    <n v="10"/>
    <m/>
    <m/>
    <m/>
    <m/>
    <m/>
    <m/>
    <m/>
    <m/>
    <m/>
    <m/>
    <m/>
    <m/>
    <n v="0"/>
    <n v="0"/>
    <n v="0"/>
    <n v="0"/>
    <n v="0"/>
    <n v="0"/>
    <n v="0"/>
    <n v="0"/>
    <n v="0"/>
    <n v="0"/>
    <n v="10"/>
    <n v="0"/>
    <n v="0"/>
    <n v="0"/>
    <n v="0"/>
    <n v="0"/>
    <n v="0"/>
    <n v="10"/>
    <n v="0"/>
    <n v="0"/>
    <n v="0"/>
    <n v="0"/>
    <n v="0"/>
    <n v="0"/>
    <n v="10"/>
    <n v="0"/>
    <n v="0"/>
    <n v="0"/>
    <n v="0"/>
    <n v="0"/>
    <n v="0"/>
    <n v="10"/>
    <m/>
    <m/>
    <m/>
    <m/>
    <m/>
    <m/>
    <m/>
    <m/>
    <m/>
    <m/>
    <m/>
    <m/>
    <s v="N/A "/>
    <x v="0"/>
    <m/>
    <s v="Forecast reviewed and unchanged (BLR site)"/>
    <s v="="/>
    <s v="Not included in 2025 deliverable supply"/>
    <n v="0"/>
    <m/>
    <m/>
    <m/>
    <m/>
    <m/>
    <m/>
    <m/>
    <m/>
    <m/>
    <m/>
    <m/>
    <m/>
    <m/>
    <n v="10"/>
    <n v="0"/>
    <n v="0"/>
    <n v="10"/>
    <m/>
    <m/>
    <m/>
    <m/>
    <m/>
    <m/>
    <m/>
    <m/>
    <m/>
    <m/>
    <m/>
    <m/>
    <m/>
    <m/>
    <m/>
    <m/>
    <m/>
    <m/>
    <m/>
    <m/>
    <m/>
    <m/>
    <m/>
    <m/>
    <m/>
    <m/>
    <m/>
    <m/>
    <m/>
    <m/>
    <m/>
    <m/>
    <m/>
    <m/>
    <n v="0"/>
  </r>
  <r>
    <b v="1"/>
    <b v="1"/>
    <b v="0"/>
    <n v="970"/>
    <x v="437"/>
    <x v="29"/>
    <s v="Ellesmere Port (unparished)"/>
    <x v="1"/>
    <m/>
    <x v="437"/>
    <s v="One detached dwelling , a detached garage and associated infrastructure works"/>
    <m/>
    <m/>
    <m/>
    <m/>
    <m/>
    <s v="Lizzie Townsend"/>
    <m/>
    <x v="0"/>
    <x v="0"/>
    <x v="0"/>
    <m/>
    <m/>
    <m/>
    <x v="0"/>
    <x v="0"/>
    <x v="0"/>
    <m/>
    <s v="No (GF)"/>
    <x v="19"/>
    <n v="0.121"/>
    <n v="8.2644628099173563"/>
    <s v="20/04680/OUT (09/04/2024)_x000a_2023 Aug 23/00195/S73 Variation-2(plans) "/>
    <s v="21/04568/REM (02/03/2025)"/>
    <s v="Expired"/>
    <m/>
    <m/>
    <m/>
    <m/>
    <d v="2025-03-02T00:00:00"/>
    <x v="2"/>
    <n v="0"/>
    <n v="1"/>
    <m/>
    <m/>
    <m/>
    <m/>
    <m/>
    <m/>
    <m/>
    <m/>
    <m/>
    <m/>
    <m/>
    <m/>
    <m/>
    <m/>
    <n v="0"/>
    <n v="0"/>
    <n v="0"/>
    <n v="0"/>
    <n v="0"/>
    <n v="0"/>
    <n v="1"/>
    <n v="1"/>
    <m/>
    <n v="0"/>
    <n v="0"/>
    <n v="0"/>
    <n v="0"/>
    <n v="1"/>
    <n v="1"/>
    <m/>
    <n v="0"/>
    <n v="0"/>
    <n v="0"/>
    <n v="0"/>
    <n v="1"/>
    <n v="0"/>
    <m/>
    <n v="0"/>
    <n v="0"/>
    <n v="0"/>
    <n v="0"/>
    <n v="0"/>
    <n v="0"/>
    <m/>
    <m/>
    <m/>
    <m/>
    <m/>
    <m/>
    <m/>
    <m/>
    <m/>
    <m/>
    <m/>
    <s v="2022 Oct (3.7) 22/03517/DIS"/>
    <m/>
    <s v="2022-2024: Not started"/>
    <x v="8"/>
    <s v="Not started - expired"/>
    <s v="Forecats reviewed and unchanged based on planning status (Expired)"/>
    <s v="-"/>
    <s v="Not included in 2025 deliverable supply"/>
    <n v="0"/>
    <m/>
    <m/>
    <m/>
    <m/>
    <m/>
    <m/>
    <m/>
    <m/>
    <m/>
    <m/>
    <m/>
    <m/>
    <m/>
    <m/>
    <n v="0"/>
    <n v="0"/>
    <n v="0"/>
    <m/>
    <m/>
    <m/>
    <m/>
    <m/>
    <m/>
    <m/>
    <m/>
    <m/>
    <m/>
    <m/>
    <m/>
    <m/>
    <m/>
    <m/>
    <m/>
    <m/>
    <m/>
    <m/>
    <m/>
    <m/>
    <m/>
    <m/>
    <m/>
    <m/>
    <m/>
    <m/>
    <m/>
    <m/>
    <m/>
    <m/>
    <m/>
    <m/>
    <m/>
    <n v="0"/>
  </r>
  <r>
    <b v="1"/>
    <b v="1"/>
    <b v="0"/>
    <n v="2040"/>
    <x v="438"/>
    <x v="29"/>
    <s v="Ellesmere Port (unparished)"/>
    <x v="1"/>
    <m/>
    <x v="438"/>
    <s v="New build residential development of six one-bed flats and support workers accommodation for adults with learning difficulties"/>
    <m/>
    <m/>
    <m/>
    <m/>
    <m/>
    <s v="Jill Stephens"/>
    <m/>
    <x v="1"/>
    <x v="0"/>
    <x v="10"/>
    <m/>
    <m/>
    <m/>
    <x v="0"/>
    <x v="0"/>
    <x v="0"/>
    <m/>
    <s v="Yes"/>
    <x v="3"/>
    <m/>
    <m/>
    <m/>
    <s v="22/03240/FUL"/>
    <s v="Full"/>
    <m/>
    <m/>
    <d v="2022-08-26T00:00:00"/>
    <d v="2023-11-27T00:00:00"/>
    <d v="2026-11-27T00:00:00"/>
    <x v="10"/>
    <n v="0"/>
    <n v="6"/>
    <m/>
    <m/>
    <m/>
    <m/>
    <m/>
    <m/>
    <m/>
    <m/>
    <m/>
    <m/>
    <m/>
    <m/>
    <m/>
    <m/>
    <m/>
    <m/>
    <m/>
    <m/>
    <m/>
    <m/>
    <m/>
    <m/>
    <m/>
    <n v="0"/>
    <n v="0"/>
    <n v="0"/>
    <n v="0"/>
    <n v="6"/>
    <n v="6"/>
    <m/>
    <n v="0"/>
    <n v="0"/>
    <n v="0"/>
    <n v="0"/>
    <n v="6"/>
    <n v="6"/>
    <m/>
    <n v="0"/>
    <n v="0"/>
    <n v="0"/>
    <n v="0"/>
    <n v="6"/>
    <n v="6"/>
    <m/>
    <m/>
    <m/>
    <m/>
    <m/>
    <m/>
    <m/>
    <m/>
    <m/>
    <m/>
    <m/>
    <s v="2024 Sep (7) 24/01567/DIS_x000a_2025 June (25/00531/DIS) 7 (CEMP)_x000a_2025 August 24/02555/DIS 3 materials 6 bridge"/>
    <m/>
    <s v="2024: Development commenced"/>
    <x v="4"/>
    <s v="Development commenced"/>
    <s v="Forecast reviewed and unchanged based on development progress"/>
    <s v="="/>
    <m/>
    <n v="6"/>
    <m/>
    <m/>
    <m/>
    <m/>
    <m/>
    <m/>
    <m/>
    <m/>
    <m/>
    <n v="6"/>
    <m/>
    <m/>
    <m/>
    <m/>
    <n v="6"/>
    <n v="6"/>
    <n v="6"/>
    <m/>
    <m/>
    <m/>
    <m/>
    <m/>
    <m/>
    <m/>
    <m/>
    <m/>
    <m/>
    <m/>
    <m/>
    <m/>
    <m/>
    <m/>
    <m/>
    <m/>
    <m/>
    <m/>
    <m/>
    <m/>
    <m/>
    <m/>
    <m/>
    <m/>
    <m/>
    <m/>
    <m/>
    <m/>
    <m/>
    <m/>
    <m/>
    <m/>
    <m/>
    <n v="0"/>
  </r>
  <r>
    <b v="1"/>
    <b v="1"/>
    <b v="1"/>
    <n v="2501"/>
    <x v="439"/>
    <x v="29"/>
    <s v="Ellesmere Port (unparished)"/>
    <x v="1"/>
    <m/>
    <x v="439"/>
    <s v="Great Sutton Medical Centre and 58-62 Old Chester Road (grounds floor shop unit with flats above) [2 dwellings]"/>
    <m/>
    <s v="Lidl"/>
    <m/>
    <s v="Mr J Mortimer"/>
    <s v="Mr Chris Smith,_x000a_York House York Street Manchester M2 3BB"/>
    <s v="Chloe Bellion"/>
    <m/>
    <x v="1"/>
    <x v="2"/>
    <x v="1"/>
    <m/>
    <m/>
    <m/>
    <x v="0"/>
    <x v="0"/>
    <x v="5"/>
    <m/>
    <s v="No (size)"/>
    <x v="3"/>
    <m/>
    <m/>
    <m/>
    <s v="25/03689/DEM"/>
    <s v="Demolition"/>
    <m/>
    <m/>
    <d v="2025-11-24T00:00:00"/>
    <d v="2025-12-08T00:00:00"/>
    <d v="2028-12-08T00:00:00"/>
    <x v="4"/>
    <n v="2"/>
    <n v="-2"/>
    <m/>
    <m/>
    <m/>
    <m/>
    <m/>
    <m/>
    <m/>
    <m/>
    <m/>
    <m/>
    <m/>
    <m/>
    <m/>
    <m/>
    <m/>
    <m/>
    <m/>
    <m/>
    <m/>
    <m/>
    <m/>
    <m/>
    <m/>
    <m/>
    <m/>
    <m/>
    <m/>
    <m/>
    <m/>
    <m/>
    <m/>
    <m/>
    <m/>
    <m/>
    <m/>
    <m/>
    <m/>
    <n v="0"/>
    <n v="2"/>
    <n v="-2"/>
    <n v="0"/>
    <n v="0"/>
    <n v="0"/>
    <m/>
    <m/>
    <m/>
    <m/>
    <m/>
    <m/>
    <m/>
    <m/>
    <m/>
    <m/>
    <m/>
    <m/>
    <m/>
    <m/>
    <x v="0"/>
    <s v="Complete"/>
    <s v="New permission - complete"/>
    <s v="New"/>
    <s v="New permission"/>
    <n v="0"/>
    <m/>
    <m/>
    <m/>
    <m/>
    <m/>
    <m/>
    <m/>
    <m/>
    <m/>
    <m/>
    <m/>
    <m/>
    <m/>
    <m/>
    <n v="0"/>
    <n v="0"/>
    <n v="0"/>
    <m/>
    <m/>
    <m/>
    <m/>
    <m/>
    <m/>
    <m/>
    <m/>
    <m/>
    <m/>
    <m/>
    <m/>
    <m/>
    <m/>
    <m/>
    <m/>
    <m/>
    <m/>
    <m/>
    <m/>
    <m/>
    <m/>
    <m/>
    <m/>
    <m/>
    <m/>
    <m/>
    <m/>
    <m/>
    <m/>
    <m/>
    <m/>
    <m/>
    <m/>
    <n v="0"/>
  </r>
  <r>
    <b v="1"/>
    <b v="1"/>
    <b v="0"/>
    <n v="2442"/>
    <x v="440"/>
    <x v="29"/>
    <s v="Ellesmere Port (unparished)"/>
    <x v="1"/>
    <m/>
    <x v="440"/>
    <s v="BLR site_x000a_Demolition of former care facility - temporary accommodation for homeless"/>
    <m/>
    <m/>
    <m/>
    <s v="Mr Andrew Wallace"/>
    <s v="John McCall No1 Arts Village Henry Street Liverpool L1 5BS"/>
    <s v="Chloe Bellion"/>
    <m/>
    <x v="1"/>
    <x v="2"/>
    <x v="13"/>
    <m/>
    <m/>
    <m/>
    <x v="0"/>
    <x v="0"/>
    <x v="0"/>
    <m/>
    <s v="Yes"/>
    <x v="0"/>
    <m/>
    <m/>
    <m/>
    <s v="26/00052/DEM"/>
    <s v="Demolition"/>
    <m/>
    <m/>
    <d v="2026-01-08T00:00:00"/>
    <d v="2026-02-27T00:00:00"/>
    <d v="2029-02-27T00:00:00"/>
    <x v="21"/>
    <n v="0"/>
    <n v="18"/>
    <m/>
    <m/>
    <m/>
    <m/>
    <m/>
    <m/>
    <m/>
    <m/>
    <m/>
    <m/>
    <m/>
    <m/>
    <m/>
    <m/>
    <m/>
    <m/>
    <m/>
    <m/>
    <m/>
    <m/>
    <m/>
    <m/>
    <m/>
    <m/>
    <m/>
    <m/>
    <m/>
    <m/>
    <m/>
    <m/>
    <m/>
    <m/>
    <m/>
    <m/>
    <m/>
    <m/>
    <m/>
    <n v="0"/>
    <n v="0"/>
    <n v="0"/>
    <n v="0"/>
    <n v="0"/>
    <n v="0"/>
    <m/>
    <m/>
    <m/>
    <m/>
    <m/>
    <m/>
    <m/>
    <m/>
    <m/>
    <m/>
    <m/>
    <m/>
    <m/>
    <m/>
    <x v="0"/>
    <s v="Not started"/>
    <s v="New permission - forecast based on planning status and delivery assumptions"/>
    <s v="New"/>
    <s v="New permission"/>
    <n v="0"/>
    <m/>
    <m/>
    <m/>
    <m/>
    <m/>
    <m/>
    <m/>
    <m/>
    <m/>
    <m/>
    <m/>
    <m/>
    <m/>
    <m/>
    <n v="0"/>
    <n v="0"/>
    <n v="0"/>
    <m/>
    <m/>
    <m/>
    <m/>
    <m/>
    <m/>
    <m/>
    <m/>
    <m/>
    <m/>
    <m/>
    <m/>
    <m/>
    <m/>
    <m/>
    <m/>
    <m/>
    <m/>
    <m/>
    <m/>
    <m/>
    <m/>
    <m/>
    <m/>
    <m/>
    <m/>
    <m/>
    <m/>
    <m/>
    <m/>
    <m/>
    <m/>
    <m/>
    <m/>
    <n v="0"/>
  </r>
  <r>
    <b v="1"/>
    <b v="1"/>
    <b v="0"/>
    <n v="2442"/>
    <x v="440"/>
    <x v="29"/>
    <s v="Ellesmere Port (unparished)"/>
    <x v="1"/>
    <m/>
    <x v="440"/>
    <s v="BLR site"/>
    <m/>
    <m/>
    <m/>
    <m/>
    <m/>
    <m/>
    <m/>
    <x v="1"/>
    <x v="5"/>
    <x v="0"/>
    <m/>
    <m/>
    <m/>
    <x v="0"/>
    <x v="0"/>
    <x v="0"/>
    <m/>
    <s v="Yes"/>
    <x v="7"/>
    <m/>
    <m/>
    <m/>
    <m/>
    <m/>
    <m/>
    <m/>
    <m/>
    <m/>
    <m/>
    <x v="37"/>
    <n v="0"/>
    <n v="25"/>
    <m/>
    <m/>
    <m/>
    <m/>
    <m/>
    <m/>
    <m/>
    <m/>
    <m/>
    <m/>
    <m/>
    <m/>
    <m/>
    <m/>
    <m/>
    <m/>
    <m/>
    <m/>
    <m/>
    <m/>
    <m/>
    <m/>
    <m/>
    <m/>
    <m/>
    <m/>
    <m/>
    <m/>
    <m/>
    <m/>
    <m/>
    <m/>
    <m/>
    <m/>
    <m/>
    <m/>
    <m/>
    <n v="0"/>
    <n v="0"/>
    <n v="0"/>
    <n v="0"/>
    <n v="0"/>
    <n v="0"/>
    <n v="18"/>
    <m/>
    <m/>
    <m/>
    <m/>
    <m/>
    <m/>
    <m/>
    <m/>
    <m/>
    <m/>
    <m/>
    <m/>
    <m/>
    <x v="0"/>
    <m/>
    <s v="Forecast reviewed and unchanged (BLR site)"/>
    <s v="="/>
    <s v="Not included in 2025 deliverable supply"/>
    <n v="0"/>
    <m/>
    <m/>
    <m/>
    <m/>
    <m/>
    <m/>
    <m/>
    <m/>
    <m/>
    <m/>
    <m/>
    <m/>
    <m/>
    <n v="18"/>
    <n v="0"/>
    <n v="0"/>
    <n v="18"/>
    <m/>
    <m/>
    <m/>
    <m/>
    <m/>
    <m/>
    <m/>
    <m/>
    <m/>
    <m/>
    <m/>
    <m/>
    <m/>
    <m/>
    <m/>
    <m/>
    <m/>
    <m/>
    <m/>
    <m/>
    <m/>
    <m/>
    <m/>
    <m/>
    <m/>
    <m/>
    <m/>
    <m/>
    <m/>
    <m/>
    <m/>
    <m/>
    <m/>
    <m/>
    <n v="0"/>
  </r>
  <r>
    <b v="0"/>
    <b v="1"/>
    <b v="0"/>
    <m/>
    <x v="441"/>
    <x v="30"/>
    <s v="Tarvin"/>
    <x v="2"/>
    <m/>
    <x v="441"/>
    <s v="Replacement dwelling"/>
    <m/>
    <m/>
    <m/>
    <m/>
    <m/>
    <s v="Jake Powell"/>
    <m/>
    <x v="1"/>
    <x v="4"/>
    <x v="14"/>
    <m/>
    <m/>
    <m/>
    <x v="0"/>
    <x v="0"/>
    <x v="0"/>
    <m/>
    <s v="No (size)"/>
    <x v="13"/>
    <m/>
    <m/>
    <m/>
    <s v="23/03975/FUL"/>
    <s v="Full"/>
    <m/>
    <m/>
    <d v="2023-12-18T00:00:00"/>
    <d v="2025-11-12T00:00:00"/>
    <d v="2028-11-12T00:00:00"/>
    <x v="4"/>
    <n v="0"/>
    <n v="0"/>
    <m/>
    <m/>
    <m/>
    <m/>
    <m/>
    <m/>
    <m/>
    <m/>
    <m/>
    <m/>
    <m/>
    <m/>
    <m/>
    <m/>
    <m/>
    <m/>
    <m/>
    <m/>
    <m/>
    <m/>
    <m/>
    <m/>
    <m/>
    <m/>
    <m/>
    <m/>
    <m/>
    <m/>
    <m/>
    <m/>
    <m/>
    <m/>
    <m/>
    <m/>
    <m/>
    <m/>
    <m/>
    <n v="0"/>
    <n v="0"/>
    <n v="0"/>
    <n v="0"/>
    <n v="0"/>
    <n v="0"/>
    <m/>
    <m/>
    <m/>
    <m/>
    <m/>
    <m/>
    <m/>
    <m/>
    <m/>
    <m/>
    <m/>
    <s v="2026 March 25/03588/DIS 3(Material), 7(Lighting)"/>
    <m/>
    <m/>
    <x v="0"/>
    <s v="n/a - replacement"/>
    <s v="n/a - replacement"/>
    <s v="n/a - replacement"/>
    <s v="n/a - replacement"/>
    <n v="0"/>
    <m/>
    <m/>
    <m/>
    <m/>
    <m/>
    <m/>
    <m/>
    <m/>
    <m/>
    <m/>
    <m/>
    <m/>
    <m/>
    <m/>
    <n v="0"/>
    <n v="0"/>
    <n v="0"/>
    <m/>
    <m/>
    <m/>
    <m/>
    <m/>
    <m/>
    <m/>
    <m/>
    <m/>
    <m/>
    <m/>
    <m/>
    <m/>
    <m/>
    <m/>
    <m/>
    <m/>
    <m/>
    <m/>
    <m/>
    <m/>
    <m/>
    <m/>
    <m/>
    <m/>
    <m/>
    <m/>
    <m/>
    <m/>
    <m/>
    <m/>
    <m/>
    <m/>
    <m/>
    <n v="0"/>
  </r>
  <r>
    <b v="0"/>
    <b v="1"/>
    <b v="0"/>
    <m/>
    <x v="442"/>
    <x v="30"/>
    <s v="Duddon"/>
    <x v="2"/>
    <m/>
    <x v="442"/>
    <s v="Replacement dwelling"/>
    <m/>
    <m/>
    <m/>
    <m/>
    <m/>
    <s v="Jill Stephens"/>
    <m/>
    <x v="2"/>
    <x v="4"/>
    <x v="6"/>
    <m/>
    <m/>
    <s v="App form_x000a_SCHB condition (BNG exemption)"/>
    <x v="0"/>
    <x v="0"/>
    <x v="0"/>
    <m/>
    <s v="No (size)"/>
    <x v="13"/>
    <m/>
    <m/>
    <s v="24/03628/FUL (30/05/2028)"/>
    <s v="25/02670/FUL"/>
    <s v="Full (p)"/>
    <m/>
    <m/>
    <d v="2025-08-27T00:00:00"/>
    <d v="2025-05-30T00:00:00"/>
    <d v="2028-05-30T00:00:00"/>
    <x v="2"/>
    <n v="1"/>
    <n v="0"/>
    <m/>
    <m/>
    <m/>
    <m/>
    <m/>
    <m/>
    <m/>
    <m/>
    <m/>
    <m/>
    <m/>
    <m/>
    <m/>
    <m/>
    <m/>
    <m/>
    <m/>
    <m/>
    <m/>
    <m/>
    <m/>
    <m/>
    <m/>
    <m/>
    <m/>
    <m/>
    <m/>
    <m/>
    <m/>
    <m/>
    <m/>
    <m/>
    <m/>
    <m/>
    <m/>
    <m/>
    <m/>
    <n v="0"/>
    <n v="0"/>
    <n v="0"/>
    <n v="0"/>
    <n v="0"/>
    <n v="0"/>
    <m/>
    <m/>
    <m/>
    <m/>
    <m/>
    <m/>
    <m/>
    <m/>
    <m/>
    <m/>
    <m/>
    <s v="2026 January 25/02343/DIS 5 construction environmental management plan, 6 bats, 7 self-build statement, 8 bats"/>
    <m/>
    <m/>
    <x v="0"/>
    <s v="n/a - replacement"/>
    <s v="n/a - replacement"/>
    <s v="n/a - replacement"/>
    <s v="n/a - replacement"/>
    <n v="0"/>
    <m/>
    <m/>
    <m/>
    <m/>
    <m/>
    <m/>
    <m/>
    <m/>
    <m/>
    <m/>
    <m/>
    <m/>
    <m/>
    <m/>
    <n v="0"/>
    <n v="0"/>
    <n v="0"/>
    <m/>
    <m/>
    <m/>
    <m/>
    <m/>
    <m/>
    <m/>
    <m/>
    <m/>
    <m/>
    <m/>
    <m/>
    <m/>
    <m/>
    <m/>
    <m/>
    <m/>
    <m/>
    <m/>
    <m/>
    <m/>
    <m/>
    <m/>
    <m/>
    <m/>
    <m/>
    <m/>
    <m/>
    <m/>
    <m/>
    <m/>
    <m/>
    <m/>
    <m/>
    <n v="0"/>
  </r>
  <r>
    <b v="0"/>
    <b v="1"/>
    <b v="0"/>
    <m/>
    <x v="442"/>
    <x v="30"/>
    <s v="Delamere &amp; Oakmere"/>
    <x v="2"/>
    <m/>
    <x v="443"/>
    <s v="Replacement dwelling"/>
    <m/>
    <m/>
    <m/>
    <m/>
    <m/>
    <m/>
    <m/>
    <x v="1"/>
    <x v="4"/>
    <x v="6"/>
    <m/>
    <m/>
    <s v="App form_x000a_SCHB condition (BNG exemption)_x000a_CIL exemption 1"/>
    <x v="0"/>
    <x v="0"/>
    <x v="0"/>
    <m/>
    <s v="No (size)"/>
    <x v="3"/>
    <m/>
    <m/>
    <m/>
    <s v="24/02767/FUL"/>
    <s v="Full"/>
    <m/>
    <m/>
    <d v="2024-09-13T00:00:00"/>
    <d v="2025-07-15T00:00:00"/>
    <d v="2028-07-15T00:00:00"/>
    <x v="2"/>
    <n v="1"/>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0"/>
    <b v="1"/>
    <b v="0"/>
    <n v="111"/>
    <x v="443"/>
    <x v="30"/>
    <s v="Tarvin"/>
    <x v="11"/>
    <m/>
    <x v="444"/>
    <s v="BLR site"/>
    <m/>
    <m/>
    <m/>
    <m/>
    <m/>
    <m/>
    <m/>
    <x v="1"/>
    <x v="1"/>
    <x v="0"/>
    <m/>
    <m/>
    <m/>
    <x v="0"/>
    <x v="0"/>
    <x v="0"/>
    <m/>
    <s v="Yes"/>
    <x v="7"/>
    <m/>
    <m/>
    <m/>
    <m/>
    <m/>
    <m/>
    <m/>
    <m/>
    <m/>
    <m/>
    <x v="20"/>
    <n v="0"/>
    <n v="31"/>
    <m/>
    <m/>
    <m/>
    <m/>
    <m/>
    <m/>
    <m/>
    <m/>
    <m/>
    <m/>
    <m/>
    <m/>
    <m/>
    <m/>
    <m/>
    <m/>
    <m/>
    <m/>
    <m/>
    <m/>
    <m/>
    <m/>
    <m/>
    <m/>
    <m/>
    <m/>
    <m/>
    <m/>
    <m/>
    <m/>
    <n v="0"/>
    <n v="0"/>
    <n v="0"/>
    <n v="0"/>
    <n v="0"/>
    <n v="0"/>
    <n v="31"/>
    <n v="0"/>
    <n v="0"/>
    <n v="0"/>
    <n v="0"/>
    <n v="0"/>
    <n v="0"/>
    <n v="31"/>
    <m/>
    <m/>
    <m/>
    <m/>
    <m/>
    <m/>
    <m/>
    <m/>
    <m/>
    <m/>
    <m/>
    <m/>
    <m/>
    <x v="0"/>
    <m/>
    <s v="Forecast reviewed and unchanged (BLR site)"/>
    <s v="="/>
    <s v="Not included in 2025 deliverable supply"/>
    <n v="0"/>
    <m/>
    <m/>
    <m/>
    <m/>
    <m/>
    <m/>
    <m/>
    <m/>
    <m/>
    <m/>
    <m/>
    <m/>
    <m/>
    <n v="31"/>
    <n v="0"/>
    <n v="0"/>
    <n v="31"/>
    <m/>
    <m/>
    <m/>
    <m/>
    <m/>
    <m/>
    <m/>
    <m/>
    <m/>
    <m/>
    <m/>
    <m/>
    <m/>
    <m/>
    <m/>
    <m/>
    <m/>
    <m/>
    <m/>
    <m/>
    <m/>
    <m/>
    <m/>
    <m/>
    <m/>
    <m/>
    <m/>
    <m/>
    <m/>
    <m/>
    <m/>
    <m/>
    <m/>
    <m/>
    <n v="0"/>
  </r>
  <r>
    <b v="0"/>
    <b v="1"/>
    <b v="0"/>
    <n v="136"/>
    <x v="444"/>
    <x v="30"/>
    <s v="Delamere &amp; Oakmere"/>
    <x v="2"/>
    <m/>
    <x v="445"/>
    <s v="BLR site"/>
    <m/>
    <m/>
    <m/>
    <m/>
    <m/>
    <m/>
    <m/>
    <x v="1"/>
    <x v="0"/>
    <x v="0"/>
    <m/>
    <m/>
    <m/>
    <x v="0"/>
    <x v="4"/>
    <x v="0"/>
    <m/>
    <s v="Yes"/>
    <x v="7"/>
    <m/>
    <m/>
    <m/>
    <m/>
    <m/>
    <m/>
    <m/>
    <m/>
    <m/>
    <m/>
    <x v="63"/>
    <n v="0"/>
    <n v="30"/>
    <m/>
    <m/>
    <m/>
    <m/>
    <m/>
    <m/>
    <m/>
    <m/>
    <m/>
    <m/>
    <m/>
    <m/>
    <m/>
    <m/>
    <m/>
    <m/>
    <m/>
    <m/>
    <m/>
    <m/>
    <m/>
    <m/>
    <m/>
    <m/>
    <m/>
    <m/>
    <m/>
    <m/>
    <m/>
    <m/>
    <n v="0"/>
    <n v="0"/>
    <n v="0"/>
    <n v="0"/>
    <n v="0"/>
    <n v="0"/>
    <n v="30"/>
    <n v="0"/>
    <n v="0"/>
    <n v="0"/>
    <n v="0"/>
    <n v="0"/>
    <n v="0"/>
    <n v="30"/>
    <m/>
    <m/>
    <m/>
    <m/>
    <m/>
    <m/>
    <m/>
    <m/>
    <m/>
    <m/>
    <m/>
    <m/>
    <s v="N/A "/>
    <x v="0"/>
    <m/>
    <s v="Forecast reviewed and unchanged (BLR site)"/>
    <s v="="/>
    <s v="Not included in 2025 deliverable supply"/>
    <n v="0"/>
    <m/>
    <m/>
    <m/>
    <m/>
    <m/>
    <m/>
    <m/>
    <m/>
    <m/>
    <m/>
    <m/>
    <m/>
    <m/>
    <n v="30"/>
    <n v="0"/>
    <n v="0"/>
    <n v="30"/>
    <m/>
    <m/>
    <m/>
    <m/>
    <m/>
    <m/>
    <m/>
    <m/>
    <m/>
    <m/>
    <m/>
    <m/>
    <m/>
    <m/>
    <m/>
    <m/>
    <m/>
    <m/>
    <m/>
    <m/>
    <m/>
    <m/>
    <m/>
    <m/>
    <m/>
    <m/>
    <m/>
    <m/>
    <m/>
    <m/>
    <m/>
    <m/>
    <m/>
    <m/>
    <n v="0"/>
  </r>
  <r>
    <b v="1"/>
    <b v="1"/>
    <b v="1"/>
    <n v="127"/>
    <x v="445"/>
    <x v="30"/>
    <s v="Delamere &amp; Oakmere"/>
    <x v="2"/>
    <m/>
    <x v="446"/>
    <s v="Construction of up to 180 residential dwellings, vehicular access, public open space._x000a_Reserved matters-166 dwellings"/>
    <m/>
    <s v="L&amp;Q_x000a_Laurus Homes"/>
    <s v="Trafford Housing Trust"/>
    <s v="Land End Developments Construction Ltd (Mr Westhead)"/>
    <s v="Amec E &amp; I UK Ltd: Mr Michael Oconnell_x000a_PRP Manchester"/>
    <m/>
    <m/>
    <x v="2"/>
    <x v="0"/>
    <x v="0"/>
    <m/>
    <m/>
    <m/>
    <x v="0"/>
    <x v="0"/>
    <x v="0"/>
    <m/>
    <s v="Yes"/>
    <x v="1"/>
    <m/>
    <e v="#DIV/0!"/>
    <s v="14/01086/OUT, 25/00770/NMA (landscaping)"/>
    <s v="17/01539/REM"/>
    <s v="Reserved matters"/>
    <m/>
    <m/>
    <d v="2017-04-03T00:00:00"/>
    <d v="2017-07-17T00:00:00"/>
    <d v="2020-07-17T00:00:00"/>
    <x v="86"/>
    <n v="0"/>
    <n v="166"/>
    <m/>
    <n v="54"/>
    <m/>
    <m/>
    <m/>
    <m/>
    <m/>
    <m/>
    <m/>
    <m/>
    <m/>
    <m/>
    <n v="0"/>
    <n v="68"/>
    <n v="33"/>
    <n v="38"/>
    <n v="0"/>
    <n v="0"/>
    <n v="0"/>
    <n v="27"/>
    <n v="0"/>
    <n v="27"/>
    <m/>
    <n v="23"/>
    <n v="0"/>
    <n v="23"/>
    <n v="4"/>
    <n v="0"/>
    <n v="4"/>
    <m/>
    <n v="0"/>
    <n v="0"/>
    <n v="0"/>
    <n v="0"/>
    <n v="4"/>
    <n v="4"/>
    <m/>
    <n v="4"/>
    <n v="0"/>
    <n v="4"/>
    <n v="0"/>
    <n v="0"/>
    <n v="0"/>
    <m/>
    <m/>
    <m/>
    <m/>
    <m/>
    <m/>
    <m/>
    <m/>
    <m/>
    <m/>
    <s v="Awaiting legal agreement as at 31 March 2015. Resolution subject to S106 granted at planning committee 23.10.2015. Outline permission. Permission issued 14 May 2015. Email correspondence: Amec_x000a_16/00456/PREAPP - regarding REM (July 2016)_x000a_Committee date 23/10/2014. The Crown Estate / Amec E &amp; I UK Ltd: Mr Michael Oconnell michael.oconnell@amec.com"/>
    <s v="2017 July (5.10.13.15.17.19.27.36) 17/01539/REM_x000a_2017 Aug (29) 17/02935/DIS_x000a_2017 Oct (34-removed) 17/02697/NMA_x000a_2018 Jan (11.20.33) 17/04234/DIS_x000a_2018 April (5.7-9.12.16.18) 17/02609/DIS_x000a_2018 May (37) 18/01480/DIS_x000a_2018 June (22.23) 17/04755/DIS_x000a_2022 July (25.26.38 - 14/01086/OUT, 3.5 - 17/01539/REM)_x000a_2025 July (25/00745/DIS) 11 external lighting"/>
    <m/>
    <s v="2018: Development commenced_x000a_2019-2022: Under construction_x000a_2023: Stalled_x000a_2024: Under construction"/>
    <x v="1"/>
    <s v="Complete"/>
    <s v="Complete - Forecast exceeded"/>
    <s v="+"/>
    <s v="Delivery timescale &lt;"/>
    <n v="0"/>
    <m/>
    <m/>
    <m/>
    <m/>
    <m/>
    <m/>
    <n v="4"/>
    <m/>
    <m/>
    <m/>
    <m/>
    <m/>
    <m/>
    <m/>
    <n v="0"/>
    <n v="0"/>
    <n v="0"/>
    <m/>
    <m/>
    <m/>
    <n v="4"/>
    <m/>
    <m/>
    <m/>
    <m/>
    <m/>
    <m/>
    <m/>
    <m/>
    <m/>
    <m/>
    <m/>
    <m/>
    <m/>
    <m/>
    <m/>
    <m/>
    <m/>
    <m/>
    <m/>
    <m/>
    <m/>
    <m/>
    <m/>
    <m/>
    <m/>
    <m/>
    <m/>
    <m/>
    <m/>
    <m/>
    <n v="4"/>
  </r>
  <r>
    <b v="1"/>
    <b v="1"/>
    <b v="0"/>
    <n v="121"/>
    <x v="446"/>
    <x v="30"/>
    <s v="Tarvin"/>
    <x v="2"/>
    <m/>
    <x v="447"/>
    <s v="Erection of 9 dwellings and associated infrastructure works"/>
    <m/>
    <m/>
    <m/>
    <s v="Mr Rhys Nevett"/>
    <s v="Mr Luke Jones Soughton house 2 Nicholas Street Mews Chester CH1 2NS"/>
    <s v="Philip Glennon"/>
    <m/>
    <x v="0"/>
    <x v="0"/>
    <x v="0"/>
    <m/>
    <m/>
    <m/>
    <x v="0"/>
    <x v="0"/>
    <x v="0"/>
    <m/>
    <s v="No (GF)"/>
    <x v="3"/>
    <m/>
    <m/>
    <m/>
    <s v="25/02104/PIP"/>
    <s v="Permission in principle"/>
    <m/>
    <m/>
    <d v="2025-07-11T00:00:00"/>
    <d v="2026-01-19T00:00:00"/>
    <d v="2029-01-19T00:00:00"/>
    <x v="45"/>
    <n v="0"/>
    <n v="9"/>
    <m/>
    <m/>
    <m/>
    <m/>
    <m/>
    <m/>
    <m/>
    <m/>
    <m/>
    <m/>
    <m/>
    <m/>
    <m/>
    <m/>
    <m/>
    <m/>
    <m/>
    <m/>
    <m/>
    <m/>
    <m/>
    <m/>
    <m/>
    <m/>
    <m/>
    <m/>
    <m/>
    <m/>
    <m/>
    <m/>
    <m/>
    <m/>
    <m/>
    <m/>
    <m/>
    <m/>
    <m/>
    <n v="0"/>
    <n v="0"/>
    <n v="0"/>
    <n v="0"/>
    <n v="9"/>
    <n v="9"/>
    <m/>
    <m/>
    <m/>
    <m/>
    <m/>
    <m/>
    <m/>
    <m/>
    <m/>
    <m/>
    <m/>
    <m/>
    <m/>
    <m/>
    <x v="0"/>
    <s v="Not started - New permission"/>
    <s v="New permission - Forecast based on planning status and delivery assumptions"/>
    <s v="New"/>
    <s v="New permission"/>
    <n v="9"/>
    <m/>
    <m/>
    <m/>
    <m/>
    <m/>
    <m/>
    <m/>
    <m/>
    <m/>
    <m/>
    <n v="3"/>
    <n v="3"/>
    <n v="3"/>
    <m/>
    <n v="6"/>
    <n v="9"/>
    <n v="9"/>
    <m/>
    <m/>
    <m/>
    <m/>
    <m/>
    <m/>
    <m/>
    <m/>
    <m/>
    <m/>
    <m/>
    <m/>
    <m/>
    <m/>
    <m/>
    <m/>
    <m/>
    <m/>
    <m/>
    <m/>
    <m/>
    <m/>
    <m/>
    <m/>
    <m/>
    <m/>
    <m/>
    <m/>
    <m/>
    <m/>
    <m/>
    <m/>
    <m/>
    <m/>
    <n v="0"/>
  </r>
  <r>
    <b v="1"/>
    <b v="1"/>
    <b v="0"/>
    <n v="614"/>
    <x v="447"/>
    <x v="30"/>
    <s v="Kelsall"/>
    <x v="2"/>
    <s v="Kelsall"/>
    <x v="448"/>
    <s v="Conversion of redundant barn to one (1) dwelling"/>
    <m/>
    <m/>
    <m/>
    <m/>
    <s v="Wright Marshall: Olivia Starkey"/>
    <m/>
    <m/>
    <x v="0"/>
    <x v="1"/>
    <x v="6"/>
    <m/>
    <m/>
    <s v="CIL exemption"/>
    <x v="1"/>
    <x v="0"/>
    <x v="0"/>
    <m/>
    <s v="No (GF)"/>
    <x v="3"/>
    <n v="7.1999999999999995E-2"/>
    <n v="13.888888888888889"/>
    <s v="13/03665/FUL (15/10/2013)_x000a_16/00070/FUL (14/04/2019)_x000a_23/00087/FUL Amendment to 19/00336/FUL (pending)"/>
    <s v="19/00336/FUL"/>
    <s v="Full"/>
    <m/>
    <m/>
    <d v="2019-01-29T00:00:00"/>
    <d v="2019-08-07T00:00:00"/>
    <d v="2022-08-07T00:00:00"/>
    <x v="2"/>
    <n v="0"/>
    <n v="1"/>
    <m/>
    <m/>
    <m/>
    <m/>
    <m/>
    <m/>
    <m/>
    <m/>
    <m/>
    <m/>
    <m/>
    <m/>
    <n v="0"/>
    <n v="0"/>
    <n v="0"/>
    <n v="0"/>
    <n v="0"/>
    <n v="0"/>
    <n v="0"/>
    <n v="1"/>
    <n v="0"/>
    <n v="1"/>
    <m/>
    <n v="0"/>
    <n v="0"/>
    <n v="0"/>
    <n v="1"/>
    <n v="0"/>
    <n v="1"/>
    <m/>
    <n v="0"/>
    <n v="0"/>
    <n v="0"/>
    <n v="1"/>
    <n v="0"/>
    <n v="1"/>
    <m/>
    <n v="0"/>
    <n v="0"/>
    <n v="0"/>
    <n v="1"/>
    <n v="0"/>
    <n v="1"/>
    <m/>
    <m/>
    <m/>
    <m/>
    <m/>
    <m/>
    <m/>
    <m/>
    <m/>
    <m/>
    <m/>
    <m/>
    <m/>
    <s v="2016-2020: Not started. New permission_x000a_2021-2022: Not started_x000a_2023-2024: Under construction"/>
    <x v="1"/>
    <s v="Under construction"/>
    <s v="Forecast reviewed and updated based on development progress"/>
    <s v="-"/>
    <s v="Delivery timescale &lt;"/>
    <n v="1"/>
    <m/>
    <m/>
    <m/>
    <m/>
    <m/>
    <m/>
    <n v="1"/>
    <m/>
    <n v="1"/>
    <m/>
    <m/>
    <m/>
    <m/>
    <m/>
    <n v="1"/>
    <n v="1"/>
    <n v="1"/>
    <m/>
    <m/>
    <m/>
    <m/>
    <m/>
    <m/>
    <m/>
    <m/>
    <m/>
    <m/>
    <m/>
    <m/>
    <m/>
    <m/>
    <m/>
    <m/>
    <m/>
    <m/>
    <m/>
    <m/>
    <m/>
    <m/>
    <m/>
    <m/>
    <m/>
    <m/>
    <m/>
    <m/>
    <m/>
    <m/>
    <m/>
    <m/>
    <m/>
    <m/>
    <n v="0"/>
  </r>
  <r>
    <b v="1"/>
    <b v="1"/>
    <b v="0"/>
    <n v="128"/>
    <x v="448"/>
    <x v="30"/>
    <s v="Delamere &amp; Oakmere"/>
    <x v="2"/>
    <m/>
    <x v="449"/>
    <s v="Erection of three detached dwellings_x000a_S73: Removal of conditions 4 (AH) and 10 (Great crested newts)"/>
    <m/>
    <m/>
    <m/>
    <s v="Mr E Rowlands"/>
    <s v="Mark Bebbington m_bebbington@hotmail.com"/>
    <s v="Jill Stephens"/>
    <m/>
    <x v="2"/>
    <x v="0"/>
    <x v="0"/>
    <m/>
    <m/>
    <m/>
    <x v="0"/>
    <x v="0"/>
    <x v="0"/>
    <m/>
    <s v="No (size)"/>
    <x v="3"/>
    <n v="0.3"/>
    <n v="10"/>
    <s v="15/04214/OUT (07/12/2018)_x000a_20/02193/S73 (16/09/2023)_x000a_22/00325/S73 Variation-conditions 1.12"/>
    <s v="18/02193/REM"/>
    <s v="Full"/>
    <m/>
    <m/>
    <d v="2018-06-06T00:00:00"/>
    <d v="2018-09-14T00:00:00"/>
    <d v="2021-09-14T00:00:00"/>
    <x v="23"/>
    <n v="0"/>
    <n v="3"/>
    <m/>
    <m/>
    <m/>
    <m/>
    <m/>
    <m/>
    <m/>
    <m/>
    <m/>
    <m/>
    <m/>
    <m/>
    <n v="0"/>
    <n v="0"/>
    <n v="0"/>
    <n v="0"/>
    <n v="1"/>
    <n v="0"/>
    <n v="1"/>
    <n v="0"/>
    <n v="2"/>
    <n v="2"/>
    <m/>
    <n v="0"/>
    <n v="0"/>
    <n v="0"/>
    <n v="0"/>
    <n v="2"/>
    <n v="2"/>
    <m/>
    <n v="0"/>
    <n v="0"/>
    <n v="0"/>
    <n v="1"/>
    <n v="1"/>
    <n v="2"/>
    <m/>
    <n v="0"/>
    <n v="0"/>
    <n v="0"/>
    <n v="1"/>
    <n v="1"/>
    <n v="2"/>
    <m/>
    <m/>
    <m/>
    <m/>
    <m/>
    <m/>
    <m/>
    <m/>
    <m/>
    <m/>
    <m/>
    <s v="2020 June (3.4) 20/01822/DIS_x000a_2020 Sept (5-7.10.11.15-17.19) 20/01665/DIS"/>
    <s v="Y"/>
    <s v="2019-2021: Not started_x000a_2022-2024: Under construction"/>
    <x v="1"/>
    <s v="Stalled"/>
    <s v="Forecast reviewed and updated based on development progress"/>
    <s v="-"/>
    <s v="Removed from deliverable supply"/>
    <n v="2"/>
    <m/>
    <m/>
    <m/>
    <m/>
    <m/>
    <m/>
    <n v="0"/>
    <m/>
    <m/>
    <n v="1"/>
    <n v="1"/>
    <m/>
    <m/>
    <m/>
    <n v="2"/>
    <n v="2"/>
    <n v="2"/>
    <m/>
    <m/>
    <m/>
    <m/>
    <m/>
    <m/>
    <m/>
    <m/>
    <m/>
    <m/>
    <m/>
    <m/>
    <m/>
    <m/>
    <m/>
    <m/>
    <m/>
    <m/>
    <m/>
    <m/>
    <m/>
    <m/>
    <m/>
    <m/>
    <m/>
    <m/>
    <m/>
    <m/>
    <m/>
    <m/>
    <m/>
    <m/>
    <m/>
    <m/>
    <n v="0"/>
  </r>
  <r>
    <b v="1"/>
    <b v="1"/>
    <b v="0"/>
    <n v="129"/>
    <x v="449"/>
    <x v="30"/>
    <s v="Delamere &amp; Oakmere"/>
    <x v="2"/>
    <m/>
    <x v="450"/>
    <s v="Change of use from existing disused garage (Class B1) to residential use (Class C3) with associated elevation changes. "/>
    <m/>
    <m/>
    <m/>
    <m/>
    <s v="_x000a_Studio 34 "/>
    <s v="Ed Shepherd"/>
    <m/>
    <x v="2"/>
    <x v="1"/>
    <x v="0"/>
    <m/>
    <m/>
    <m/>
    <x v="1"/>
    <x v="0"/>
    <x v="0"/>
    <m/>
    <s v="No (size)"/>
    <x v="3"/>
    <m/>
    <e v="#DIV/0!"/>
    <s v="18/00051/FUL (refused) (appeal dismissed)_x000a_19/00672/FUL (22/11/2022)_x000a_22/01701/FUL (27/10/2026)"/>
    <s v="24/03160/FUL"/>
    <s v="Full"/>
    <m/>
    <m/>
    <d v="2024-10-22T00:00:00"/>
    <d v="2025-01-24T00:00:00"/>
    <d v="2028-01-24T00:00:00"/>
    <x v="2"/>
    <n v="0"/>
    <n v="1"/>
    <m/>
    <m/>
    <m/>
    <m/>
    <m/>
    <m/>
    <m/>
    <m/>
    <m/>
    <m/>
    <m/>
    <m/>
    <n v="0"/>
    <n v="0"/>
    <n v="0"/>
    <n v="0"/>
    <n v="0"/>
    <n v="0"/>
    <n v="0"/>
    <n v="0"/>
    <n v="0"/>
    <n v="0"/>
    <m/>
    <n v="0"/>
    <n v="0"/>
    <n v="0"/>
    <n v="0"/>
    <n v="1"/>
    <n v="1"/>
    <m/>
    <n v="0"/>
    <n v="0"/>
    <n v="0"/>
    <n v="0"/>
    <n v="1"/>
    <n v="1"/>
    <m/>
    <n v="0"/>
    <n v="0"/>
    <n v="0"/>
    <n v="0"/>
    <n v="1"/>
    <n v="1"/>
    <m/>
    <m/>
    <m/>
    <m/>
    <m/>
    <m/>
    <m/>
    <m/>
    <m/>
    <m/>
    <m/>
    <m/>
    <m/>
    <s v="2016-2019: New permission-not started_x000a_2020-2023: Not started_x000a_2024: New permission-not started"/>
    <x v="2"/>
    <s v="Not started"/>
    <s v="Forecast reviewed and updated based on planning status"/>
    <s v="-"/>
    <s v="Delivery timescale &gt;"/>
    <n v="1"/>
    <m/>
    <m/>
    <m/>
    <m/>
    <m/>
    <m/>
    <m/>
    <m/>
    <m/>
    <n v="1"/>
    <m/>
    <m/>
    <m/>
    <m/>
    <n v="1"/>
    <n v="1"/>
    <n v="1"/>
    <m/>
    <m/>
    <m/>
    <m/>
    <m/>
    <m/>
    <m/>
    <m/>
    <m/>
    <m/>
    <m/>
    <m/>
    <m/>
    <m/>
    <m/>
    <m/>
    <m/>
    <m/>
    <m/>
    <m/>
    <m/>
    <m/>
    <m/>
    <m/>
    <m/>
    <m/>
    <m/>
    <m/>
    <m/>
    <m/>
    <m/>
    <m/>
    <m/>
    <m/>
    <n v="0"/>
  </r>
  <r>
    <b v="1"/>
    <b v="1"/>
    <b v="0"/>
    <n v="1445"/>
    <x v="450"/>
    <x v="30"/>
    <s v="Delamere &amp; Oakmere"/>
    <x v="2"/>
    <s v="Kelsall"/>
    <x v="451"/>
    <s v="Conversion of garage/storeroom into 1 dwelling"/>
    <m/>
    <m/>
    <m/>
    <m/>
    <m/>
    <m/>
    <m/>
    <x v="2"/>
    <x v="1"/>
    <x v="0"/>
    <m/>
    <m/>
    <m/>
    <x v="0"/>
    <x v="0"/>
    <x v="0"/>
    <m/>
    <s v="No (size)"/>
    <x v="3"/>
    <n v="0.17100000000000001"/>
    <m/>
    <s v="Removal condition 7 (PD removed) 19/03537/S73 Refused"/>
    <s v="19/02089/FUL"/>
    <s v="Full"/>
    <m/>
    <m/>
    <d v="2019-05-31T00:00:00"/>
    <d v="2019-08-28T00:00:00"/>
    <d v="2022-08-28T00:00:00"/>
    <x v="2"/>
    <n v="0"/>
    <n v="1"/>
    <m/>
    <m/>
    <m/>
    <m/>
    <m/>
    <m/>
    <m/>
    <m/>
    <m/>
    <m/>
    <m/>
    <m/>
    <m/>
    <n v="0"/>
    <n v="0"/>
    <n v="0"/>
    <n v="0"/>
    <n v="0"/>
    <n v="0"/>
    <n v="1"/>
    <n v="0"/>
    <n v="1"/>
    <m/>
    <n v="0"/>
    <n v="0"/>
    <n v="0"/>
    <n v="1"/>
    <n v="0"/>
    <n v="1"/>
    <m/>
    <n v="0"/>
    <n v="0"/>
    <n v="0"/>
    <n v="1"/>
    <n v="0"/>
    <n v="1"/>
    <m/>
    <n v="0"/>
    <n v="0"/>
    <n v="0"/>
    <n v="1"/>
    <n v="0"/>
    <n v="1"/>
    <m/>
    <m/>
    <m/>
    <m/>
    <m/>
    <m/>
    <s v="Y"/>
    <m/>
    <m/>
    <m/>
    <m/>
    <m/>
    <m/>
    <s v="2020: Not started_x000a_2021-2022: Development commenced_x000a_2023: Under construction_x000a_2024: Stalled"/>
    <x v="3"/>
    <s v="Stalled"/>
    <s v="Forecast reviewed and unchanged based on development progress"/>
    <s v="="/>
    <s v="Not included in 2025 deliverable supply"/>
    <n v="0"/>
    <m/>
    <m/>
    <m/>
    <m/>
    <m/>
    <n v="1"/>
    <m/>
    <m/>
    <m/>
    <m/>
    <m/>
    <m/>
    <m/>
    <n v="1"/>
    <n v="0"/>
    <n v="0"/>
    <n v="1"/>
    <m/>
    <m/>
    <m/>
    <m/>
    <m/>
    <m/>
    <m/>
    <m/>
    <m/>
    <m/>
    <m/>
    <m/>
    <m/>
    <m/>
    <m/>
    <m/>
    <m/>
    <m/>
    <m/>
    <m/>
    <m/>
    <m/>
    <m/>
    <m/>
    <m/>
    <m/>
    <m/>
    <m/>
    <m/>
    <m/>
    <m/>
    <m/>
    <m/>
    <m/>
    <n v="0"/>
  </r>
  <r>
    <b v="1"/>
    <b v="1"/>
    <b v="0"/>
    <n v="601"/>
    <x v="451"/>
    <x v="30"/>
    <s v="Duddon"/>
    <x v="2"/>
    <m/>
    <x v="452"/>
    <s v="Conversion of existing building to form 3 dwellings and erection of garage structure - resubmission of 15/04500/FUL  "/>
    <m/>
    <m/>
    <m/>
    <m/>
    <m/>
    <m/>
    <m/>
    <x v="2"/>
    <x v="1"/>
    <x v="0"/>
    <m/>
    <m/>
    <m/>
    <x v="0"/>
    <x v="0"/>
    <x v="0"/>
    <m/>
    <s v="No (size)"/>
    <x v="3"/>
    <n v="0.16500000000000001"/>
    <n v="18.18181818181818"/>
    <m/>
    <s v="16/03203/FUL"/>
    <s v="Full"/>
    <m/>
    <m/>
    <d v="2016-07-26T00:00:00"/>
    <d v="2016-09-29T00:00:00"/>
    <d v="2019-09-29T00:00:00"/>
    <x v="23"/>
    <n v="0"/>
    <n v="3"/>
    <m/>
    <m/>
    <m/>
    <m/>
    <m/>
    <m/>
    <m/>
    <m/>
    <m/>
    <m/>
    <m/>
    <m/>
    <n v="0"/>
    <n v="0"/>
    <n v="0"/>
    <n v="0"/>
    <n v="0"/>
    <n v="0"/>
    <n v="0"/>
    <n v="3"/>
    <n v="0"/>
    <n v="3"/>
    <m/>
    <n v="2"/>
    <n v="0"/>
    <n v="2"/>
    <n v="0"/>
    <n v="1"/>
    <n v="1"/>
    <m/>
    <n v="0"/>
    <n v="0"/>
    <n v="0"/>
    <n v="0"/>
    <n v="1"/>
    <n v="1"/>
    <m/>
    <n v="0"/>
    <n v="0"/>
    <n v="0"/>
    <n v="0"/>
    <n v="1"/>
    <n v="1"/>
    <m/>
    <m/>
    <m/>
    <m/>
    <m/>
    <m/>
    <m/>
    <m/>
    <s v="Y"/>
    <m/>
    <m/>
    <m/>
    <m/>
    <s v="2017-2019: Not started_x000a_2020-2021: Development commenced_x000a_2022-2024: Under construction"/>
    <x v="1"/>
    <s v="Stalled"/>
    <s v="Forecast reviewed and updated based on development progress"/>
    <s v="-"/>
    <s v="Removed from deliverable supply"/>
    <n v="0"/>
    <m/>
    <m/>
    <m/>
    <m/>
    <m/>
    <n v="2"/>
    <m/>
    <m/>
    <m/>
    <m/>
    <m/>
    <m/>
    <m/>
    <n v="1"/>
    <n v="0"/>
    <n v="0"/>
    <n v="1"/>
    <m/>
    <m/>
    <m/>
    <m/>
    <m/>
    <m/>
    <m/>
    <m/>
    <m/>
    <m/>
    <m/>
    <m/>
    <m/>
    <m/>
    <m/>
    <m/>
    <m/>
    <m/>
    <m/>
    <m/>
    <m/>
    <m/>
    <m/>
    <m/>
    <m/>
    <m/>
    <m/>
    <m/>
    <m/>
    <m/>
    <m/>
    <m/>
    <m/>
    <m/>
    <n v="0"/>
  </r>
  <r>
    <b v="0"/>
    <b v="1"/>
    <b v="0"/>
    <n v="601"/>
    <x v="452"/>
    <x v="30"/>
    <s v="Duddon"/>
    <x v="2"/>
    <m/>
    <x v="453"/>
    <s v="Replacement dwelling"/>
    <m/>
    <m/>
    <m/>
    <m/>
    <m/>
    <m/>
    <m/>
    <x v="2"/>
    <x v="4"/>
    <x v="11"/>
    <m/>
    <m/>
    <s v="CIL exemption 1"/>
    <x v="0"/>
    <x v="0"/>
    <x v="0"/>
    <m/>
    <s v="No (size)"/>
    <x v="13"/>
    <n v="0.16500000000000001"/>
    <n v="6.0606060606060606"/>
    <m/>
    <s v="24/02297/FUL"/>
    <s v="Full"/>
    <m/>
    <m/>
    <d v="2024-08-05T00:00:00"/>
    <d v="2025-11-06T00:00:00"/>
    <d v="2028-11-06T00:00:00"/>
    <x v="2"/>
    <n v="1"/>
    <n v="0"/>
    <m/>
    <m/>
    <m/>
    <m/>
    <m/>
    <m/>
    <m/>
    <m/>
    <m/>
    <m/>
    <m/>
    <m/>
    <n v="0"/>
    <n v="0"/>
    <n v="0"/>
    <n v="0"/>
    <n v="0"/>
    <n v="0"/>
    <n v="0"/>
    <n v="3"/>
    <n v="0"/>
    <n v="3"/>
    <m/>
    <n v="2"/>
    <n v="0"/>
    <n v="2"/>
    <n v="0"/>
    <m/>
    <n v="0"/>
    <m/>
    <n v="0"/>
    <n v="0"/>
    <n v="0"/>
    <n v="0"/>
    <m/>
    <n v="0"/>
    <m/>
    <n v="0"/>
    <n v="0"/>
    <n v="0"/>
    <n v="0"/>
    <n v="0"/>
    <n v="0"/>
    <m/>
    <m/>
    <m/>
    <m/>
    <m/>
    <m/>
    <m/>
    <m/>
    <s v="Y"/>
    <m/>
    <m/>
    <m/>
    <m/>
    <m/>
    <x v="0"/>
    <s v="n/a - replacement"/>
    <s v="n/a - replacement"/>
    <s v="n/a - replacement"/>
    <s v="n/a - replacement"/>
    <n v="0"/>
    <m/>
    <m/>
    <m/>
    <m/>
    <m/>
    <n v="2"/>
    <m/>
    <m/>
    <m/>
    <m/>
    <m/>
    <m/>
    <m/>
    <m/>
    <n v="0"/>
    <n v="0"/>
    <n v="0"/>
    <m/>
    <m/>
    <m/>
    <m/>
    <m/>
    <m/>
    <m/>
    <m/>
    <m/>
    <m/>
    <m/>
    <m/>
    <m/>
    <m/>
    <m/>
    <m/>
    <m/>
    <m/>
    <m/>
    <m/>
    <m/>
    <m/>
    <m/>
    <m/>
    <m/>
    <m/>
    <m/>
    <m/>
    <m/>
    <m/>
    <m/>
    <m/>
    <m/>
    <m/>
    <n v="0"/>
  </r>
  <r>
    <b v="1"/>
    <b v="1"/>
    <b v="0"/>
    <n v="2108"/>
    <x v="453"/>
    <x v="30"/>
    <s v="Clotton Hoofield"/>
    <x v="2"/>
    <m/>
    <x v="454"/>
    <s v="Conversion and extension of agricultural barn to single dwelling"/>
    <m/>
    <m/>
    <m/>
    <m/>
    <m/>
    <m/>
    <m/>
    <x v="3"/>
    <x v="1"/>
    <x v="0"/>
    <m/>
    <m/>
    <m/>
    <x v="1"/>
    <x v="0"/>
    <x v="0"/>
    <m/>
    <s v="No (GF)"/>
    <x v="3"/>
    <m/>
    <m/>
    <m/>
    <s v="22/03628/FUL"/>
    <s v="Full"/>
    <m/>
    <m/>
    <d v="2022-09-27T00:00:00"/>
    <d v="2023-05-04T00:00:00"/>
    <d v="2026-05-04T00:00:00"/>
    <x v="2"/>
    <n v="0"/>
    <n v="1"/>
    <m/>
    <m/>
    <m/>
    <m/>
    <m/>
    <m/>
    <m/>
    <m/>
    <m/>
    <m/>
    <m/>
    <m/>
    <m/>
    <m/>
    <n v="0"/>
    <n v="0"/>
    <m/>
    <m/>
    <n v="0"/>
    <m/>
    <m/>
    <m/>
    <m/>
    <n v="0"/>
    <n v="0"/>
    <n v="0"/>
    <n v="0"/>
    <n v="1"/>
    <n v="1"/>
    <m/>
    <n v="0"/>
    <n v="0"/>
    <n v="0"/>
    <n v="0"/>
    <n v="1"/>
    <n v="1"/>
    <m/>
    <n v="0"/>
    <n v="0"/>
    <n v="0"/>
    <n v="0"/>
    <n v="1"/>
    <n v="1"/>
    <m/>
    <m/>
    <m/>
    <m/>
    <m/>
    <m/>
    <m/>
    <m/>
    <m/>
    <m/>
    <m/>
    <m/>
    <m/>
    <s v="2024: Not started"/>
    <x v="2"/>
    <s v="Not started - expiring"/>
    <s v="Forecast reviewed and updated based on planning status (Expiring)"/>
    <s v="-"/>
    <s v="Removed from supply"/>
    <n v="0"/>
    <m/>
    <m/>
    <m/>
    <m/>
    <m/>
    <m/>
    <m/>
    <m/>
    <m/>
    <m/>
    <m/>
    <m/>
    <m/>
    <m/>
    <n v="0"/>
    <n v="0"/>
    <n v="0"/>
    <m/>
    <m/>
    <m/>
    <m/>
    <m/>
    <m/>
    <m/>
    <m/>
    <m/>
    <m/>
    <m/>
    <m/>
    <m/>
    <m/>
    <m/>
    <m/>
    <m/>
    <m/>
    <m/>
    <m/>
    <m/>
    <m/>
    <m/>
    <m/>
    <m/>
    <m/>
    <m/>
    <m/>
    <m/>
    <m/>
    <m/>
    <m/>
    <m/>
    <m/>
    <n v="0"/>
  </r>
  <r>
    <b v="1"/>
    <b v="1"/>
    <b v="1"/>
    <n v="131"/>
    <x v="454"/>
    <x v="30"/>
    <s v="Delamere &amp; Oakmere"/>
    <x v="2"/>
    <m/>
    <x v="455"/>
    <s v="Extensions and conversion of equestrian buildings into 8 dwellings and associated garages and stores. Construction of new garage, (1.3 hectares)"/>
    <m/>
    <m/>
    <m/>
    <m/>
    <s v="Andrew Jones andrew@chartland.co.uk"/>
    <s v="Jo Redmond"/>
    <m/>
    <x v="2"/>
    <x v="1"/>
    <x v="0"/>
    <m/>
    <m/>
    <m/>
    <x v="0"/>
    <x v="0"/>
    <x v="0"/>
    <m/>
    <s v="Yes"/>
    <x v="3"/>
    <n v="0.65600000000000003"/>
    <n v="12.195121951219512"/>
    <s v="18/00077/FUL_x000a_20/02549/S73 Variation-Plans (2022)_x000a_Pending (10.18.19) 24/02783/S73_x000a_Pending (4-6.13.15.17) 24/02728/DIS"/>
    <s v="22/03741/FUL"/>
    <s v="Full"/>
    <m/>
    <m/>
    <d v="2018-01-10T00:00:00"/>
    <d v="2018-07-11T00:00:00"/>
    <d v="2021-07-11T00:00:00"/>
    <x v="17"/>
    <n v="0"/>
    <n v="8"/>
    <m/>
    <m/>
    <m/>
    <m/>
    <m/>
    <m/>
    <m/>
    <m/>
    <m/>
    <m/>
    <m/>
    <m/>
    <n v="0"/>
    <n v="0"/>
    <n v="0"/>
    <n v="0"/>
    <n v="0"/>
    <n v="0"/>
    <n v="0"/>
    <n v="8"/>
    <n v="0"/>
    <n v="8"/>
    <m/>
    <n v="4"/>
    <n v="0"/>
    <n v="4"/>
    <n v="4"/>
    <n v="0"/>
    <n v="4"/>
    <m/>
    <n v="1"/>
    <n v="0"/>
    <n v="1"/>
    <n v="3"/>
    <n v="0"/>
    <n v="3"/>
    <m/>
    <n v="3"/>
    <n v="0"/>
    <n v="3"/>
    <n v="0"/>
    <n v="0"/>
    <n v="0"/>
    <m/>
    <m/>
    <m/>
    <m/>
    <m/>
    <m/>
    <m/>
    <m/>
    <m/>
    <m/>
    <m/>
    <s v="Pending (4) 22/01695/DIS"/>
    <m/>
    <s v="2019-2021: Not started_x000a_2022-2024: Under construction"/>
    <x v="1"/>
    <s v="Complete"/>
    <s v="Complete - Forecast achieved"/>
    <s v="="/>
    <m/>
    <n v="0"/>
    <m/>
    <m/>
    <m/>
    <m/>
    <m/>
    <n v="8"/>
    <n v="4"/>
    <n v="3"/>
    <m/>
    <m/>
    <m/>
    <m/>
    <m/>
    <m/>
    <n v="0"/>
    <n v="0"/>
    <n v="0"/>
    <m/>
    <m/>
    <n v="3"/>
    <m/>
    <m/>
    <m/>
    <m/>
    <m/>
    <m/>
    <m/>
    <m/>
    <m/>
    <m/>
    <m/>
    <m/>
    <m/>
    <m/>
    <m/>
    <m/>
    <m/>
    <m/>
    <m/>
    <m/>
    <m/>
    <m/>
    <m/>
    <m/>
    <m/>
    <m/>
    <m/>
    <m/>
    <m/>
    <m/>
    <m/>
    <n v="3"/>
  </r>
  <r>
    <b v="1"/>
    <b v="1"/>
    <b v="0"/>
    <n v="1364"/>
    <x v="455"/>
    <x v="30"/>
    <s v="Utkinton &amp; Cotebrook"/>
    <x v="2"/>
    <m/>
    <x v="456"/>
    <s v="Change of use of agricultural building to 2 dwellings"/>
    <m/>
    <m/>
    <m/>
    <m/>
    <s v="Steve Goodwin"/>
    <s v="Ed Shepherd"/>
    <m/>
    <x v="0"/>
    <x v="1"/>
    <x v="0"/>
    <m/>
    <m/>
    <m/>
    <x v="1"/>
    <x v="0"/>
    <x v="0"/>
    <m/>
    <s v="No (GF)"/>
    <x v="6"/>
    <m/>
    <m/>
    <m/>
    <s v="23/03156/PDQ"/>
    <s v="PA not required"/>
    <m/>
    <m/>
    <d v="2023-10-06T00:00:00"/>
    <d v="2023-11-20T00:00:00"/>
    <d v="2026-11-20T00:00:00"/>
    <x v="3"/>
    <n v="0"/>
    <n v="2"/>
    <m/>
    <m/>
    <m/>
    <m/>
    <m/>
    <m/>
    <m/>
    <m/>
    <m/>
    <m/>
    <m/>
    <m/>
    <m/>
    <m/>
    <m/>
    <m/>
    <m/>
    <m/>
    <m/>
    <m/>
    <m/>
    <m/>
    <m/>
    <n v="0"/>
    <n v="0"/>
    <n v="0"/>
    <n v="0"/>
    <n v="2"/>
    <n v="2"/>
    <m/>
    <n v="0"/>
    <n v="0"/>
    <n v="0"/>
    <n v="0"/>
    <n v="2"/>
    <n v="2"/>
    <m/>
    <n v="0"/>
    <n v="0"/>
    <n v="0"/>
    <n v="0"/>
    <n v="2"/>
    <n v="2"/>
    <m/>
    <m/>
    <m/>
    <m/>
    <m/>
    <m/>
    <m/>
    <m/>
    <m/>
    <m/>
    <m/>
    <m/>
    <m/>
    <s v="2024: Not started"/>
    <x v="2"/>
    <s v="Not started - expiring"/>
    <s v="Expiring - Forecast reviewed and updated based on planning status"/>
    <s v="-"/>
    <s v="Removed from supply"/>
    <n v="0"/>
    <m/>
    <m/>
    <m/>
    <m/>
    <m/>
    <m/>
    <m/>
    <m/>
    <m/>
    <m/>
    <m/>
    <m/>
    <m/>
    <m/>
    <n v="0"/>
    <n v="0"/>
    <n v="0"/>
    <m/>
    <m/>
    <m/>
    <m/>
    <m/>
    <m/>
    <m/>
    <m/>
    <m/>
    <m/>
    <m/>
    <m/>
    <m/>
    <m/>
    <m/>
    <m/>
    <m/>
    <m/>
    <m/>
    <m/>
    <m/>
    <m/>
    <m/>
    <m/>
    <m/>
    <m/>
    <m/>
    <m/>
    <m/>
    <m/>
    <m/>
    <m/>
    <m/>
    <m/>
    <n v="0"/>
  </r>
  <r>
    <b v="1"/>
    <b v="1"/>
    <b v="0"/>
    <n v="142"/>
    <x v="456"/>
    <x v="30"/>
    <s v="Delamere &amp; Oakmere"/>
    <x v="2"/>
    <m/>
    <x v="457"/>
    <s v="Conversion of existing outbuilding to dwelling including porch extension"/>
    <m/>
    <m/>
    <m/>
    <m/>
    <m/>
    <s v="Ed Shepherd"/>
    <m/>
    <x v="3"/>
    <x v="1"/>
    <x v="0"/>
    <m/>
    <m/>
    <m/>
    <x v="1"/>
    <x v="0"/>
    <x v="0"/>
    <m/>
    <s v="No (GF)"/>
    <x v="5"/>
    <n v="9.0999999999999998E-2"/>
    <n v="10.989010989010989"/>
    <m/>
    <s v="21/01260/FUL (01/04/2025)"/>
    <s v="Expired"/>
    <m/>
    <m/>
    <m/>
    <m/>
    <m/>
    <x v="2"/>
    <n v="0"/>
    <n v="1"/>
    <m/>
    <m/>
    <m/>
    <m/>
    <m/>
    <m/>
    <m/>
    <m/>
    <m/>
    <m/>
    <m/>
    <m/>
    <m/>
    <m/>
    <n v="0"/>
    <n v="0"/>
    <n v="0"/>
    <n v="0"/>
    <n v="0"/>
    <n v="0"/>
    <n v="1"/>
    <n v="1"/>
    <m/>
    <n v="0"/>
    <n v="0"/>
    <n v="0"/>
    <n v="0"/>
    <n v="1"/>
    <n v="1"/>
    <m/>
    <n v="0"/>
    <n v="0"/>
    <n v="0"/>
    <n v="0"/>
    <n v="1"/>
    <n v="1"/>
    <m/>
    <n v="0"/>
    <n v="0"/>
    <n v="0"/>
    <n v="0"/>
    <n v="0"/>
    <n v="0"/>
    <m/>
    <m/>
    <m/>
    <m/>
    <m/>
    <m/>
    <m/>
    <m/>
    <m/>
    <m/>
    <m/>
    <m/>
    <m/>
    <s v="2023-2024: Not started"/>
    <x v="2"/>
    <s v="Not started - expired"/>
    <s v="Expired - Forecast reviewed and unchanged based on planning status"/>
    <s v="="/>
    <s v="Not included in 2025 supply"/>
    <n v="0"/>
    <m/>
    <m/>
    <m/>
    <m/>
    <m/>
    <m/>
    <m/>
    <m/>
    <m/>
    <m/>
    <m/>
    <m/>
    <m/>
    <m/>
    <n v="0"/>
    <n v="0"/>
    <n v="0"/>
    <m/>
    <m/>
    <m/>
    <m/>
    <m/>
    <m/>
    <m/>
    <m/>
    <m/>
    <m/>
    <m/>
    <m/>
    <m/>
    <m/>
    <m/>
    <m/>
    <m/>
    <m/>
    <m/>
    <m/>
    <m/>
    <m/>
    <m/>
    <m/>
    <m/>
    <m/>
    <m/>
    <m/>
    <m/>
    <m/>
    <m/>
    <m/>
    <m/>
    <m/>
    <n v="0"/>
  </r>
  <r>
    <b v="1"/>
    <b v="1"/>
    <b v="0"/>
    <n v="597"/>
    <x v="457"/>
    <x v="30"/>
    <s v="Duddon"/>
    <x v="3"/>
    <s v="Duddon"/>
    <x v="458"/>
    <s v="1 detached two-storey dwelling with associated access, parking and landscaping"/>
    <m/>
    <s v="CB Homes"/>
    <m/>
    <s v="CB Homes - Nathan Booth"/>
    <m/>
    <s v="Kara Johnston"/>
    <m/>
    <x v="0"/>
    <x v="0"/>
    <x v="0"/>
    <m/>
    <m/>
    <m/>
    <x v="0"/>
    <x v="0"/>
    <x v="0"/>
    <m/>
    <s v="No (GF)"/>
    <x v="3"/>
    <n v="7.1999999999999995E-2"/>
    <m/>
    <s v="19/01682/OUT (24/02/2023)"/>
    <s v="23/00039/REM"/>
    <s v="Reserved matters"/>
    <m/>
    <m/>
    <d v="2023-01-06T00:00:00"/>
    <d v="2024-01-17T00:00:00"/>
    <d v="2027-01-17T00:00:00"/>
    <x v="2"/>
    <n v="0"/>
    <n v="1"/>
    <m/>
    <m/>
    <m/>
    <m/>
    <m/>
    <m/>
    <m/>
    <m/>
    <m/>
    <m/>
    <m/>
    <m/>
    <m/>
    <n v="0"/>
    <n v="0"/>
    <n v="0"/>
    <n v="0"/>
    <n v="0"/>
    <n v="0"/>
    <n v="0"/>
    <n v="1"/>
    <n v="1"/>
    <m/>
    <n v="0"/>
    <n v="0"/>
    <n v="0"/>
    <n v="0"/>
    <n v="1"/>
    <n v="1"/>
    <m/>
    <n v="0"/>
    <n v="0"/>
    <n v="0"/>
    <n v="0"/>
    <n v="1"/>
    <n v="1"/>
    <m/>
    <n v="0"/>
    <n v="0"/>
    <n v="0"/>
    <n v="1"/>
    <n v="0"/>
    <n v="1"/>
    <m/>
    <m/>
    <m/>
    <m/>
    <m/>
    <m/>
    <m/>
    <m/>
    <m/>
    <m/>
    <m/>
    <s v="2025 October 25/02726/DIS 8 (planting plan)"/>
    <m/>
    <s v="2024: Not started"/>
    <x v="2"/>
    <s v="Under construction"/>
    <s v="Forecast reviewed and unchanged based on development progress"/>
    <s v="="/>
    <m/>
    <n v="1"/>
    <m/>
    <m/>
    <m/>
    <m/>
    <m/>
    <m/>
    <m/>
    <m/>
    <n v="1"/>
    <m/>
    <m/>
    <m/>
    <m/>
    <m/>
    <n v="1"/>
    <n v="1"/>
    <n v="1"/>
    <m/>
    <m/>
    <m/>
    <m/>
    <m/>
    <m/>
    <m/>
    <m/>
    <m/>
    <m/>
    <m/>
    <m/>
    <m/>
    <m/>
    <m/>
    <m/>
    <m/>
    <m/>
    <m/>
    <m/>
    <m/>
    <m/>
    <m/>
    <m/>
    <m/>
    <m/>
    <m/>
    <m/>
    <m/>
    <m/>
    <m/>
    <m/>
    <m/>
    <m/>
    <n v="0"/>
  </r>
  <r>
    <b v="1"/>
    <b v="1"/>
    <b v="0"/>
    <n v="120"/>
    <x v="458"/>
    <x v="30"/>
    <s v="Tarvin"/>
    <x v="2"/>
    <m/>
    <x v="459"/>
    <s v="Conversion and extension of barns to create 4 dwellings and sub-division of existing farmhouse into two dwellings with associated gardens and parking_x000a_Demolition of the existing buildings on site and erection of 8 detached dwellings with garages"/>
    <m/>
    <s v="Carden Homes"/>
    <m/>
    <m/>
    <m/>
    <s v="Emily Yates"/>
    <m/>
    <x v="0"/>
    <x v="1"/>
    <x v="0"/>
    <m/>
    <m/>
    <m/>
    <x v="1"/>
    <x v="0"/>
    <x v="0"/>
    <m/>
    <s v="No (GF)"/>
    <x v="3"/>
    <n v="0.55900000000000005"/>
    <m/>
    <s v="23/01306/FUL (refused 14/05/2024) Appeal in progress"/>
    <s v="20/00062/FUL"/>
    <s v="Full"/>
    <m/>
    <m/>
    <d v="2020-01-08T00:00:00"/>
    <d v="2020-11-27T00:00:00"/>
    <d v="2023-11-27T00:00:00"/>
    <x v="16"/>
    <n v="0"/>
    <n v="4"/>
    <m/>
    <m/>
    <m/>
    <m/>
    <m/>
    <m/>
    <m/>
    <m/>
    <m/>
    <m/>
    <m/>
    <m/>
    <m/>
    <m/>
    <n v="0"/>
    <n v="0"/>
    <n v="0"/>
    <n v="0"/>
    <n v="0"/>
    <n v="0"/>
    <n v="4"/>
    <n v="4"/>
    <m/>
    <n v="0"/>
    <n v="0"/>
    <n v="0"/>
    <n v="0"/>
    <n v="4"/>
    <n v="4"/>
    <m/>
    <n v="0"/>
    <n v="0"/>
    <n v="0"/>
    <n v="0"/>
    <n v="4"/>
    <n v="4"/>
    <m/>
    <n v="0"/>
    <n v="0"/>
    <n v="0"/>
    <n v="0"/>
    <n v="4"/>
    <n v="4"/>
    <m/>
    <m/>
    <m/>
    <m/>
    <m/>
    <m/>
    <m/>
    <m/>
    <m/>
    <m/>
    <m/>
    <s v="2023 Nov (3.4.8.9.11.13) 23/00126/DIS"/>
    <m/>
    <s v="2021-2023: Not started_x000a_2024: Development commenced"/>
    <x v="3"/>
    <s v="Stalled"/>
    <s v="Forecast reviewed and unchanged based on development progress"/>
    <s v="-"/>
    <s v="Not included in 2025 deliverable supply"/>
    <n v="0"/>
    <m/>
    <m/>
    <m/>
    <m/>
    <m/>
    <n v="2"/>
    <m/>
    <m/>
    <m/>
    <m/>
    <m/>
    <m/>
    <m/>
    <n v="4"/>
    <n v="0"/>
    <n v="0"/>
    <n v="4"/>
    <m/>
    <m/>
    <m/>
    <m/>
    <m/>
    <m/>
    <m/>
    <m/>
    <m/>
    <m/>
    <m/>
    <m/>
    <m/>
    <m/>
    <m/>
    <m/>
    <m/>
    <m/>
    <m/>
    <m/>
    <m/>
    <m/>
    <m/>
    <m/>
    <m/>
    <m/>
    <m/>
    <m/>
    <m/>
    <m/>
    <m/>
    <m/>
    <m/>
    <m/>
    <n v="0"/>
  </r>
  <r>
    <b v="1"/>
    <b v="1"/>
    <b v="0"/>
    <n v="120"/>
    <x v="458"/>
    <x v="30"/>
    <s v="Tarvin"/>
    <x v="2"/>
    <m/>
    <x v="460"/>
    <s v="Conversion and extension of barns to create 4 dwellings and sub-division of existing farmhouse into two dwellings with associated gardens and parking"/>
    <m/>
    <s v="Carden Homes"/>
    <m/>
    <m/>
    <m/>
    <s v="Emily Yates"/>
    <m/>
    <x v="2"/>
    <x v="3"/>
    <x v="0"/>
    <m/>
    <m/>
    <m/>
    <x v="0"/>
    <x v="0"/>
    <x v="0"/>
    <m/>
    <s v="No (size)"/>
    <x v="3"/>
    <n v="0.55900000000000005"/>
    <m/>
    <s v="23/01306/FUL (refused 14/05/2024) Appeal in progress"/>
    <s v="20/00062/FUL"/>
    <s v="Full"/>
    <m/>
    <m/>
    <d v="2020-01-08T00:00:00"/>
    <d v="2020-11-27T00:00:00"/>
    <d v="2023-11-27T00:00:00"/>
    <x v="3"/>
    <n v="1"/>
    <n v="1"/>
    <m/>
    <m/>
    <m/>
    <m/>
    <m/>
    <m/>
    <m/>
    <m/>
    <m/>
    <m/>
    <m/>
    <m/>
    <m/>
    <m/>
    <n v="0"/>
    <n v="0"/>
    <n v="0"/>
    <n v="0"/>
    <n v="0"/>
    <n v="0"/>
    <n v="1"/>
    <n v="1"/>
    <m/>
    <n v="0"/>
    <n v="0"/>
    <n v="0"/>
    <n v="0"/>
    <n v="1"/>
    <n v="1"/>
    <m/>
    <n v="0"/>
    <n v="0"/>
    <n v="0"/>
    <n v="0"/>
    <n v="1"/>
    <n v="1"/>
    <m/>
    <n v="0"/>
    <n v="0"/>
    <n v="0"/>
    <n v="0"/>
    <n v="1"/>
    <n v="1"/>
    <m/>
    <m/>
    <m/>
    <m/>
    <m/>
    <m/>
    <m/>
    <m/>
    <m/>
    <m/>
    <m/>
    <s v="2023 Nov (3.4.8.9.11.13) 23/00126/DIS"/>
    <m/>
    <s v="2021-2023: Not started_x000a_2024: Development commenced"/>
    <x v="3"/>
    <s v="Stalled"/>
    <s v="Forecast reviewed and unchanged based on development progress"/>
    <s v="-"/>
    <s v="Not included in 2025 deliverable supply"/>
    <n v="0"/>
    <m/>
    <m/>
    <m/>
    <m/>
    <m/>
    <m/>
    <n v="-1"/>
    <m/>
    <m/>
    <m/>
    <m/>
    <m/>
    <m/>
    <n v="1"/>
    <n v="0"/>
    <n v="0"/>
    <n v="1"/>
    <m/>
    <m/>
    <m/>
    <m/>
    <m/>
    <m/>
    <m/>
    <m/>
    <m/>
    <m/>
    <m/>
    <m/>
    <m/>
    <m/>
    <m/>
    <m/>
    <m/>
    <m/>
    <m/>
    <m/>
    <m/>
    <m/>
    <m/>
    <m/>
    <m/>
    <m/>
    <m/>
    <m/>
    <m/>
    <m/>
    <m/>
    <m/>
    <m/>
    <m/>
    <n v="0"/>
  </r>
  <r>
    <b v="1"/>
    <b v="1"/>
    <b v="0"/>
    <n v="109"/>
    <x v="459"/>
    <x v="30"/>
    <s v="Tarvin"/>
    <x v="11"/>
    <m/>
    <x v="461"/>
    <s v="Alterations to existing dwelling and erection of one detached dwelling (Dream Cottage) to garden with off road car parking, associated landscaping, bin store area and new vehicular access with drop kerbs off High Street"/>
    <m/>
    <m/>
    <m/>
    <m/>
    <m/>
    <s v="Lizzie Townsend"/>
    <m/>
    <x v="0"/>
    <x v="0"/>
    <x v="6"/>
    <s v="YES"/>
    <m/>
    <s v="CIL exemption"/>
    <x v="0"/>
    <x v="0"/>
    <x v="0"/>
    <m/>
    <s v="No (GF)"/>
    <x v="2"/>
    <n v="0.155"/>
    <n v="6.4516129032258069"/>
    <m/>
    <s v="20/02572/FUL"/>
    <s v="Full"/>
    <m/>
    <m/>
    <d v="2020-07-21T00:00:00"/>
    <d v="2021-08-24T00:00:00"/>
    <d v="2024-08-24T00:00:00"/>
    <x v="2"/>
    <n v="0"/>
    <n v="1"/>
    <m/>
    <m/>
    <m/>
    <m/>
    <m/>
    <m/>
    <m/>
    <m/>
    <m/>
    <m/>
    <m/>
    <m/>
    <m/>
    <m/>
    <n v="0"/>
    <n v="0"/>
    <n v="0"/>
    <n v="0"/>
    <n v="0"/>
    <n v="0"/>
    <n v="1"/>
    <n v="1"/>
    <m/>
    <n v="0"/>
    <n v="0"/>
    <n v="0"/>
    <n v="1"/>
    <n v="0"/>
    <n v="1"/>
    <m/>
    <n v="0"/>
    <n v="0"/>
    <n v="0"/>
    <n v="1"/>
    <n v="0"/>
    <n v="1"/>
    <m/>
    <n v="0"/>
    <n v="0"/>
    <n v="0"/>
    <n v="1"/>
    <n v="0"/>
    <n v="1"/>
    <m/>
    <m/>
    <m/>
    <m/>
    <m/>
    <m/>
    <m/>
    <m/>
    <m/>
    <m/>
    <m/>
    <s v="2024 Sep (3) 24/01849/DIS"/>
    <m/>
    <s v="2022-2023: Not started_x000a_2024: Under construction"/>
    <x v="1"/>
    <s v="Stalled"/>
    <s v="Forecast reviewed and updated based on development progress"/>
    <s v="-"/>
    <s v="Removed from deliverable supply"/>
    <n v="0"/>
    <m/>
    <m/>
    <m/>
    <m/>
    <m/>
    <m/>
    <n v="1"/>
    <m/>
    <m/>
    <m/>
    <m/>
    <m/>
    <m/>
    <n v="1"/>
    <n v="0"/>
    <n v="0"/>
    <n v="1"/>
    <m/>
    <m/>
    <m/>
    <m/>
    <m/>
    <m/>
    <m/>
    <m/>
    <m/>
    <m/>
    <m/>
    <m/>
    <m/>
    <m/>
    <m/>
    <m/>
    <m/>
    <m/>
    <m/>
    <m/>
    <m/>
    <m/>
    <m/>
    <m/>
    <m/>
    <m/>
    <m/>
    <m/>
    <m/>
    <m/>
    <m/>
    <m/>
    <m/>
    <m/>
    <n v="0"/>
  </r>
  <r>
    <b v="1"/>
    <b v="1"/>
    <b v="0"/>
    <n v="602"/>
    <x v="460"/>
    <x v="30"/>
    <s v="Duddon"/>
    <x v="2"/>
    <m/>
    <x v="462"/>
    <s v="Demolition of milking parlour and outbuildings and conversion of existing barns into 5 dwellings, bin store, garages and associated parking"/>
    <m/>
    <m/>
    <m/>
    <m/>
    <m/>
    <s v="Ed Shepherd"/>
    <m/>
    <x v="3"/>
    <x v="1"/>
    <x v="0"/>
    <m/>
    <m/>
    <m/>
    <x v="1"/>
    <x v="0"/>
    <x v="0"/>
    <m/>
    <s v="No (GF)"/>
    <x v="5"/>
    <n v="0.39700000000000002"/>
    <m/>
    <s v="16/02493/FUL refused (Appeal dismissed)_x000a_18/03293/FUL (24/06/2025)"/>
    <s v="18/03293/FUL (24/06/2025)"/>
    <s v="Expired"/>
    <m/>
    <m/>
    <m/>
    <m/>
    <m/>
    <x v="24"/>
    <n v="0"/>
    <n v="5"/>
    <m/>
    <m/>
    <m/>
    <m/>
    <m/>
    <m/>
    <m/>
    <m/>
    <m/>
    <m/>
    <m/>
    <m/>
    <m/>
    <m/>
    <n v="0"/>
    <n v="0"/>
    <n v="0"/>
    <n v="0"/>
    <n v="0"/>
    <n v="0"/>
    <n v="5"/>
    <n v="5"/>
    <m/>
    <n v="0"/>
    <n v="0"/>
    <n v="0"/>
    <n v="0"/>
    <n v="5"/>
    <n v="5"/>
    <m/>
    <n v="0"/>
    <n v="0"/>
    <n v="0"/>
    <n v="0"/>
    <n v="5"/>
    <n v="5"/>
    <m/>
    <n v="0"/>
    <n v="0"/>
    <n v="0"/>
    <n v="0"/>
    <n v="0"/>
    <n v="0"/>
    <m/>
    <m/>
    <m/>
    <m/>
    <m/>
    <m/>
    <m/>
    <m/>
    <m/>
    <m/>
    <m/>
    <m/>
    <m/>
    <s v="2023-2024: Not started"/>
    <x v="2"/>
    <s v="Not started - expired"/>
    <s v="Expired - Forecast reviewed and unchanged based on planning status"/>
    <s v="="/>
    <s v="Not included in 2025 supply"/>
    <n v="0"/>
    <m/>
    <m/>
    <m/>
    <m/>
    <m/>
    <m/>
    <m/>
    <m/>
    <m/>
    <m/>
    <m/>
    <m/>
    <m/>
    <m/>
    <n v="0"/>
    <n v="0"/>
    <n v="0"/>
    <m/>
    <m/>
    <m/>
    <m/>
    <m/>
    <m/>
    <m/>
    <m/>
    <m/>
    <m/>
    <m/>
    <m/>
    <m/>
    <m/>
    <m/>
    <m/>
    <m/>
    <m/>
    <m/>
    <m/>
    <m/>
    <m/>
    <m/>
    <m/>
    <m/>
    <m/>
    <m/>
    <m/>
    <m/>
    <m/>
    <m/>
    <m/>
    <m/>
    <m/>
    <n v="0"/>
  </r>
  <r>
    <b v="1"/>
    <b v="1"/>
    <b v="0"/>
    <n v="613"/>
    <x v="461"/>
    <x v="30"/>
    <s v="Kelsall"/>
    <x v="12"/>
    <m/>
    <x v="463"/>
    <s v="Erection of three detached dwellings including replacement of existing dwelling"/>
    <m/>
    <m/>
    <m/>
    <m/>
    <m/>
    <s v="Rob Lester"/>
    <m/>
    <x v="0"/>
    <x v="0"/>
    <x v="0"/>
    <m/>
    <m/>
    <m/>
    <x v="0"/>
    <x v="0"/>
    <x v="0"/>
    <m/>
    <s v="No (GF)"/>
    <x v="2"/>
    <n v="0.217"/>
    <m/>
    <s v="21/00832/OUT 14/06/2025)_x000a_26/00760/S73 (p)"/>
    <s v="23/02201/FUL"/>
    <s v="Full"/>
    <m/>
    <m/>
    <d v="2023-07-10T00:00:00"/>
    <d v="2025-08-28T00:00:00"/>
    <d v="2028-08-28T00:00:00"/>
    <x v="23"/>
    <n v="1"/>
    <n v="2"/>
    <m/>
    <m/>
    <m/>
    <m/>
    <m/>
    <m/>
    <m/>
    <m/>
    <m/>
    <m/>
    <m/>
    <m/>
    <m/>
    <m/>
    <n v="0"/>
    <n v="0"/>
    <n v="0"/>
    <n v="0"/>
    <n v="0"/>
    <n v="0"/>
    <n v="2"/>
    <n v="2"/>
    <m/>
    <n v="0"/>
    <n v="0"/>
    <n v="0"/>
    <n v="0"/>
    <n v="2"/>
    <n v="2"/>
    <m/>
    <n v="0"/>
    <n v="0"/>
    <n v="0"/>
    <n v="0"/>
    <n v="2"/>
    <n v="2"/>
    <m/>
    <n v="1"/>
    <n v="1"/>
    <n v="0"/>
    <n v="2"/>
    <n v="0"/>
    <n v="2"/>
    <m/>
    <m/>
    <m/>
    <m/>
    <m/>
    <m/>
    <m/>
    <m/>
    <m/>
    <m/>
    <m/>
    <m/>
    <m/>
    <s v="Outline permission. No site visit_x000a_Application pending decision"/>
    <x v="6"/>
    <s v="Under construction"/>
    <s v="Forecast reviewed and unchanged based on development progress"/>
    <s v="="/>
    <m/>
    <n v="2"/>
    <m/>
    <m/>
    <m/>
    <m/>
    <m/>
    <m/>
    <m/>
    <m/>
    <n v="1"/>
    <n v="1"/>
    <m/>
    <m/>
    <m/>
    <m/>
    <n v="2"/>
    <n v="2"/>
    <n v="2"/>
    <m/>
    <m/>
    <m/>
    <n v="1"/>
    <m/>
    <m/>
    <m/>
    <m/>
    <m/>
    <m/>
    <m/>
    <m/>
    <m/>
    <m/>
    <m/>
    <m/>
    <m/>
    <m/>
    <m/>
    <m/>
    <m/>
    <m/>
    <m/>
    <m/>
    <m/>
    <m/>
    <m/>
    <m/>
    <m/>
    <m/>
    <m/>
    <m/>
    <m/>
    <m/>
    <n v="1"/>
  </r>
  <r>
    <b v="1"/>
    <b v="1"/>
    <b v="0"/>
    <n v="144"/>
    <x v="462"/>
    <x v="30"/>
    <s v="Delamere &amp; Oakmere"/>
    <x v="2"/>
    <m/>
    <x v="464"/>
    <s v="Change of use of barn into one dwelling and erection of garage"/>
    <m/>
    <m/>
    <m/>
    <m/>
    <m/>
    <s v="Ed Shepherd"/>
    <m/>
    <x v="3"/>
    <x v="1"/>
    <x v="0"/>
    <m/>
    <m/>
    <m/>
    <x v="1"/>
    <x v="0"/>
    <x v="0"/>
    <m/>
    <s v="No (GF)"/>
    <x v="5"/>
    <n v="0.06"/>
    <n v="16.666666666666668"/>
    <m/>
    <s v="21/04115/FUL (31/05/2025)"/>
    <s v="Expired"/>
    <m/>
    <m/>
    <m/>
    <m/>
    <m/>
    <x v="2"/>
    <n v="0"/>
    <n v="1"/>
    <m/>
    <m/>
    <m/>
    <m/>
    <m/>
    <m/>
    <m/>
    <m/>
    <m/>
    <m/>
    <m/>
    <m/>
    <m/>
    <m/>
    <n v="0"/>
    <n v="0"/>
    <n v="0"/>
    <n v="0"/>
    <n v="0"/>
    <n v="0"/>
    <n v="1"/>
    <n v="1"/>
    <m/>
    <n v="0"/>
    <n v="0"/>
    <n v="0"/>
    <n v="0"/>
    <n v="1"/>
    <n v="1"/>
    <m/>
    <n v="0"/>
    <n v="0"/>
    <n v="0"/>
    <n v="0"/>
    <n v="1"/>
    <n v="1"/>
    <m/>
    <n v="0"/>
    <n v="0"/>
    <n v="0"/>
    <n v="0"/>
    <n v="0"/>
    <n v="0"/>
    <m/>
    <m/>
    <m/>
    <m/>
    <m/>
    <m/>
    <m/>
    <m/>
    <m/>
    <m/>
    <m/>
    <m/>
    <m/>
    <s v="2023-2024: Not started"/>
    <x v="2"/>
    <s v="Not started - expired"/>
    <s v="Expired - Forecast reviewed and unchanged based on planning status"/>
    <s v="="/>
    <s v="Not included in 2025 supply"/>
    <n v="0"/>
    <m/>
    <m/>
    <m/>
    <m/>
    <m/>
    <m/>
    <m/>
    <m/>
    <m/>
    <m/>
    <m/>
    <m/>
    <m/>
    <m/>
    <n v="0"/>
    <n v="0"/>
    <n v="0"/>
    <m/>
    <m/>
    <m/>
    <m/>
    <m/>
    <m/>
    <m/>
    <m/>
    <m/>
    <m/>
    <m/>
    <m/>
    <m/>
    <m/>
    <m/>
    <m/>
    <m/>
    <m/>
    <m/>
    <m/>
    <m/>
    <m/>
    <m/>
    <m/>
    <m/>
    <m/>
    <m/>
    <m/>
    <m/>
    <m/>
    <m/>
    <m/>
    <m/>
    <m/>
    <n v="0"/>
  </r>
  <r>
    <b v="1"/>
    <b v="1"/>
    <b v="0"/>
    <n v="2161"/>
    <x v="463"/>
    <x v="30"/>
    <s v="Tarvin"/>
    <x v="11"/>
    <m/>
    <x v="465"/>
    <s v="Demolition of bungalow and erection of three two-storey dwellings. Widening of private road"/>
    <m/>
    <m/>
    <m/>
    <m/>
    <m/>
    <s v="Aisling Monaghan"/>
    <m/>
    <x v="1"/>
    <x v="0"/>
    <x v="6"/>
    <m/>
    <m/>
    <s v="CIL exemption 1"/>
    <x v="0"/>
    <x v="0"/>
    <x v="0"/>
    <m/>
    <s v="No (size)"/>
    <x v="3"/>
    <m/>
    <e v="#DIV/0!"/>
    <s v="22/00508/OUT (14/04/2026)"/>
    <s v="24/00425/FUL"/>
    <s v="Full"/>
    <m/>
    <m/>
    <d v="2024-02-12T00:00:00"/>
    <d v="2024-10-29T00:00:00"/>
    <d v="2027-10-29T00:00:00"/>
    <x v="23"/>
    <n v="1"/>
    <n v="2"/>
    <m/>
    <m/>
    <m/>
    <m/>
    <m/>
    <m/>
    <m/>
    <m/>
    <m/>
    <m/>
    <m/>
    <m/>
    <m/>
    <m/>
    <n v="0"/>
    <n v="0"/>
    <m/>
    <m/>
    <n v="0"/>
    <m/>
    <m/>
    <m/>
    <m/>
    <n v="0"/>
    <n v="0"/>
    <n v="0"/>
    <n v="0"/>
    <n v="2"/>
    <n v="2"/>
    <m/>
    <n v="0"/>
    <n v="1"/>
    <n v="-1"/>
    <n v="3"/>
    <n v="0"/>
    <n v="3"/>
    <m/>
    <n v="0"/>
    <n v="0"/>
    <n v="0"/>
    <n v="3"/>
    <n v="0"/>
    <n v="3"/>
    <m/>
    <m/>
    <m/>
    <m/>
    <m/>
    <m/>
    <m/>
    <m/>
    <m/>
    <m/>
    <m/>
    <m/>
    <m/>
    <s v="Outline permission. No site visit_x000a_Application pending decision"/>
    <x v="1"/>
    <s v="Under construction"/>
    <s v="Forecast reviewed and updated based on development progress"/>
    <s v="-"/>
    <s v="Delivery timescale &gt;"/>
    <n v="3"/>
    <m/>
    <m/>
    <m/>
    <m/>
    <m/>
    <m/>
    <m/>
    <n v="3"/>
    <n v="3"/>
    <m/>
    <m/>
    <m/>
    <m/>
    <m/>
    <n v="3"/>
    <n v="3"/>
    <n v="3"/>
    <m/>
    <m/>
    <m/>
    <m/>
    <m/>
    <m/>
    <m/>
    <m/>
    <m/>
    <m/>
    <m/>
    <m/>
    <m/>
    <m/>
    <m/>
    <m/>
    <m/>
    <m/>
    <m/>
    <m/>
    <m/>
    <m/>
    <m/>
    <m/>
    <m/>
    <m/>
    <m/>
    <m/>
    <m/>
    <m/>
    <m/>
    <m/>
    <m/>
    <m/>
    <n v="0"/>
  </r>
  <r>
    <b v="1"/>
    <b v="1"/>
    <b v="0"/>
    <n v="110"/>
    <x v="464"/>
    <x v="30"/>
    <s v="Tarvin"/>
    <x v="11"/>
    <m/>
    <x v="466"/>
    <s v="Erection of 2 dwellings and single storey detached garage"/>
    <m/>
    <s v="CB Homes"/>
    <m/>
    <s v="CB Homes - Nathan Booth"/>
    <m/>
    <s v="Cathy Reay"/>
    <m/>
    <x v="1"/>
    <x v="0"/>
    <x v="0"/>
    <m/>
    <m/>
    <m/>
    <x v="0"/>
    <x v="0"/>
    <x v="0"/>
    <m/>
    <s v="No (size)"/>
    <x v="1"/>
    <m/>
    <m/>
    <s v="24/03171/S73 (approved plans)"/>
    <s v="22/03238/FUL"/>
    <s v="Full"/>
    <m/>
    <m/>
    <d v="2022-08-26T00:00:00"/>
    <d v="2023-10-25T00:00:00"/>
    <d v="2026-10-25T00:00:00"/>
    <x v="3"/>
    <n v="0"/>
    <n v="2"/>
    <m/>
    <m/>
    <m/>
    <m/>
    <m/>
    <m/>
    <m/>
    <m/>
    <m/>
    <m/>
    <m/>
    <m/>
    <m/>
    <m/>
    <n v="0"/>
    <n v="0"/>
    <m/>
    <m/>
    <n v="0"/>
    <m/>
    <m/>
    <m/>
    <m/>
    <n v="0"/>
    <n v="0"/>
    <n v="0"/>
    <n v="0"/>
    <n v="2"/>
    <n v="2"/>
    <m/>
    <n v="0"/>
    <n v="0"/>
    <n v="0"/>
    <n v="0"/>
    <n v="2"/>
    <n v="2"/>
    <m/>
    <n v="0"/>
    <n v="0"/>
    <n v="0"/>
    <n v="2"/>
    <n v="0"/>
    <n v="2"/>
    <m/>
    <m/>
    <m/>
    <m/>
    <m/>
    <m/>
    <m/>
    <m/>
    <m/>
    <m/>
    <m/>
    <s v="Pending (1.3a.3b.6-8.10-12) 24/01033/DIS"/>
    <m/>
    <s v="2024: Not started"/>
    <x v="2"/>
    <s v="Under construction"/>
    <s v="Forecast reviewed and unchanged based on development progress"/>
    <s v="="/>
    <m/>
    <n v="2"/>
    <m/>
    <m/>
    <m/>
    <m/>
    <m/>
    <m/>
    <m/>
    <m/>
    <n v="2"/>
    <m/>
    <m/>
    <m/>
    <m/>
    <m/>
    <n v="2"/>
    <n v="2"/>
    <n v="2"/>
    <m/>
    <m/>
    <m/>
    <m/>
    <m/>
    <m/>
    <m/>
    <m/>
    <m/>
    <m/>
    <m/>
    <m/>
    <m/>
    <m/>
    <m/>
    <m/>
    <m/>
    <m/>
    <m/>
    <m/>
    <m/>
    <m/>
    <m/>
    <m/>
    <m/>
    <m/>
    <m/>
    <m/>
    <m/>
    <m/>
    <m/>
    <m/>
    <m/>
    <m/>
    <n v="0"/>
  </r>
  <r>
    <b v="1"/>
    <b v="1"/>
    <b v="0"/>
    <n v="2111"/>
    <x v="465"/>
    <x v="30"/>
    <s v="Tarvin"/>
    <x v="2"/>
    <m/>
    <x v="467"/>
    <s v="Conversion of two existing barns to provide one residential dwelling and domestic workshop/garage"/>
    <m/>
    <m/>
    <m/>
    <m/>
    <m/>
    <s v="Lee Talbot"/>
    <m/>
    <x v="0"/>
    <x v="1"/>
    <x v="6"/>
    <m/>
    <m/>
    <s v="CIL exemption 1"/>
    <x v="1"/>
    <x v="0"/>
    <x v="0"/>
    <m/>
    <s v="No (GF)"/>
    <x v="3"/>
    <m/>
    <m/>
    <m/>
    <s v="23/00965/FUL"/>
    <s v="Full"/>
    <m/>
    <m/>
    <d v="2023-03-23T00:00:00"/>
    <d v="2024-02-21T00:00:00"/>
    <d v="2027-02-21T00:00:00"/>
    <x v="2"/>
    <n v="0"/>
    <n v="1"/>
    <m/>
    <m/>
    <m/>
    <m/>
    <m/>
    <m/>
    <m/>
    <m/>
    <m/>
    <m/>
    <m/>
    <m/>
    <m/>
    <m/>
    <m/>
    <m/>
    <m/>
    <m/>
    <m/>
    <m/>
    <m/>
    <m/>
    <m/>
    <n v="0"/>
    <n v="0"/>
    <n v="0"/>
    <n v="0"/>
    <n v="1"/>
    <n v="1"/>
    <m/>
    <n v="0"/>
    <n v="0"/>
    <n v="0"/>
    <n v="1"/>
    <n v="0"/>
    <n v="1"/>
    <m/>
    <n v="0"/>
    <n v="0"/>
    <n v="0"/>
    <n v="1"/>
    <n v="0"/>
    <n v="1"/>
    <m/>
    <m/>
    <m/>
    <m/>
    <m/>
    <m/>
    <m/>
    <m/>
    <m/>
    <m/>
    <m/>
    <m/>
    <m/>
    <s v="2024: Not started"/>
    <x v="1"/>
    <s v="Under construction"/>
    <s v="Forecast reviewed and updated based on development progress"/>
    <s v="+"/>
    <s v="Not included in 2025 deliverable supply"/>
    <n v="1"/>
    <m/>
    <m/>
    <m/>
    <m/>
    <m/>
    <m/>
    <m/>
    <n v="1"/>
    <m/>
    <n v="1"/>
    <m/>
    <m/>
    <m/>
    <m/>
    <n v="1"/>
    <n v="1"/>
    <n v="1"/>
    <m/>
    <m/>
    <m/>
    <m/>
    <m/>
    <m/>
    <m/>
    <m/>
    <m/>
    <m/>
    <m/>
    <m/>
    <m/>
    <m/>
    <m/>
    <m/>
    <m/>
    <m/>
    <m/>
    <m/>
    <m/>
    <m/>
    <m/>
    <m/>
    <m/>
    <m/>
    <m/>
    <m/>
    <m/>
    <m/>
    <m/>
    <m/>
    <m/>
    <m/>
    <n v="0"/>
  </r>
  <r>
    <b v="1"/>
    <b v="1"/>
    <b v="1"/>
    <n v="2206"/>
    <x v="466"/>
    <x v="30"/>
    <s v="Delamere &amp; Oakmere"/>
    <x v="3"/>
    <s v="Delamere"/>
    <x v="468"/>
    <s v="Detached dwelling and garage"/>
    <m/>
    <m/>
    <m/>
    <m/>
    <m/>
    <m/>
    <m/>
    <x v="3"/>
    <x v="0"/>
    <x v="6"/>
    <m/>
    <m/>
    <s v="App form_x000a_CIL exemption 1"/>
    <x v="0"/>
    <x v="0"/>
    <x v="0"/>
    <m/>
    <s v="No (GF)"/>
    <x v="3"/>
    <m/>
    <m/>
    <m/>
    <s v="23/01107/FUL"/>
    <s v="Full"/>
    <m/>
    <m/>
    <d v="2023-04-04T00:00:00"/>
    <d v="2025-05-21T00:00:00"/>
    <d v="2028-05-21T00:00:00"/>
    <x v="2"/>
    <n v="0"/>
    <n v="1"/>
    <m/>
    <m/>
    <m/>
    <m/>
    <m/>
    <m/>
    <m/>
    <m/>
    <m/>
    <m/>
    <m/>
    <m/>
    <m/>
    <m/>
    <n v="0"/>
    <n v="0"/>
    <m/>
    <m/>
    <n v="0"/>
    <m/>
    <m/>
    <m/>
    <m/>
    <n v="0"/>
    <n v="0"/>
    <n v="0"/>
    <n v="0"/>
    <n v="0"/>
    <n v="0"/>
    <n v="1"/>
    <n v="0"/>
    <n v="0"/>
    <n v="0"/>
    <n v="1"/>
    <n v="0"/>
    <n v="1"/>
    <m/>
    <n v="1"/>
    <n v="0"/>
    <n v="1"/>
    <n v="0"/>
    <n v="0"/>
    <n v="0"/>
    <m/>
    <m/>
    <m/>
    <m/>
    <m/>
    <m/>
    <m/>
    <m/>
    <m/>
    <m/>
    <m/>
    <m/>
    <m/>
    <m/>
    <x v="1"/>
    <s v="Complete"/>
    <s v="Complete - Forecast achieved"/>
    <s v="="/>
    <m/>
    <n v="0"/>
    <m/>
    <m/>
    <m/>
    <m/>
    <m/>
    <m/>
    <m/>
    <n v="1"/>
    <m/>
    <m/>
    <m/>
    <m/>
    <m/>
    <m/>
    <n v="0"/>
    <n v="0"/>
    <n v="0"/>
    <m/>
    <m/>
    <m/>
    <m/>
    <n v="1"/>
    <m/>
    <m/>
    <m/>
    <m/>
    <m/>
    <m/>
    <m/>
    <m/>
    <m/>
    <m/>
    <m/>
    <m/>
    <m/>
    <m/>
    <m/>
    <m/>
    <m/>
    <m/>
    <m/>
    <m/>
    <m/>
    <m/>
    <m/>
    <m/>
    <m/>
    <m/>
    <m/>
    <m/>
    <m/>
    <n v="1"/>
  </r>
  <r>
    <b v="1"/>
    <b v="1"/>
    <b v="0"/>
    <n v="2281"/>
    <x v="467"/>
    <x v="30"/>
    <s v="Tarvin"/>
    <x v="11"/>
    <m/>
    <x v="469"/>
    <s v="Conversion of existing shop into one dwelling, removal of ground floor door in no32, new windows and rear door"/>
    <m/>
    <m/>
    <m/>
    <m/>
    <m/>
    <s v="Emily Yates"/>
    <m/>
    <x v="1"/>
    <x v="1"/>
    <x v="0"/>
    <m/>
    <m/>
    <m/>
    <x v="0"/>
    <x v="0"/>
    <x v="2"/>
    <m/>
    <s v="No (size)"/>
    <x v="3"/>
    <m/>
    <m/>
    <m/>
    <s v="24/01104/FUL"/>
    <s v="Full"/>
    <m/>
    <m/>
    <d v="2024-04-17T00:00:00"/>
    <d v="2024-06-21T00:00:00"/>
    <d v="2027-06-21T00:00:00"/>
    <x v="2"/>
    <n v="0"/>
    <n v="1"/>
    <m/>
    <m/>
    <m/>
    <m/>
    <m/>
    <m/>
    <m/>
    <m/>
    <m/>
    <m/>
    <m/>
    <m/>
    <m/>
    <m/>
    <m/>
    <m/>
    <m/>
    <m/>
    <m/>
    <m/>
    <m/>
    <m/>
    <m/>
    <m/>
    <m/>
    <m/>
    <m/>
    <m/>
    <m/>
    <m/>
    <n v="0"/>
    <n v="0"/>
    <n v="0"/>
    <n v="1"/>
    <n v="0"/>
    <n v="1"/>
    <m/>
    <n v="0"/>
    <n v="0"/>
    <n v="0"/>
    <n v="1"/>
    <n v="0"/>
    <n v="1"/>
    <m/>
    <m/>
    <m/>
    <m/>
    <m/>
    <m/>
    <m/>
    <m/>
    <m/>
    <m/>
    <m/>
    <m/>
    <m/>
    <m/>
    <x v="1"/>
    <s v="Under construction"/>
    <s v="Forecast reviewed and updated based on development progress"/>
    <s v="-"/>
    <s v="Delivery timescale &gt;"/>
    <n v="1"/>
    <m/>
    <m/>
    <m/>
    <m/>
    <m/>
    <m/>
    <m/>
    <n v="1"/>
    <n v="1"/>
    <m/>
    <m/>
    <m/>
    <m/>
    <m/>
    <n v="1"/>
    <n v="1"/>
    <n v="1"/>
    <m/>
    <m/>
    <m/>
    <m/>
    <m/>
    <m/>
    <m/>
    <m/>
    <m/>
    <m/>
    <m/>
    <m/>
    <m/>
    <m/>
    <m/>
    <m/>
    <m/>
    <m/>
    <m/>
    <m/>
    <m/>
    <m/>
    <m/>
    <m/>
    <m/>
    <m/>
    <m/>
    <m/>
    <m/>
    <m/>
    <m/>
    <m/>
    <m/>
    <m/>
    <n v="0"/>
  </r>
  <r>
    <b v="1"/>
    <b v="1"/>
    <b v="0"/>
    <n v="2296"/>
    <x v="468"/>
    <x v="30"/>
    <s v="Delamere &amp; Oakmere"/>
    <x v="2"/>
    <m/>
    <x v="470"/>
    <s v="Conversion of agricultural barn into 2 residential dwellings (C3 use class) and associated building operations within the residential curtilage"/>
    <m/>
    <m/>
    <m/>
    <m/>
    <m/>
    <s v="Helen Jameson"/>
    <m/>
    <x v="0"/>
    <x v="1"/>
    <x v="0"/>
    <m/>
    <m/>
    <m/>
    <x v="1"/>
    <x v="0"/>
    <x v="0"/>
    <m/>
    <s v="No (GF)"/>
    <x v="3"/>
    <m/>
    <m/>
    <m/>
    <s v="24/02488/PDQ"/>
    <s v="PA required and approved"/>
    <m/>
    <m/>
    <d v="2024-08-21T00:00:00"/>
    <d v="2024-10-17T00:00:00"/>
    <d v="2027-10-17T00:00:00"/>
    <x v="3"/>
    <n v="0"/>
    <m/>
    <m/>
    <m/>
    <m/>
    <m/>
    <m/>
    <m/>
    <m/>
    <m/>
    <m/>
    <m/>
    <m/>
    <m/>
    <m/>
    <m/>
    <m/>
    <m/>
    <m/>
    <m/>
    <m/>
    <m/>
    <m/>
    <m/>
    <m/>
    <m/>
    <m/>
    <m/>
    <m/>
    <m/>
    <m/>
    <m/>
    <n v="0"/>
    <n v="0"/>
    <n v="0"/>
    <n v="0"/>
    <n v="2"/>
    <n v="2"/>
    <m/>
    <n v="0"/>
    <n v="0"/>
    <n v="0"/>
    <n v="0"/>
    <n v="2"/>
    <n v="2"/>
    <m/>
    <m/>
    <m/>
    <m/>
    <m/>
    <m/>
    <m/>
    <m/>
    <m/>
    <m/>
    <m/>
    <m/>
    <m/>
    <m/>
    <x v="2"/>
    <s v="Not started"/>
    <s v="Forecast reviewed and updated based on planning status"/>
    <s v="-"/>
    <s v="Delivery timescale &gt;"/>
    <n v="2"/>
    <m/>
    <m/>
    <m/>
    <m/>
    <m/>
    <m/>
    <m/>
    <m/>
    <m/>
    <n v="2"/>
    <m/>
    <m/>
    <m/>
    <m/>
    <n v="2"/>
    <n v="2"/>
    <n v="2"/>
    <m/>
    <m/>
    <m/>
    <m/>
    <m/>
    <m/>
    <m/>
    <m/>
    <m/>
    <m/>
    <m/>
    <m/>
    <m/>
    <m/>
    <m/>
    <m/>
    <m/>
    <m/>
    <m/>
    <m/>
    <m/>
    <m/>
    <m/>
    <m/>
    <m/>
    <m/>
    <m/>
    <m/>
    <m/>
    <m/>
    <m/>
    <m/>
    <m/>
    <m/>
    <n v="0"/>
  </r>
  <r>
    <b v="1"/>
    <b v="1"/>
    <b v="0"/>
    <n v="2499"/>
    <x v="469"/>
    <x v="30"/>
    <s v="Delamere &amp; Oakmere"/>
    <x v="2"/>
    <m/>
    <x v="471"/>
    <s v="Conversion of agricultural barn to dwelling house under Permitted Development (Class Q)"/>
    <m/>
    <m/>
    <m/>
    <m/>
    <m/>
    <s v="Helen Jameson"/>
    <m/>
    <x v="0"/>
    <x v="1"/>
    <x v="0"/>
    <m/>
    <m/>
    <m/>
    <x v="1"/>
    <x v="0"/>
    <x v="0"/>
    <m/>
    <s v="No (GF)"/>
    <x v="3"/>
    <m/>
    <m/>
    <m/>
    <s v="25/01443/PDQ"/>
    <s v="PA required and approved"/>
    <m/>
    <m/>
    <d v="2025-05-09T00:00:00"/>
    <d v="2025-06-17T00:00:00"/>
    <d v="2028-06-17T00:00:00"/>
    <x v="2"/>
    <n v="0"/>
    <m/>
    <m/>
    <m/>
    <m/>
    <m/>
    <m/>
    <m/>
    <m/>
    <m/>
    <m/>
    <m/>
    <m/>
    <m/>
    <m/>
    <m/>
    <m/>
    <m/>
    <m/>
    <m/>
    <m/>
    <m/>
    <m/>
    <m/>
    <m/>
    <m/>
    <m/>
    <m/>
    <m/>
    <m/>
    <m/>
    <m/>
    <m/>
    <m/>
    <m/>
    <m/>
    <m/>
    <m/>
    <m/>
    <n v="0"/>
    <n v="0"/>
    <n v="0"/>
    <n v="0"/>
    <n v="1"/>
    <n v="1"/>
    <m/>
    <m/>
    <m/>
    <m/>
    <m/>
    <m/>
    <m/>
    <m/>
    <m/>
    <m/>
    <m/>
    <m/>
    <m/>
    <m/>
    <x v="0"/>
    <s v="Not started - New permission"/>
    <s v="New permission - forecast based on planning status and delivery assumptions"/>
    <s v="New"/>
    <s v="New permission"/>
    <n v="1"/>
    <m/>
    <m/>
    <m/>
    <m/>
    <m/>
    <m/>
    <m/>
    <m/>
    <m/>
    <n v="1"/>
    <m/>
    <m/>
    <m/>
    <m/>
    <n v="1"/>
    <n v="1"/>
    <n v="1"/>
    <m/>
    <m/>
    <m/>
    <m/>
    <m/>
    <m/>
    <m/>
    <m/>
    <m/>
    <m/>
    <m/>
    <m/>
    <m/>
    <m/>
    <m/>
    <m/>
    <m/>
    <m/>
    <m/>
    <m/>
    <m/>
    <m/>
    <m/>
    <m/>
    <m/>
    <m/>
    <m/>
    <m/>
    <m/>
    <m/>
    <m/>
    <m/>
    <m/>
    <m/>
    <n v="0"/>
  </r>
  <r>
    <b v="0"/>
    <b v="0"/>
    <b v="0"/>
    <n v="2498"/>
    <x v="470"/>
    <x v="30"/>
    <s v="Kelsall"/>
    <x v="2"/>
    <m/>
    <x v="472"/>
    <s v="Material change of use of land from stables and manege to the stationing of caravans for residential purposes, together with the extension and reuse of stable block as a dayroom and residential storage (Retrospective)_x000a_Appeal ref: 3335735"/>
    <m/>
    <m/>
    <m/>
    <m/>
    <m/>
    <m/>
    <m/>
    <x v="0"/>
    <x v="0"/>
    <x v="9"/>
    <m/>
    <m/>
    <m/>
    <x v="0"/>
    <x v="0"/>
    <x v="0"/>
    <m/>
    <s v="No (GF)"/>
    <x v="3"/>
    <m/>
    <m/>
    <m/>
    <s v="22/02570/FUL"/>
    <s v="Full"/>
    <m/>
    <m/>
    <m/>
    <m/>
    <d v="2028-06-13T00:00:00"/>
    <x v="2"/>
    <n v="0"/>
    <n v="1"/>
    <m/>
    <m/>
    <m/>
    <m/>
    <m/>
    <m/>
    <m/>
    <m/>
    <m/>
    <m/>
    <m/>
    <m/>
    <m/>
    <m/>
    <m/>
    <m/>
    <m/>
    <m/>
    <m/>
    <m/>
    <m/>
    <m/>
    <m/>
    <m/>
    <m/>
    <m/>
    <m/>
    <m/>
    <m/>
    <m/>
    <m/>
    <m/>
    <m/>
    <m/>
    <m/>
    <m/>
    <m/>
    <n v="1"/>
    <m/>
    <n v="1"/>
    <n v="0"/>
    <n v="0"/>
    <n v="0"/>
    <m/>
    <m/>
    <m/>
    <m/>
    <m/>
    <m/>
    <m/>
    <m/>
    <m/>
    <m/>
    <m/>
    <m/>
    <m/>
    <m/>
    <x v="0"/>
    <s v="Complete"/>
    <s v="n/a"/>
    <m/>
    <s v="New permission"/>
    <m/>
    <m/>
    <m/>
    <m/>
    <m/>
    <m/>
    <m/>
    <m/>
    <m/>
    <m/>
    <m/>
    <m/>
    <m/>
    <m/>
    <m/>
    <m/>
    <n v="0"/>
    <m/>
    <m/>
    <m/>
    <m/>
    <m/>
    <m/>
    <m/>
    <m/>
    <m/>
    <m/>
    <m/>
    <m/>
    <m/>
    <m/>
    <m/>
    <m/>
    <m/>
    <m/>
    <m/>
    <m/>
    <m/>
    <m/>
    <m/>
    <m/>
    <m/>
    <m/>
    <n v="1"/>
    <m/>
    <m/>
    <m/>
    <m/>
    <m/>
    <m/>
    <m/>
    <m/>
    <n v="1"/>
  </r>
  <r>
    <b v="1"/>
    <b v="1"/>
    <b v="1"/>
    <n v="2497"/>
    <x v="471"/>
    <x v="30"/>
    <s v="Tarvin"/>
    <x v="11"/>
    <m/>
    <x v="473"/>
    <s v="Change of Use of land for use as traveller site consisting of 1 static caravan, 3 trailer caravans, day room, septic tank and landscaping "/>
    <m/>
    <m/>
    <m/>
    <m/>
    <m/>
    <s v="Gail Nickson"/>
    <m/>
    <x v="0"/>
    <x v="1"/>
    <x v="9"/>
    <m/>
    <m/>
    <m/>
    <x v="0"/>
    <x v="0"/>
    <x v="0"/>
    <m/>
    <s v="No (GF)"/>
    <x v="3"/>
    <m/>
    <m/>
    <s v="25/00105/S73_x000a_Appeal ref 3330039"/>
    <s v="21/03690/FUL"/>
    <s v="Full"/>
    <n v="3330039"/>
    <s v="Allowed"/>
    <d v="2021-09-07T00:00:00"/>
    <d v="2024-02-27T00:00:00"/>
    <d v="2027-02-27T00:00:00"/>
    <x v="3"/>
    <n v="0"/>
    <n v="2"/>
    <m/>
    <m/>
    <m/>
    <m/>
    <m/>
    <m/>
    <m/>
    <m/>
    <m/>
    <m/>
    <m/>
    <m/>
    <m/>
    <m/>
    <m/>
    <m/>
    <m/>
    <m/>
    <m/>
    <m/>
    <m/>
    <m/>
    <m/>
    <m/>
    <m/>
    <m/>
    <m/>
    <m/>
    <m/>
    <m/>
    <m/>
    <m/>
    <m/>
    <m/>
    <m/>
    <m/>
    <m/>
    <n v="2"/>
    <n v="0"/>
    <n v="2"/>
    <n v="0"/>
    <n v="0"/>
    <n v="0"/>
    <m/>
    <m/>
    <m/>
    <m/>
    <m/>
    <m/>
    <m/>
    <m/>
    <m/>
    <m/>
    <m/>
    <m/>
    <m/>
    <m/>
    <x v="0"/>
    <s v="Complete"/>
    <s v="New permission - complete"/>
    <s v="n/a"/>
    <m/>
    <n v="0"/>
    <m/>
    <m/>
    <m/>
    <m/>
    <m/>
    <m/>
    <m/>
    <m/>
    <m/>
    <m/>
    <m/>
    <m/>
    <m/>
    <m/>
    <n v="0"/>
    <n v="0"/>
    <n v="0"/>
    <m/>
    <m/>
    <m/>
    <m/>
    <m/>
    <m/>
    <m/>
    <m/>
    <m/>
    <m/>
    <m/>
    <m/>
    <m/>
    <m/>
    <m/>
    <m/>
    <m/>
    <m/>
    <m/>
    <m/>
    <m/>
    <m/>
    <m/>
    <m/>
    <m/>
    <n v="2"/>
    <m/>
    <m/>
    <m/>
    <m/>
    <m/>
    <m/>
    <m/>
    <m/>
    <n v="2"/>
  </r>
  <r>
    <b v="1"/>
    <b v="1"/>
    <b v="0"/>
    <n v="2495"/>
    <x v="472"/>
    <x v="30"/>
    <s v="Tarvin"/>
    <x v="2"/>
    <m/>
    <x v="474"/>
    <s v="Erection of dwelling with detached garage."/>
    <m/>
    <m/>
    <m/>
    <s v="Mr S Jones"/>
    <s v="Mr Scott Desert_x000a_68 High Street Tarporley CW6 0AT"/>
    <s v="Emily Yates"/>
    <m/>
    <x v="0"/>
    <x v="0"/>
    <x v="0"/>
    <s v="YES"/>
    <m/>
    <m/>
    <x v="0"/>
    <x v="0"/>
    <x v="0"/>
    <m/>
    <s v="No (GF)"/>
    <x v="3"/>
    <m/>
    <m/>
    <m/>
    <s v="25/01509/OUT"/>
    <s v="Outline"/>
    <m/>
    <m/>
    <d v="2025-05-15T00:00:00"/>
    <d v="2025-11-03T00:00:00"/>
    <d v="2028-11-03T00:00:00"/>
    <x v="2"/>
    <n v="0"/>
    <n v="1"/>
    <m/>
    <m/>
    <m/>
    <m/>
    <m/>
    <m/>
    <m/>
    <m/>
    <m/>
    <m/>
    <m/>
    <m/>
    <m/>
    <m/>
    <m/>
    <m/>
    <m/>
    <m/>
    <m/>
    <m/>
    <m/>
    <m/>
    <m/>
    <m/>
    <m/>
    <m/>
    <m/>
    <m/>
    <m/>
    <m/>
    <m/>
    <m/>
    <m/>
    <m/>
    <m/>
    <m/>
    <m/>
    <n v="0"/>
    <n v="0"/>
    <n v="0"/>
    <n v="0"/>
    <n v="1"/>
    <n v="1"/>
    <m/>
    <m/>
    <m/>
    <m/>
    <m/>
    <m/>
    <m/>
    <m/>
    <m/>
    <m/>
    <m/>
    <m/>
    <m/>
    <m/>
    <x v="0"/>
    <s v="Not started - outline"/>
    <s v="New permission - forecast based on planning status and delivery assumptions"/>
    <s v="New"/>
    <s v="New permission"/>
    <n v="1"/>
    <m/>
    <m/>
    <m/>
    <m/>
    <m/>
    <m/>
    <m/>
    <m/>
    <m/>
    <m/>
    <n v="1"/>
    <m/>
    <m/>
    <m/>
    <n v="1"/>
    <n v="1"/>
    <n v="1"/>
    <m/>
    <m/>
    <m/>
    <m/>
    <m/>
    <m/>
    <m/>
    <m/>
    <m/>
    <m/>
    <m/>
    <m/>
    <m/>
    <m/>
    <m/>
    <m/>
    <m/>
    <m/>
    <m/>
    <m/>
    <m/>
    <m/>
    <m/>
    <m/>
    <m/>
    <m/>
    <m/>
    <m/>
    <m/>
    <m/>
    <m/>
    <m/>
    <m/>
    <m/>
    <n v="0"/>
  </r>
  <r>
    <b v="0"/>
    <b v="1"/>
    <b v="0"/>
    <m/>
    <x v="473"/>
    <x v="31"/>
    <s v="Little Budworth"/>
    <x v="2"/>
    <m/>
    <x v="475"/>
    <s v="Replacement dwelling"/>
    <m/>
    <m/>
    <m/>
    <m/>
    <m/>
    <s v="Carl Wilkinson"/>
    <m/>
    <x v="1"/>
    <x v="4"/>
    <x v="11"/>
    <m/>
    <m/>
    <s v="CIL exemption 1"/>
    <x v="0"/>
    <x v="0"/>
    <x v="0"/>
    <m/>
    <s v="No (size)"/>
    <x v="3"/>
    <m/>
    <m/>
    <m/>
    <s v="24/03653/FUL"/>
    <s v="Full"/>
    <m/>
    <m/>
    <d v="2024-12-06T00:00:00"/>
    <d v="2025-08-01T00:00:00"/>
    <d v="2028-08-01T00:00:00"/>
    <x v="2"/>
    <n v="1"/>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0"/>
    <b v="1"/>
    <b v="0"/>
    <n v="1661"/>
    <x v="474"/>
    <x v="31"/>
    <s v="Tarporley"/>
    <x v="13"/>
    <m/>
    <x v="476"/>
    <s v="HELAA site_x000a_Hybrid planning application seeking full planning permission for 90 residential dwellings and outline planning permission for up to 10 affordable dwellings and outdoor sports and recreation facilities with all matters reserved_x000a_10 AFFORDABLE DWELLINGSG (OUTLINE)"/>
    <m/>
    <m/>
    <m/>
    <m/>
    <s v="HOW Planning (Tom Simons)"/>
    <s v="Liza Woodray"/>
    <m/>
    <x v="0"/>
    <x v="0"/>
    <x v="0"/>
    <m/>
    <m/>
    <m/>
    <x v="0"/>
    <x v="0"/>
    <x v="0"/>
    <m/>
    <s v="No (GF)"/>
    <x v="7"/>
    <n v="2.004"/>
    <n v="4.9900199600798407"/>
    <s v="13/02118/FUL (04/10/2016)"/>
    <m/>
    <m/>
    <m/>
    <m/>
    <m/>
    <m/>
    <m/>
    <x v="29"/>
    <n v="0"/>
    <n v="10"/>
    <m/>
    <n v="10"/>
    <m/>
    <m/>
    <m/>
    <m/>
    <m/>
    <m/>
    <m/>
    <m/>
    <m/>
    <m/>
    <n v="0"/>
    <n v="0"/>
    <n v="0"/>
    <n v="0"/>
    <n v="0"/>
    <n v="0"/>
    <n v="0"/>
    <n v="0"/>
    <n v="0"/>
    <n v="0"/>
    <n v="10"/>
    <n v="0"/>
    <n v="0"/>
    <n v="0"/>
    <n v="0"/>
    <n v="0"/>
    <n v="0"/>
    <n v="10"/>
    <n v="0"/>
    <n v="0"/>
    <n v="0"/>
    <n v="0"/>
    <n v="0"/>
    <n v="0"/>
    <n v="10"/>
    <n v="0"/>
    <n v="0"/>
    <n v="0"/>
    <n v="0"/>
    <n v="0"/>
    <n v="0"/>
    <n v="10"/>
    <m/>
    <m/>
    <m/>
    <m/>
    <m/>
    <m/>
    <m/>
    <m/>
    <m/>
    <s v="Hybrid application-Full permission = 60 market, 17 social rented, 13 intermediate. Additional 10 affordable units in outline only"/>
    <m/>
    <m/>
    <s v="N/A "/>
    <x v="0"/>
    <m/>
    <s v="Forecast reviewed and unchanged based on planning status (LAA site)"/>
    <s v="="/>
    <s v="Not included in 2025 deliverable supply"/>
    <n v="0"/>
    <m/>
    <m/>
    <m/>
    <m/>
    <m/>
    <m/>
    <m/>
    <m/>
    <m/>
    <m/>
    <m/>
    <m/>
    <m/>
    <n v="10"/>
    <n v="0"/>
    <n v="0"/>
    <n v="10"/>
    <m/>
    <m/>
    <m/>
    <m/>
    <m/>
    <m/>
    <m/>
    <m/>
    <m/>
    <m/>
    <m/>
    <m/>
    <m/>
    <m/>
    <m/>
    <m/>
    <m/>
    <m/>
    <m/>
    <m/>
    <m/>
    <m/>
    <m/>
    <m/>
    <m/>
    <m/>
    <m/>
    <m/>
    <m/>
    <m/>
    <m/>
    <m/>
    <m/>
    <m/>
    <n v="0"/>
  </r>
  <r>
    <b v="1"/>
    <b v="1"/>
    <b v="0"/>
    <n v="1799"/>
    <x v="475"/>
    <x v="31"/>
    <s v="Tarporley"/>
    <x v="13"/>
    <m/>
    <x v="477"/>
    <s v="Outline application (with all matters reserved) for residential development up to 44 dwellings, access, open space, landscaping, and associated infrastructure"/>
    <m/>
    <m/>
    <m/>
    <s v="_x0009_Mr Nathan Booth"/>
    <s v="Mrs PET TWIGG, HOLMCROFT TOWNFIELD LANE TARVIN CH3 8EG United Kingdom"/>
    <s v="Jill Stephens"/>
    <m/>
    <x v="0"/>
    <x v="0"/>
    <x v="0"/>
    <m/>
    <m/>
    <m/>
    <x v="0"/>
    <x v="0"/>
    <x v="0"/>
    <m/>
    <s v="No (GF)"/>
    <x v="5"/>
    <m/>
    <m/>
    <m/>
    <s v="25/00731/OUT"/>
    <s v="Outline (p)"/>
    <m/>
    <m/>
    <d v="2025-03-07T00:00:00"/>
    <m/>
    <m/>
    <x v="87"/>
    <n v="0"/>
    <n v="44"/>
    <m/>
    <m/>
    <m/>
    <m/>
    <m/>
    <m/>
    <m/>
    <m/>
    <m/>
    <m/>
    <m/>
    <m/>
    <m/>
    <m/>
    <m/>
    <m/>
    <m/>
    <m/>
    <m/>
    <m/>
    <m/>
    <m/>
    <m/>
    <m/>
    <m/>
    <m/>
    <m/>
    <m/>
    <m/>
    <m/>
    <m/>
    <m/>
    <m/>
    <m/>
    <m/>
    <m/>
    <m/>
    <n v="0"/>
    <n v="0"/>
    <n v="0"/>
    <n v="0"/>
    <n v="0"/>
    <n v="0"/>
    <n v="44"/>
    <m/>
    <m/>
    <m/>
    <m/>
    <m/>
    <m/>
    <m/>
    <m/>
    <m/>
    <m/>
    <m/>
    <m/>
    <m/>
    <x v="5"/>
    <m/>
    <s v="Forecast based on planning status and delivery assumptions"/>
    <s v="New"/>
    <s v="Not included in deliverable supply"/>
    <n v="0"/>
    <m/>
    <m/>
    <m/>
    <m/>
    <m/>
    <m/>
    <m/>
    <m/>
    <m/>
    <m/>
    <m/>
    <m/>
    <m/>
    <n v="44"/>
    <n v="0"/>
    <n v="0"/>
    <n v="44"/>
    <m/>
    <m/>
    <m/>
    <m/>
    <m/>
    <m/>
    <m/>
    <m/>
    <m/>
    <m/>
    <m/>
    <m/>
    <m/>
    <m/>
    <m/>
    <m/>
    <m/>
    <m/>
    <m/>
    <m/>
    <m/>
    <m/>
    <m/>
    <m/>
    <m/>
    <m/>
    <m/>
    <m/>
    <m/>
    <m/>
    <m/>
    <m/>
    <m/>
    <m/>
    <n v="0"/>
  </r>
  <r>
    <b v="1"/>
    <b v="1"/>
    <b v="0"/>
    <n v="1369"/>
    <x v="476"/>
    <x v="31"/>
    <s v="Utkinton &amp; Cotebrook"/>
    <x v="2"/>
    <m/>
    <x v="478"/>
    <s v="Agricultural workers dwelling  "/>
    <m/>
    <m/>
    <m/>
    <s v="Mr and Mrs Johnson"/>
    <s v="Wright Marshall-Olivia Starkey_x000a_oliviastarkey@wrightmarshall.co.uk"/>
    <m/>
    <m/>
    <x v="0"/>
    <x v="0"/>
    <x v="8"/>
    <m/>
    <m/>
    <m/>
    <x v="0"/>
    <x v="0"/>
    <x v="0"/>
    <m/>
    <s v="No (GF)"/>
    <x v="3"/>
    <n v="7.5999999999999998E-2"/>
    <n v="13.157894736842106"/>
    <s v="16/05501/OUT (20/03/2017)"/>
    <s v="18/00944/REM"/>
    <s v="Full"/>
    <m/>
    <m/>
    <d v="2018-03-09T00:00:00"/>
    <d v="2018-05-24T00:00:00"/>
    <d v="2021-05-24T00:00:00"/>
    <x v="2"/>
    <n v="0"/>
    <n v="1"/>
    <m/>
    <m/>
    <m/>
    <m/>
    <m/>
    <m/>
    <m/>
    <m/>
    <m/>
    <m/>
    <m/>
    <m/>
    <n v="0"/>
    <n v="0"/>
    <n v="0"/>
    <n v="0"/>
    <n v="0"/>
    <n v="0"/>
    <n v="0"/>
    <n v="0"/>
    <n v="1"/>
    <n v="1"/>
    <m/>
    <n v="0"/>
    <n v="0"/>
    <n v="0"/>
    <n v="1"/>
    <n v="0"/>
    <n v="1"/>
    <m/>
    <n v="0"/>
    <n v="0"/>
    <n v="0"/>
    <n v="1"/>
    <n v="0"/>
    <n v="1"/>
    <m/>
    <n v="0"/>
    <n v="0"/>
    <n v="0"/>
    <n v="1"/>
    <n v="0"/>
    <n v="1"/>
    <m/>
    <m/>
    <m/>
    <m/>
    <m/>
    <m/>
    <m/>
    <m/>
    <m/>
    <m/>
    <m/>
    <m/>
    <m/>
    <s v="2019-2021: Not started_x000a_2022-2023: Development commenced_x000a_2024: Under construction"/>
    <x v="1"/>
    <s v="Under construction"/>
    <s v="Forecast reviewed and updated based on development progress"/>
    <s v="-"/>
    <s v="Delivery timescale &gt;"/>
    <n v="1"/>
    <m/>
    <m/>
    <m/>
    <m/>
    <m/>
    <m/>
    <n v="1"/>
    <m/>
    <n v="1"/>
    <m/>
    <m/>
    <m/>
    <m/>
    <m/>
    <n v="1"/>
    <n v="1"/>
    <n v="1"/>
    <m/>
    <m/>
    <m/>
    <m/>
    <m/>
    <m/>
    <m/>
    <m/>
    <m/>
    <m/>
    <m/>
    <m/>
    <m/>
    <m/>
    <m/>
    <m/>
    <m/>
    <m/>
    <m/>
    <m/>
    <m/>
    <m/>
    <m/>
    <m/>
    <m/>
    <m/>
    <m/>
    <m/>
    <m/>
    <m/>
    <m/>
    <m/>
    <m/>
    <m/>
    <n v="0"/>
  </r>
  <r>
    <b v="1"/>
    <b v="1"/>
    <b v="0"/>
    <n v="589"/>
    <x v="477"/>
    <x v="31"/>
    <s v="Tarporley"/>
    <x v="2"/>
    <s v="Tarporley"/>
    <x v="479"/>
    <s v="Residential development for 17 dwellings"/>
    <m/>
    <s v="Jacob Homes"/>
    <m/>
    <m/>
    <m/>
    <s v="Jill Stephens"/>
    <m/>
    <x v="1"/>
    <x v="0"/>
    <x v="0"/>
    <m/>
    <m/>
    <m/>
    <x v="0"/>
    <x v="0"/>
    <x v="0"/>
    <m/>
    <s v="Yes"/>
    <x v="1"/>
    <m/>
    <m/>
    <s v="25/02241/S73 (pland and materials) pending"/>
    <s v="23/00075/FUL"/>
    <s v="Full"/>
    <m/>
    <m/>
    <d v="2023-01-10T00:00:00"/>
    <d v="2024-04-03T00:00:00"/>
    <d v="2027-04-03T00:00:00"/>
    <x v="49"/>
    <n v="0"/>
    <m/>
    <m/>
    <m/>
    <m/>
    <m/>
    <m/>
    <m/>
    <m/>
    <m/>
    <m/>
    <m/>
    <m/>
    <m/>
    <m/>
    <m/>
    <m/>
    <m/>
    <m/>
    <m/>
    <m/>
    <m/>
    <m/>
    <m/>
    <m/>
    <m/>
    <m/>
    <m/>
    <m/>
    <m/>
    <m/>
    <m/>
    <n v="0"/>
    <n v="0"/>
    <n v="0"/>
    <n v="0"/>
    <n v="17"/>
    <n v="17"/>
    <m/>
    <n v="0"/>
    <n v="0"/>
    <n v="0"/>
    <n v="0"/>
    <n v="17"/>
    <n v="17"/>
    <m/>
    <m/>
    <m/>
    <m/>
    <m/>
    <m/>
    <m/>
    <m/>
    <m/>
    <m/>
    <m/>
    <m/>
    <m/>
    <m/>
    <x v="2"/>
    <s v="Not started"/>
    <s v="Forecast reviewed and updated based on planning status"/>
    <s v="-"/>
    <s v="Delivery timescale &gt;"/>
    <n v="17"/>
    <m/>
    <m/>
    <m/>
    <m/>
    <m/>
    <m/>
    <m/>
    <m/>
    <m/>
    <n v="2"/>
    <n v="5"/>
    <n v="5"/>
    <n v="5"/>
    <m/>
    <n v="17"/>
    <n v="17"/>
    <n v="17"/>
    <m/>
    <m/>
    <m/>
    <m/>
    <m/>
    <m/>
    <m/>
    <m/>
    <m/>
    <m/>
    <m/>
    <m/>
    <m/>
    <m/>
    <m/>
    <m/>
    <m/>
    <m/>
    <m/>
    <m/>
    <m/>
    <m/>
    <m/>
    <m/>
    <m/>
    <m/>
    <m/>
    <m/>
    <m/>
    <m/>
    <m/>
    <m/>
    <m/>
    <m/>
    <n v="0"/>
  </r>
  <r>
    <b v="1"/>
    <b v="1"/>
    <b v="0"/>
    <n v="1370"/>
    <x v="478"/>
    <x v="31"/>
    <s v="Utkinton &amp; Cotebrook"/>
    <x v="2"/>
    <m/>
    <x v="480"/>
    <s v="Construction of a farm workers dwelling (including removal of existing caravan)"/>
    <m/>
    <m/>
    <m/>
    <m/>
    <s v="Wright Marshall - Olivia Starkey oliviastarkey@wrightmarshall.co.uk"/>
    <s v="Bethan Armstrong"/>
    <m/>
    <x v="0"/>
    <x v="0"/>
    <x v="8"/>
    <m/>
    <m/>
    <m/>
    <x v="0"/>
    <x v="0"/>
    <x v="0"/>
    <m/>
    <s v="No (GF)"/>
    <x v="3"/>
    <n v="0.129"/>
    <m/>
    <s v="18/01504/OUT"/>
    <s v="18/02469/REM"/>
    <s v="Full"/>
    <m/>
    <m/>
    <d v="2018-06-26T00:00:00"/>
    <d v="2018-08-30T00:00:00"/>
    <d v="2021-08-30T00:00:00"/>
    <x v="2"/>
    <n v="0"/>
    <n v="1"/>
    <m/>
    <m/>
    <m/>
    <m/>
    <m/>
    <m/>
    <m/>
    <m/>
    <m/>
    <m/>
    <m/>
    <m/>
    <n v="0"/>
    <n v="0"/>
    <n v="0"/>
    <n v="0"/>
    <n v="0"/>
    <n v="0"/>
    <n v="0"/>
    <n v="1"/>
    <n v="0"/>
    <n v="1"/>
    <m/>
    <n v="0"/>
    <n v="0"/>
    <n v="0"/>
    <n v="1"/>
    <n v="0"/>
    <n v="1"/>
    <m/>
    <n v="0"/>
    <n v="0"/>
    <n v="0"/>
    <n v="1"/>
    <n v="0"/>
    <n v="1"/>
    <m/>
    <n v="0"/>
    <n v="0"/>
    <n v="0"/>
    <n v="1"/>
    <n v="0"/>
    <n v="1"/>
    <m/>
    <m/>
    <m/>
    <s v="Pending with officer"/>
    <m/>
    <m/>
    <m/>
    <m/>
    <m/>
    <m/>
    <m/>
    <s v="2019 May (7) 19/01406/DIS"/>
    <m/>
    <s v="2019-2020: Not started_x000a_2021-2024: Under construction"/>
    <x v="1"/>
    <s v="Under construction"/>
    <s v="Forecast reviewed and updated based on development progress"/>
    <s v="-"/>
    <s v="Delivery timescale &gt;"/>
    <n v="1"/>
    <m/>
    <m/>
    <m/>
    <m/>
    <m/>
    <m/>
    <n v="1"/>
    <m/>
    <n v="1"/>
    <m/>
    <m/>
    <m/>
    <m/>
    <m/>
    <n v="1"/>
    <n v="1"/>
    <n v="1"/>
    <m/>
    <m/>
    <m/>
    <m/>
    <m/>
    <m/>
    <m/>
    <m/>
    <m/>
    <m/>
    <m/>
    <m/>
    <m/>
    <m/>
    <m/>
    <m/>
    <m/>
    <m/>
    <m/>
    <m/>
    <m/>
    <m/>
    <m/>
    <m/>
    <m/>
    <m/>
    <m/>
    <m/>
    <m/>
    <m/>
    <m/>
    <m/>
    <m/>
    <m/>
    <n v="0"/>
  </r>
  <r>
    <b v="1"/>
    <b v="1"/>
    <b v="0"/>
    <n v="1376"/>
    <x v="479"/>
    <x v="31"/>
    <s v="Utkinton &amp; Cotebrook"/>
    <x v="2"/>
    <m/>
    <x v="481"/>
    <s v="Renovation works to farmhouse and conversion of barns to 7 residential dwellings (2 barns to be affordable dwellings)"/>
    <m/>
    <m/>
    <m/>
    <m/>
    <m/>
    <s v="Brian Leonard"/>
    <m/>
    <x v="0"/>
    <x v="1"/>
    <x v="0"/>
    <m/>
    <m/>
    <m/>
    <x v="1"/>
    <x v="0"/>
    <x v="0"/>
    <m/>
    <s v="No (GF)"/>
    <x v="3"/>
    <n v="0.83199999999999996"/>
    <m/>
    <m/>
    <s v="21/04331/FUL_x000a_26/00301/S73 (26.03.2026)"/>
    <s v="Full"/>
    <m/>
    <m/>
    <d v="2021-10-22T00:00:00"/>
    <d v="2022-10-03T00:00:00"/>
    <d v="2025-10-03T00:00:00"/>
    <x v="0"/>
    <n v="0"/>
    <n v="7"/>
    <m/>
    <n v="2"/>
    <m/>
    <m/>
    <m/>
    <m/>
    <m/>
    <m/>
    <m/>
    <m/>
    <m/>
    <m/>
    <n v="0"/>
    <n v="0"/>
    <n v="0"/>
    <n v="0"/>
    <n v="0"/>
    <n v="0"/>
    <n v="0"/>
    <n v="4"/>
    <n v="3"/>
    <n v="7"/>
    <m/>
    <n v="0"/>
    <n v="0"/>
    <n v="0"/>
    <n v="4"/>
    <n v="3"/>
    <n v="7"/>
    <m/>
    <n v="0"/>
    <n v="0"/>
    <n v="0"/>
    <n v="5"/>
    <n v="2"/>
    <n v="7"/>
    <m/>
    <n v="0"/>
    <n v="0"/>
    <n v="0"/>
    <n v="4"/>
    <n v="3"/>
    <n v="7"/>
    <m/>
    <m/>
    <m/>
    <s v="Pending with officer"/>
    <m/>
    <m/>
    <m/>
    <m/>
    <m/>
    <m/>
    <m/>
    <s v="2025 September 25/01840/DIS 4 (highway access), 8 (construction traffic), 11 (drainage), 17 (construction management plan"/>
    <m/>
    <s v="2023-2024: Under construction"/>
    <x v="1"/>
    <s v="Under construction"/>
    <s v="Forecast reviewed and unchanged based on development progress"/>
    <s v="-"/>
    <s v="Delivery timescale &gt;"/>
    <n v="7"/>
    <m/>
    <m/>
    <m/>
    <m/>
    <m/>
    <m/>
    <n v="4"/>
    <m/>
    <n v="4"/>
    <n v="3"/>
    <m/>
    <m/>
    <m/>
    <m/>
    <n v="7"/>
    <n v="7"/>
    <n v="7"/>
    <m/>
    <m/>
    <m/>
    <m/>
    <m/>
    <m/>
    <m/>
    <m/>
    <m/>
    <m/>
    <m/>
    <m/>
    <m/>
    <m/>
    <m/>
    <m/>
    <m/>
    <m/>
    <m/>
    <m/>
    <m/>
    <m/>
    <m/>
    <m/>
    <m/>
    <m/>
    <m/>
    <m/>
    <m/>
    <m/>
    <m/>
    <m/>
    <m/>
    <m/>
    <n v="0"/>
  </r>
  <r>
    <b v="1"/>
    <b v="1"/>
    <b v="0"/>
    <n v="101"/>
    <x v="480"/>
    <x v="31"/>
    <s v="Little Budworth"/>
    <x v="2"/>
    <m/>
    <x v="482"/>
    <s v="Conversion of barns to residential dwelling"/>
    <m/>
    <m/>
    <m/>
    <m/>
    <m/>
    <s v="Emily Yates"/>
    <m/>
    <x v="0"/>
    <x v="1"/>
    <x v="6"/>
    <m/>
    <m/>
    <s v="CIL exemption 1"/>
    <x v="1"/>
    <x v="0"/>
    <x v="0"/>
    <m/>
    <s v="No (GF)"/>
    <x v="3"/>
    <n v="0.28299999999999997"/>
    <m/>
    <s v="18/01623/FUL (11/07/2022)"/>
    <s v="23/00424/FUL"/>
    <s v="Full"/>
    <m/>
    <m/>
    <d v="2023-02-10T00:00:00"/>
    <d v="2024-07-12T00:00:00"/>
    <d v="2027-07-12T00:00:00"/>
    <x v="2"/>
    <n v="0"/>
    <n v="1"/>
    <m/>
    <m/>
    <m/>
    <m/>
    <m/>
    <m/>
    <m/>
    <m/>
    <m/>
    <m/>
    <m/>
    <m/>
    <m/>
    <n v="0"/>
    <n v="0"/>
    <n v="0"/>
    <n v="0"/>
    <n v="0"/>
    <n v="0"/>
    <n v="0"/>
    <n v="1"/>
    <n v="1"/>
    <m/>
    <n v="0"/>
    <n v="0"/>
    <n v="0"/>
    <n v="0"/>
    <n v="1"/>
    <n v="1"/>
    <m/>
    <n v="0"/>
    <n v="0"/>
    <n v="0"/>
    <n v="1"/>
    <n v="0"/>
    <n v="1"/>
    <m/>
    <n v="0"/>
    <n v="0"/>
    <n v="0"/>
    <n v="1"/>
    <n v="0"/>
    <n v="1"/>
    <m/>
    <m/>
    <m/>
    <m/>
    <m/>
    <m/>
    <m/>
    <m/>
    <m/>
    <m/>
    <m/>
    <s v="2025 November 25/02325/DIS 6 exteral lighting, 7 bird box, 11 means of exclosure "/>
    <m/>
    <s v="2020-2023: Development commenced_x000a_2024: Stalled"/>
    <x v="1"/>
    <s v="Under construction"/>
    <s v="Forecast reviewed and unchanged based on development progress"/>
    <s v="="/>
    <m/>
    <n v="1"/>
    <m/>
    <m/>
    <m/>
    <m/>
    <m/>
    <m/>
    <m/>
    <m/>
    <n v="1"/>
    <m/>
    <m/>
    <m/>
    <m/>
    <m/>
    <n v="1"/>
    <n v="1"/>
    <n v="1"/>
    <m/>
    <m/>
    <m/>
    <m/>
    <m/>
    <m/>
    <m/>
    <m/>
    <m/>
    <m/>
    <m/>
    <m/>
    <m/>
    <m/>
    <m/>
    <m/>
    <m/>
    <m/>
    <m/>
    <m/>
    <m/>
    <m/>
    <m/>
    <m/>
    <m/>
    <m/>
    <m/>
    <m/>
    <m/>
    <m/>
    <m/>
    <m/>
    <m/>
    <m/>
    <n v="0"/>
  </r>
  <r>
    <b v="1"/>
    <b v="1"/>
    <b v="0"/>
    <n v="1371"/>
    <x v="481"/>
    <x v="31"/>
    <s v="Utkinton &amp; Cotebrook"/>
    <x v="2"/>
    <m/>
    <x v="483"/>
    <s v="Conversion of redundant agricultural buildings into four dwellings"/>
    <m/>
    <m/>
    <m/>
    <m/>
    <m/>
    <s v="Gail Nickson"/>
    <m/>
    <x v="0"/>
    <x v="1"/>
    <x v="0"/>
    <m/>
    <m/>
    <m/>
    <x v="1"/>
    <x v="0"/>
    <x v="0"/>
    <m/>
    <s v="No (GF)"/>
    <x v="5"/>
    <n v="0.45500000000000002"/>
    <m/>
    <s v="20/02638/FUL (expired 13/11/2023)"/>
    <s v="23/03126/FUL"/>
    <s v="Full (p)"/>
    <m/>
    <m/>
    <d v="2023-10-04T00:00:00"/>
    <s v="Awaiting decision"/>
    <m/>
    <x v="16"/>
    <n v="0"/>
    <n v="4"/>
    <m/>
    <m/>
    <m/>
    <m/>
    <m/>
    <m/>
    <m/>
    <m/>
    <m/>
    <m/>
    <m/>
    <m/>
    <m/>
    <m/>
    <n v="0"/>
    <n v="0"/>
    <n v="0"/>
    <n v="0"/>
    <n v="0"/>
    <n v="0"/>
    <n v="4"/>
    <n v="4"/>
    <m/>
    <n v="0"/>
    <n v="0"/>
    <n v="0"/>
    <n v="0"/>
    <n v="0"/>
    <n v="0"/>
    <n v="4"/>
    <n v="0"/>
    <n v="0"/>
    <n v="0"/>
    <n v="0"/>
    <n v="0"/>
    <n v="0"/>
    <n v="4"/>
    <n v="0"/>
    <n v="0"/>
    <n v="0"/>
    <n v="0"/>
    <n v="0"/>
    <n v="0"/>
    <n v="4"/>
    <m/>
    <m/>
    <m/>
    <m/>
    <m/>
    <m/>
    <m/>
    <m/>
    <m/>
    <m/>
    <m/>
    <m/>
    <s v="2021-2024: Not started"/>
    <x v="5"/>
    <m/>
    <s v="Expired-forecast reviewed and updated based on planning status"/>
    <s v="="/>
    <s v="Not included in deliverable supply"/>
    <n v="0"/>
    <m/>
    <m/>
    <m/>
    <m/>
    <m/>
    <m/>
    <m/>
    <m/>
    <m/>
    <m/>
    <m/>
    <m/>
    <m/>
    <n v="4"/>
    <n v="0"/>
    <n v="0"/>
    <n v="4"/>
    <m/>
    <m/>
    <m/>
    <m/>
    <m/>
    <m/>
    <m/>
    <m/>
    <m/>
    <m/>
    <m/>
    <m/>
    <m/>
    <m/>
    <m/>
    <m/>
    <m/>
    <m/>
    <m/>
    <m/>
    <m/>
    <m/>
    <m/>
    <m/>
    <m/>
    <m/>
    <m/>
    <m/>
    <m/>
    <m/>
    <m/>
    <m/>
    <m/>
    <m/>
    <n v="0"/>
  </r>
  <r>
    <b v="1"/>
    <b v="1"/>
    <b v="0"/>
    <n v="1374"/>
    <x v="482"/>
    <x v="31"/>
    <s v="Utkinton &amp; Cotebrook"/>
    <x v="2"/>
    <m/>
    <x v="484"/>
    <s v="Retrospective demolition and reconstruct of former barns. Change of use of former barns to four dwellings"/>
    <m/>
    <m/>
    <m/>
    <m/>
    <m/>
    <s v="Gail Nickson"/>
    <m/>
    <x v="0"/>
    <x v="1"/>
    <x v="0"/>
    <m/>
    <m/>
    <m/>
    <x v="1"/>
    <x v="0"/>
    <x v="0"/>
    <m/>
    <s v="No (GF)"/>
    <x v="3"/>
    <n v="0.29899999999999999"/>
    <n v="13.377926421404682"/>
    <s v="19/04545/FUL (26/01/2024)_x000a_2 (plans) 21/01404/S73"/>
    <s v="21/04296/FUL"/>
    <s v="Full"/>
    <m/>
    <m/>
    <d v="2021-10-19T00:00:00"/>
    <d v="2023-02-16T00:00:00"/>
    <m/>
    <x v="16"/>
    <n v="0"/>
    <n v="4"/>
    <m/>
    <m/>
    <m/>
    <m/>
    <m/>
    <m/>
    <m/>
    <m/>
    <m/>
    <m/>
    <m/>
    <m/>
    <m/>
    <m/>
    <n v="0"/>
    <n v="0"/>
    <n v="0"/>
    <n v="0"/>
    <n v="0"/>
    <n v="4"/>
    <n v="0"/>
    <n v="4"/>
    <m/>
    <n v="0"/>
    <n v="0"/>
    <n v="0"/>
    <n v="4"/>
    <n v="0"/>
    <n v="4"/>
    <m/>
    <n v="0"/>
    <n v="0"/>
    <n v="0"/>
    <n v="4"/>
    <n v="0"/>
    <n v="4"/>
    <m/>
    <n v="0"/>
    <n v="0"/>
    <n v="0"/>
    <n v="4"/>
    <n v="0"/>
    <n v="4"/>
    <m/>
    <m/>
    <m/>
    <m/>
    <m/>
    <m/>
    <m/>
    <m/>
    <m/>
    <m/>
    <m/>
    <m/>
    <m/>
    <s v="2021-2022: Development commenced_x000a_2023-2024: Under construction"/>
    <x v="1"/>
    <s v="Under construction"/>
    <s v="Forecast reviewed and unchanged based on development progress"/>
    <s v="="/>
    <m/>
    <n v="4"/>
    <m/>
    <m/>
    <m/>
    <m/>
    <m/>
    <m/>
    <n v="4"/>
    <m/>
    <n v="4"/>
    <m/>
    <m/>
    <m/>
    <m/>
    <m/>
    <n v="4"/>
    <n v="4"/>
    <n v="4"/>
    <m/>
    <m/>
    <m/>
    <m/>
    <m/>
    <m/>
    <m/>
    <m/>
    <m/>
    <m/>
    <m/>
    <m/>
    <m/>
    <m/>
    <m/>
    <m/>
    <m/>
    <m/>
    <m/>
    <m/>
    <m/>
    <m/>
    <m/>
    <m/>
    <m/>
    <m/>
    <m/>
    <m/>
    <m/>
    <m/>
    <m/>
    <m/>
    <m/>
    <m/>
    <n v="0"/>
  </r>
  <r>
    <b v="1"/>
    <b v="1"/>
    <b v="0"/>
    <n v="96"/>
    <x v="483"/>
    <x v="31"/>
    <s v="Little Budworth"/>
    <x v="3"/>
    <s v="Little Budworth"/>
    <x v="485"/>
    <s v="Demolition of existing dwelling and construction of two two-storey dwellings"/>
    <m/>
    <m/>
    <m/>
    <m/>
    <m/>
    <m/>
    <m/>
    <x v="1"/>
    <x v="0"/>
    <x v="0"/>
    <m/>
    <m/>
    <m/>
    <x v="0"/>
    <x v="0"/>
    <x v="0"/>
    <m/>
    <s v="No (size)"/>
    <x v="3"/>
    <n v="9.0999999999999998E-2"/>
    <m/>
    <m/>
    <s v="20/02040/FUL"/>
    <s v="Full"/>
    <m/>
    <m/>
    <d v="2020-06-15T00:00:00"/>
    <d v="2021-02-09T00:00:00"/>
    <d v="2024-02-09T00:00:00"/>
    <x v="3"/>
    <n v="1"/>
    <n v="1"/>
    <m/>
    <m/>
    <m/>
    <m/>
    <m/>
    <m/>
    <m/>
    <m/>
    <m/>
    <m/>
    <m/>
    <m/>
    <m/>
    <m/>
    <n v="0"/>
    <n v="-1"/>
    <n v="0"/>
    <n v="0"/>
    <n v="0"/>
    <n v="2"/>
    <n v="0"/>
    <n v="2"/>
    <m/>
    <n v="0"/>
    <n v="0"/>
    <n v="0"/>
    <n v="2"/>
    <n v="0"/>
    <n v="2"/>
    <m/>
    <n v="0"/>
    <n v="0"/>
    <n v="0"/>
    <n v="0"/>
    <n v="2"/>
    <n v="2"/>
    <m/>
    <n v="0"/>
    <n v="0"/>
    <n v="0"/>
    <n v="0"/>
    <n v="2"/>
    <n v="2"/>
    <m/>
    <m/>
    <m/>
    <m/>
    <m/>
    <m/>
    <m/>
    <m/>
    <m/>
    <m/>
    <m/>
    <m/>
    <m/>
    <s v="2021: Not started_x000a_2022: Development commenced_x000a_2023-2024: Under construction"/>
    <x v="4"/>
    <s v="Stalled"/>
    <s v="Forecast reviewed and updated based on planning status and development progress"/>
    <s v="-"/>
    <s v="Removed from deliverable supply"/>
    <n v="0"/>
    <m/>
    <m/>
    <m/>
    <m/>
    <m/>
    <m/>
    <n v="2"/>
    <m/>
    <m/>
    <m/>
    <m/>
    <m/>
    <m/>
    <n v="2"/>
    <n v="0"/>
    <n v="0"/>
    <n v="2"/>
    <m/>
    <m/>
    <m/>
    <m/>
    <m/>
    <m/>
    <m/>
    <m/>
    <m/>
    <m/>
    <m/>
    <m/>
    <m/>
    <m/>
    <m/>
    <m/>
    <m/>
    <m/>
    <m/>
    <m/>
    <m/>
    <m/>
    <m/>
    <m/>
    <m/>
    <m/>
    <m/>
    <m/>
    <m/>
    <m/>
    <m/>
    <m/>
    <m/>
    <m/>
    <n v="0"/>
  </r>
  <r>
    <b v="1"/>
    <b v="1"/>
    <b v="0"/>
    <n v="1365"/>
    <x v="484"/>
    <x v="31"/>
    <s v="Utkinton &amp; Cotebrook"/>
    <x v="2"/>
    <s v="Utkinton"/>
    <x v="486"/>
    <s v="Construction of one detached dwelling / Erection of single dwelling"/>
    <m/>
    <m/>
    <m/>
    <m/>
    <m/>
    <m/>
    <m/>
    <x v="6"/>
    <x v="0"/>
    <x v="6"/>
    <m/>
    <m/>
    <s v="CIL exemption 1_x000a_Plot for sale"/>
    <x v="0"/>
    <x v="0"/>
    <x v="0"/>
    <m/>
    <s v="No (size)"/>
    <x v="3"/>
    <n v="0.123"/>
    <m/>
    <s v="20/02139/FUL (19/02/2024)"/>
    <s v="20/02139/FUL (19/02/2024)"/>
    <s v="Full"/>
    <m/>
    <m/>
    <d v="2022-05-05T00:00:00"/>
    <d v="2023-07-27T00:00:00"/>
    <d v="2026-07-27T00:00:00"/>
    <x v="2"/>
    <n v="0"/>
    <n v="1"/>
    <m/>
    <m/>
    <m/>
    <m/>
    <m/>
    <m/>
    <m/>
    <m/>
    <m/>
    <m/>
    <m/>
    <m/>
    <m/>
    <m/>
    <n v="0"/>
    <n v="0"/>
    <n v="0"/>
    <n v="0"/>
    <n v="0"/>
    <n v="0"/>
    <n v="1"/>
    <n v="1"/>
    <m/>
    <n v="0"/>
    <n v="0"/>
    <n v="0"/>
    <n v="0"/>
    <n v="0"/>
    <n v="0"/>
    <n v="1"/>
    <n v="0"/>
    <n v="0"/>
    <n v="0"/>
    <n v="1"/>
    <n v="0"/>
    <n v="1"/>
    <m/>
    <n v="1"/>
    <n v="0"/>
    <n v="1"/>
    <n v="0"/>
    <n v="0"/>
    <n v="0"/>
    <m/>
    <m/>
    <m/>
    <m/>
    <m/>
    <m/>
    <m/>
    <m/>
    <m/>
    <m/>
    <m/>
    <m/>
    <m/>
    <s v="2021-2024: Not started"/>
    <x v="1"/>
    <s v="Complete"/>
    <s v="Complete - Forecast exceeded"/>
    <s v="+"/>
    <s v="Delivery timescale &lt;"/>
    <n v="0"/>
    <m/>
    <m/>
    <m/>
    <m/>
    <m/>
    <m/>
    <m/>
    <m/>
    <m/>
    <m/>
    <m/>
    <m/>
    <m/>
    <m/>
    <n v="0"/>
    <n v="0"/>
    <n v="0"/>
    <m/>
    <m/>
    <m/>
    <n v="1"/>
    <m/>
    <m/>
    <m/>
    <m/>
    <m/>
    <m/>
    <m/>
    <m/>
    <m/>
    <m/>
    <m/>
    <m/>
    <m/>
    <m/>
    <m/>
    <m/>
    <m/>
    <m/>
    <m/>
    <m/>
    <m/>
    <m/>
    <m/>
    <m/>
    <m/>
    <m/>
    <m/>
    <m/>
    <m/>
    <m/>
    <n v="1"/>
  </r>
  <r>
    <b v="1"/>
    <b v="1"/>
    <b v="0"/>
    <n v="92"/>
    <x v="485"/>
    <x v="31"/>
    <s v="Rushton"/>
    <x v="2"/>
    <m/>
    <x v="487"/>
    <s v="Conversion of linked barn to new detached dwelling with associated works and relocation of existing stable and new hay barn"/>
    <m/>
    <m/>
    <m/>
    <m/>
    <m/>
    <s v="Emily Yates"/>
    <m/>
    <x v="0"/>
    <x v="1"/>
    <x v="0"/>
    <m/>
    <m/>
    <s v="Plot for sale"/>
    <x v="1"/>
    <x v="0"/>
    <x v="0"/>
    <m/>
    <s v="No (GF)"/>
    <x v="3"/>
    <n v="0.112"/>
    <m/>
    <m/>
    <s v="20/01175/FUL"/>
    <s v="Full"/>
    <m/>
    <m/>
    <d v="2020-03-27T00:00:00"/>
    <d v="2020-09-14T00:00:00"/>
    <d v="2023-09-14T00:00:00"/>
    <x v="2"/>
    <n v="0"/>
    <n v="1"/>
    <m/>
    <m/>
    <m/>
    <m/>
    <m/>
    <m/>
    <m/>
    <m/>
    <m/>
    <m/>
    <m/>
    <m/>
    <m/>
    <m/>
    <n v="0"/>
    <n v="0"/>
    <n v="0"/>
    <n v="0"/>
    <n v="0"/>
    <n v="1"/>
    <n v="0"/>
    <n v="1"/>
    <m/>
    <n v="0"/>
    <n v="0"/>
    <n v="0"/>
    <n v="1"/>
    <n v="0"/>
    <n v="1"/>
    <m/>
    <n v="0"/>
    <n v="0"/>
    <n v="0"/>
    <n v="1"/>
    <n v="0"/>
    <n v="1"/>
    <m/>
    <n v="1"/>
    <n v="0"/>
    <n v="1"/>
    <n v="0"/>
    <n v="0"/>
    <n v="0"/>
    <m/>
    <m/>
    <m/>
    <m/>
    <m/>
    <m/>
    <m/>
    <m/>
    <m/>
    <m/>
    <m/>
    <m/>
    <m/>
    <s v="2021: Not started_x000a_2022-2024: Under construction"/>
    <x v="1"/>
    <s v="Complete"/>
    <s v="Complete - Forecast achieved"/>
    <s v="="/>
    <m/>
    <n v="0"/>
    <m/>
    <m/>
    <m/>
    <m/>
    <m/>
    <m/>
    <n v="1"/>
    <n v="1"/>
    <m/>
    <m/>
    <m/>
    <m/>
    <m/>
    <m/>
    <n v="0"/>
    <n v="0"/>
    <n v="0"/>
    <m/>
    <m/>
    <m/>
    <n v="1"/>
    <m/>
    <m/>
    <m/>
    <m/>
    <m/>
    <m/>
    <m/>
    <m/>
    <m/>
    <m/>
    <m/>
    <m/>
    <m/>
    <m/>
    <m/>
    <m/>
    <m/>
    <m/>
    <m/>
    <m/>
    <m/>
    <m/>
    <m/>
    <m/>
    <m/>
    <m/>
    <m/>
    <m/>
    <m/>
    <m/>
    <n v="1"/>
  </r>
  <r>
    <b v="1"/>
    <b v="1"/>
    <b v="0"/>
    <n v="102"/>
    <x v="486"/>
    <x v="31"/>
    <s v="Little Budworth"/>
    <x v="2"/>
    <m/>
    <x v="488"/>
    <s v="Change of use of disused farm building into one dwelling and creation of a new access (amended description)"/>
    <m/>
    <m/>
    <m/>
    <m/>
    <m/>
    <s v="Tom McClen"/>
    <m/>
    <x v="0"/>
    <x v="1"/>
    <x v="6"/>
    <m/>
    <m/>
    <s v="CIL exemption 1 "/>
    <x v="1"/>
    <x v="0"/>
    <x v="0"/>
    <m/>
    <s v="No (GF)"/>
    <x v="3"/>
    <n v="0.13900000000000001"/>
    <m/>
    <s v="20/03985/FUL (02/06/2024)"/>
    <s v="24/01792/FUL"/>
    <s v="Full "/>
    <m/>
    <m/>
    <d v="2024-06-20T00:00:00"/>
    <d v="2025-11-06T00:00:00"/>
    <d v="2028-11-06T00:00:00"/>
    <x v="2"/>
    <n v="0"/>
    <n v="1"/>
    <m/>
    <m/>
    <m/>
    <m/>
    <m/>
    <m/>
    <m/>
    <m/>
    <m/>
    <m/>
    <m/>
    <m/>
    <m/>
    <m/>
    <n v="0"/>
    <n v="0"/>
    <n v="0"/>
    <n v="0"/>
    <n v="0"/>
    <n v="0"/>
    <n v="1"/>
    <n v="1"/>
    <m/>
    <n v="0"/>
    <n v="0"/>
    <n v="0"/>
    <n v="0"/>
    <n v="1"/>
    <n v="1"/>
    <m/>
    <n v="0"/>
    <n v="0"/>
    <n v="0"/>
    <n v="0"/>
    <n v="0"/>
    <n v="0"/>
    <n v="1"/>
    <n v="0"/>
    <n v="0"/>
    <n v="0"/>
    <n v="0"/>
    <n v="1"/>
    <n v="1"/>
    <m/>
    <m/>
    <m/>
    <m/>
    <m/>
    <m/>
    <m/>
    <m/>
    <m/>
    <m/>
    <m/>
    <m/>
    <m/>
    <s v="2022-2024: Not started"/>
    <x v="0"/>
    <s v="Not started"/>
    <s v="New permission - Forecast based on planning status and delivery assumptions"/>
    <s v="n/a"/>
    <m/>
    <n v="1"/>
    <m/>
    <m/>
    <m/>
    <m/>
    <m/>
    <m/>
    <m/>
    <m/>
    <m/>
    <m/>
    <m/>
    <m/>
    <n v="1"/>
    <m/>
    <n v="0"/>
    <n v="1"/>
    <n v="1"/>
    <m/>
    <m/>
    <m/>
    <m/>
    <m/>
    <m/>
    <m/>
    <m/>
    <m/>
    <m/>
    <m/>
    <m/>
    <m/>
    <m/>
    <m/>
    <m/>
    <m/>
    <m/>
    <m/>
    <m/>
    <m/>
    <m/>
    <m/>
    <m/>
    <m/>
    <m/>
    <m/>
    <m/>
    <m/>
    <m/>
    <m/>
    <m/>
    <m/>
    <m/>
    <n v="0"/>
  </r>
  <r>
    <b v="1"/>
    <b v="1"/>
    <b v="1"/>
    <n v="592"/>
    <x v="487"/>
    <x v="31"/>
    <s v="Tarporley"/>
    <x v="13"/>
    <m/>
    <x v="489"/>
    <s v="Refurbishment of listed shop and listed apartment above to create two studio apartments and refurbishment of rear storage outbuildings to create two dwellings with associated parking"/>
    <m/>
    <m/>
    <m/>
    <m/>
    <m/>
    <s v="Ed Shepherd"/>
    <m/>
    <x v="1"/>
    <x v="1"/>
    <x v="0"/>
    <m/>
    <m/>
    <m/>
    <x v="0"/>
    <x v="0"/>
    <x v="0"/>
    <m/>
    <s v="No (size)"/>
    <x v="3"/>
    <n v="0.04"/>
    <m/>
    <s v="23/02064/S73 (Aug 2023) Condition 2 (approved plans)"/>
    <s v="22/00814/FUL"/>
    <s v="Full"/>
    <m/>
    <m/>
    <d v="2022-03-01T00:00:00"/>
    <d v="2023-01-17T00:00:00"/>
    <d v="2026-01-17T00:00:00"/>
    <x v="16"/>
    <n v="1"/>
    <n v="3"/>
    <m/>
    <m/>
    <m/>
    <m/>
    <m/>
    <m/>
    <m/>
    <m/>
    <m/>
    <m/>
    <m/>
    <m/>
    <m/>
    <m/>
    <n v="0"/>
    <n v="0"/>
    <n v="0"/>
    <n v="0"/>
    <n v="0"/>
    <n v="0"/>
    <n v="3"/>
    <n v="3"/>
    <m/>
    <n v="0"/>
    <n v="1"/>
    <n v="-1"/>
    <n v="4"/>
    <n v="0"/>
    <n v="4"/>
    <m/>
    <n v="2"/>
    <n v="0"/>
    <n v="2"/>
    <n v="2"/>
    <n v="0"/>
    <n v="2"/>
    <m/>
    <n v="2"/>
    <n v="0"/>
    <n v="2"/>
    <n v="0"/>
    <n v="0"/>
    <n v="0"/>
    <m/>
    <m/>
    <m/>
    <m/>
    <m/>
    <m/>
    <m/>
    <m/>
    <m/>
    <m/>
    <m/>
    <s v="2023 Feb (7) 23/00237/DIS"/>
    <m/>
    <s v="2023: Not started_x000a_2024: Under construction"/>
    <x v="1"/>
    <s v="Complete"/>
    <s v="Complete - Forecast achieved"/>
    <s v="="/>
    <m/>
    <n v="0"/>
    <m/>
    <m/>
    <m/>
    <m/>
    <m/>
    <n v="-1"/>
    <n v="4"/>
    <n v="2"/>
    <m/>
    <m/>
    <m/>
    <m/>
    <m/>
    <m/>
    <n v="0"/>
    <n v="0"/>
    <n v="0"/>
    <m/>
    <n v="2"/>
    <m/>
    <m/>
    <m/>
    <m/>
    <m/>
    <m/>
    <m/>
    <m/>
    <m/>
    <m/>
    <m/>
    <m/>
    <m/>
    <m/>
    <m/>
    <m/>
    <m/>
    <m/>
    <m/>
    <m/>
    <m/>
    <m/>
    <m/>
    <m/>
    <m/>
    <m/>
    <m/>
    <m/>
    <m/>
    <m/>
    <m/>
    <m/>
    <n v="2"/>
  </r>
  <r>
    <b v="1"/>
    <b v="1"/>
    <b v="1"/>
    <n v="2249"/>
    <x v="488"/>
    <x v="31"/>
    <s v="Rushton"/>
    <x v="2"/>
    <m/>
    <x v="490"/>
    <s v="Conversion of existing barns into 2 new dwellings (including a single storey link extension) and one extended dwelling including demolition of existing agricultural buildings and erection of a new detached garage and footpath diversion.1x3bed, 1x4bed, 1x5bed"/>
    <m/>
    <m/>
    <m/>
    <m/>
    <m/>
    <s v="Helen Jameson"/>
    <m/>
    <x v="0"/>
    <x v="1"/>
    <x v="0"/>
    <m/>
    <m/>
    <m/>
    <x v="1"/>
    <x v="0"/>
    <x v="0"/>
    <m/>
    <s v="No (GF)"/>
    <x v="3"/>
    <m/>
    <m/>
    <m/>
    <s v="23/03628/FUL"/>
    <s v="Full"/>
    <m/>
    <m/>
    <d v="2023-11-16T00:00:00"/>
    <d v="2024-12-10T00:00:00"/>
    <d v="2027-12-10T00:00:00"/>
    <x v="3"/>
    <n v="0"/>
    <n v="2"/>
    <m/>
    <m/>
    <m/>
    <m/>
    <m/>
    <m/>
    <m/>
    <m/>
    <m/>
    <m/>
    <m/>
    <m/>
    <m/>
    <m/>
    <m/>
    <m/>
    <m/>
    <m/>
    <m/>
    <m/>
    <m/>
    <m/>
    <m/>
    <m/>
    <m/>
    <m/>
    <m/>
    <m/>
    <m/>
    <m/>
    <n v="0"/>
    <n v="0"/>
    <n v="0"/>
    <n v="0"/>
    <n v="3"/>
    <n v="3"/>
    <m/>
    <n v="2"/>
    <n v="0"/>
    <n v="2"/>
    <n v="0"/>
    <n v="0"/>
    <n v="0"/>
    <m/>
    <m/>
    <m/>
    <m/>
    <m/>
    <m/>
    <m/>
    <m/>
    <m/>
    <m/>
    <m/>
    <m/>
    <m/>
    <m/>
    <x v="2"/>
    <s v="Complete"/>
    <s v="Complete - Forecast exceeded"/>
    <s v="+"/>
    <s v="Delivery timescale &lt;"/>
    <n v="0"/>
    <m/>
    <m/>
    <m/>
    <m/>
    <m/>
    <m/>
    <m/>
    <m/>
    <m/>
    <m/>
    <m/>
    <m/>
    <m/>
    <m/>
    <n v="0"/>
    <n v="0"/>
    <n v="0"/>
    <m/>
    <m/>
    <m/>
    <n v="1"/>
    <n v="1"/>
    <m/>
    <m/>
    <m/>
    <m/>
    <m/>
    <m/>
    <m/>
    <m/>
    <m/>
    <m/>
    <m/>
    <m/>
    <m/>
    <m/>
    <m/>
    <m/>
    <m/>
    <m/>
    <m/>
    <m/>
    <m/>
    <m/>
    <m/>
    <m/>
    <m/>
    <m/>
    <m/>
    <m/>
    <m/>
    <n v="2"/>
  </r>
  <r>
    <b v="1"/>
    <b v="1"/>
    <b v="0"/>
    <n v="2268"/>
    <x v="489"/>
    <x v="31"/>
    <s v="Tarporley"/>
    <x v="13"/>
    <m/>
    <x v="491"/>
    <s v="Demolition of existing bungalow and erection of 2 dwellings"/>
    <m/>
    <m/>
    <m/>
    <m/>
    <m/>
    <s v="Emily Yates"/>
    <m/>
    <x v="1"/>
    <x v="0"/>
    <x v="0"/>
    <m/>
    <m/>
    <m/>
    <x v="0"/>
    <x v="0"/>
    <x v="0"/>
    <m/>
    <s v="No (size)"/>
    <x v="3"/>
    <m/>
    <m/>
    <s v="21/04453/OUT (25/03/2025)_x000a_26/02122/LDC (pending)"/>
    <s v="24/00674/REM"/>
    <s v="Reserved matters"/>
    <m/>
    <m/>
    <d v="2024-03-04T00:00:00"/>
    <d v="2024-04-26T00:00:00"/>
    <d v="2027-04-26T00:00:00"/>
    <x v="3"/>
    <n v="1"/>
    <m/>
    <m/>
    <m/>
    <m/>
    <m/>
    <m/>
    <m/>
    <m/>
    <m/>
    <m/>
    <m/>
    <m/>
    <m/>
    <m/>
    <m/>
    <m/>
    <m/>
    <m/>
    <m/>
    <m/>
    <m/>
    <m/>
    <m/>
    <m/>
    <m/>
    <m/>
    <m/>
    <m/>
    <m/>
    <m/>
    <m/>
    <n v="0"/>
    <n v="1"/>
    <n v="-1"/>
    <n v="0"/>
    <n v="2"/>
    <n v="2"/>
    <m/>
    <n v="0"/>
    <n v="0"/>
    <n v="0"/>
    <n v="0"/>
    <n v="2"/>
    <n v="2"/>
    <m/>
    <m/>
    <m/>
    <m/>
    <m/>
    <m/>
    <m/>
    <m/>
    <m/>
    <m/>
    <m/>
    <s v="2025 May - 3 (hard and soft landscaping) 24/03690/DIS"/>
    <m/>
    <m/>
    <x v="4"/>
    <s v="Development commenced"/>
    <s v="Forecast reviewed and updated based on development progress"/>
    <s v="-"/>
    <s v="Delivery timescale &gt;"/>
    <n v="2"/>
    <m/>
    <m/>
    <m/>
    <m/>
    <m/>
    <m/>
    <m/>
    <m/>
    <n v="1"/>
    <n v="1"/>
    <m/>
    <m/>
    <m/>
    <m/>
    <n v="2"/>
    <n v="2"/>
    <n v="2"/>
    <m/>
    <m/>
    <m/>
    <m/>
    <m/>
    <m/>
    <m/>
    <m/>
    <m/>
    <m/>
    <m/>
    <m/>
    <m/>
    <m/>
    <m/>
    <m/>
    <m/>
    <m/>
    <m/>
    <m/>
    <m/>
    <m/>
    <m/>
    <m/>
    <m/>
    <m/>
    <m/>
    <m/>
    <m/>
    <m/>
    <m/>
    <m/>
    <m/>
    <m/>
    <n v="0"/>
  </r>
  <r>
    <b v="1"/>
    <b v="1"/>
    <b v="0"/>
    <n v="2493"/>
    <x v="490"/>
    <x v="31"/>
    <s v="Little Budworth"/>
    <x v="2"/>
    <m/>
    <x v="492"/>
    <s v="Change of use of agricultural building into two dwellinghouses including two-storey extension"/>
    <m/>
    <m/>
    <m/>
    <m/>
    <m/>
    <s v="Angela Wrigley"/>
    <m/>
    <x v="0"/>
    <x v="1"/>
    <x v="0"/>
    <m/>
    <m/>
    <m/>
    <x v="1"/>
    <x v="0"/>
    <x v="0"/>
    <m/>
    <s v="No (GF)"/>
    <x v="3"/>
    <m/>
    <m/>
    <m/>
    <s v="25/00722/FUL"/>
    <s v="Full"/>
    <m/>
    <m/>
    <d v="2025-04-02T00:00:00"/>
    <d v="2025-09-19T00:00:00"/>
    <d v="2028-09-19T00:00:00"/>
    <x v="3"/>
    <n v="0"/>
    <n v="2"/>
    <m/>
    <m/>
    <m/>
    <m/>
    <m/>
    <m/>
    <m/>
    <m/>
    <m/>
    <m/>
    <m/>
    <m/>
    <m/>
    <m/>
    <m/>
    <m/>
    <m/>
    <m/>
    <m/>
    <m/>
    <m/>
    <m/>
    <m/>
    <m/>
    <m/>
    <m/>
    <m/>
    <m/>
    <m/>
    <m/>
    <m/>
    <m/>
    <m/>
    <m/>
    <m/>
    <m/>
    <m/>
    <n v="0"/>
    <n v="0"/>
    <n v="0"/>
    <n v="0"/>
    <n v="2"/>
    <n v="2"/>
    <m/>
    <m/>
    <m/>
    <m/>
    <m/>
    <m/>
    <m/>
    <m/>
    <m/>
    <m/>
    <m/>
    <m/>
    <m/>
    <m/>
    <x v="0"/>
    <s v="Not started"/>
    <s v="New permission - forecast based on planning status and delivery assumptions"/>
    <s v="New"/>
    <s v="New permission"/>
    <n v="2"/>
    <m/>
    <m/>
    <m/>
    <m/>
    <m/>
    <m/>
    <m/>
    <m/>
    <m/>
    <n v="2"/>
    <m/>
    <m/>
    <m/>
    <m/>
    <n v="2"/>
    <n v="2"/>
    <n v="2"/>
    <m/>
    <m/>
    <m/>
    <m/>
    <m/>
    <m/>
    <m/>
    <m/>
    <m/>
    <m/>
    <m/>
    <m/>
    <m/>
    <m/>
    <m/>
    <m/>
    <m/>
    <m/>
    <m/>
    <m/>
    <m/>
    <m/>
    <m/>
    <m/>
    <m/>
    <m/>
    <m/>
    <m/>
    <m/>
    <m/>
    <m/>
    <m/>
    <m/>
    <m/>
    <n v="0"/>
  </r>
  <r>
    <b v="1"/>
    <b v="1"/>
    <b v="0"/>
    <n v="2492"/>
    <x v="491"/>
    <x v="31"/>
    <s v="Utkinton &amp; Cotebrook"/>
    <x v="2"/>
    <m/>
    <x v="493"/>
    <s v="Change of use of the existing outbuilding and garage to a single residential dwelling with garage"/>
    <m/>
    <m/>
    <m/>
    <s v="Mr &amp; Mrs Norris _x000a_Monarchy Hall Farm Tirley Lane Utkinton CW6 0JZ"/>
    <m/>
    <s v="Chloe Bellion"/>
    <m/>
    <x v="0"/>
    <x v="1"/>
    <x v="0"/>
    <m/>
    <m/>
    <m/>
    <x v="1"/>
    <x v="0"/>
    <x v="0"/>
    <m/>
    <s v="No (GF)"/>
    <x v="3"/>
    <m/>
    <m/>
    <m/>
    <s v="25/01535/FUL"/>
    <s v="Full"/>
    <m/>
    <m/>
    <d v="2025-05-19T00:00:00"/>
    <d v="2025-11-26T00:00:00"/>
    <d v="2028-11-26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491"/>
    <x v="492"/>
    <x v="31"/>
    <s v="Tarporley"/>
    <x v="13"/>
    <m/>
    <x v="494"/>
    <s v="Change of use to residential property, replacement front porch, single and double storey rear extension"/>
    <m/>
    <m/>
    <m/>
    <m/>
    <m/>
    <s v="Ed Bannister"/>
    <m/>
    <x v="1"/>
    <x v="1"/>
    <x v="0"/>
    <m/>
    <m/>
    <m/>
    <x v="0"/>
    <x v="0"/>
    <x v="0"/>
    <m/>
    <s v="No (size)"/>
    <x v="3"/>
    <m/>
    <m/>
    <m/>
    <s v="25/00560/FUL"/>
    <s v="Full"/>
    <m/>
    <m/>
    <d v="2025-02-25T00:00:00"/>
    <d v="2025-07-02T00:00:00"/>
    <d v="2028-07-02T00:00:00"/>
    <x v="2"/>
    <n v="0"/>
    <m/>
    <m/>
    <m/>
    <m/>
    <m/>
    <m/>
    <m/>
    <m/>
    <m/>
    <m/>
    <m/>
    <m/>
    <m/>
    <m/>
    <m/>
    <m/>
    <m/>
    <m/>
    <m/>
    <m/>
    <m/>
    <m/>
    <m/>
    <m/>
    <m/>
    <m/>
    <m/>
    <m/>
    <m/>
    <m/>
    <m/>
    <m/>
    <m/>
    <m/>
    <m/>
    <m/>
    <m/>
    <m/>
    <n v="0"/>
    <n v="0"/>
    <n v="0"/>
    <n v="1"/>
    <n v="0"/>
    <n v="1"/>
    <m/>
    <m/>
    <m/>
    <m/>
    <m/>
    <m/>
    <m/>
    <m/>
    <m/>
    <m/>
    <m/>
    <s v="2026 January 25/03793/DIS 3 (materials), 7 (landscaping)"/>
    <m/>
    <m/>
    <x v="0"/>
    <s v="Under construction"/>
    <s v="New permission - Forecast based on development progress"/>
    <s v="New"/>
    <s v="New permission"/>
    <n v="1"/>
    <m/>
    <m/>
    <m/>
    <m/>
    <m/>
    <m/>
    <m/>
    <m/>
    <n v="1"/>
    <m/>
    <m/>
    <m/>
    <m/>
    <m/>
    <n v="1"/>
    <n v="1"/>
    <n v="1"/>
    <m/>
    <m/>
    <m/>
    <m/>
    <m/>
    <m/>
    <m/>
    <m/>
    <m/>
    <m/>
    <m/>
    <m/>
    <m/>
    <m/>
    <m/>
    <m/>
    <m/>
    <m/>
    <m/>
    <m/>
    <m/>
    <m/>
    <m/>
    <m/>
    <m/>
    <m/>
    <m/>
    <m/>
    <m/>
    <m/>
    <m/>
    <m/>
    <m/>
    <m/>
    <n v="0"/>
  </r>
  <r>
    <b v="0"/>
    <b v="1"/>
    <b v="0"/>
    <m/>
    <x v="493"/>
    <x v="32"/>
    <s v="Tiverton &amp; Tilstone Fearnall"/>
    <x v="2"/>
    <m/>
    <x v="495"/>
    <s v="To demolish existing dwelling and replace with a two-storey dwellinghouse."/>
    <m/>
    <m/>
    <m/>
    <s v="Mrs Sam Arnold"/>
    <s v="Miss Poppy Williamson_x000a_International House Kingsfield Court Chester Business Park Chester CH4 9RE"/>
    <s v="Jill Stephens"/>
    <m/>
    <x v="1"/>
    <x v="4"/>
    <x v="0"/>
    <m/>
    <m/>
    <m/>
    <x v="0"/>
    <x v="0"/>
    <x v="0"/>
    <m/>
    <s v="No (size)"/>
    <x v="13"/>
    <m/>
    <m/>
    <m/>
    <s v="24/03742/FUL"/>
    <s v="Full"/>
    <m/>
    <m/>
    <d v="2025-02-03T00:00:00"/>
    <d v="2025-12-01T00:00:00"/>
    <d v="2028-12-01T00:00:00"/>
    <x v="4"/>
    <n v="0"/>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1"/>
    <b v="1"/>
    <b v="0"/>
    <n v="1506"/>
    <x v="494"/>
    <x v="32"/>
    <s v="Broxton"/>
    <x v="2"/>
    <m/>
    <x v="496"/>
    <s v="Agricultural worker's dwelling"/>
    <m/>
    <m/>
    <m/>
    <m/>
    <m/>
    <s v="David Gibson"/>
    <m/>
    <x v="0"/>
    <x v="0"/>
    <x v="8"/>
    <m/>
    <m/>
    <m/>
    <x v="0"/>
    <x v="0"/>
    <x v="0"/>
    <m/>
    <s v="No (GF)"/>
    <x v="3"/>
    <n v="1.24"/>
    <m/>
    <s v="12/00117/OUT_x000a_13/03030/REM"/>
    <s v="20/00318/LDC"/>
    <s v="Lawful development certificate"/>
    <m/>
    <m/>
    <d v="2020-01-27T00:00:00"/>
    <d v="2020-04-21T00:00:00"/>
    <d v="2023-04-21T00:00:00"/>
    <x v="2"/>
    <n v="0"/>
    <n v="1"/>
    <m/>
    <m/>
    <m/>
    <m/>
    <m/>
    <m/>
    <m/>
    <m/>
    <m/>
    <m/>
    <m/>
    <m/>
    <m/>
    <m/>
    <n v="0"/>
    <n v="0"/>
    <n v="0"/>
    <n v="0"/>
    <n v="0"/>
    <n v="1"/>
    <n v="0"/>
    <n v="1"/>
    <m/>
    <n v="0"/>
    <n v="0"/>
    <n v="0"/>
    <n v="1"/>
    <n v="0"/>
    <n v="1"/>
    <m/>
    <n v="0"/>
    <n v="0"/>
    <n v="0"/>
    <n v="1"/>
    <n v="0"/>
    <n v="1"/>
    <m/>
    <n v="0"/>
    <n v="0"/>
    <n v="0"/>
    <n v="1"/>
    <n v="0"/>
    <n v="1"/>
    <m/>
    <m/>
    <m/>
    <m/>
    <m/>
    <m/>
    <m/>
    <m/>
    <m/>
    <m/>
    <m/>
    <m/>
    <m/>
    <s v="2015-2016: Not started_x000a_2017: Under construction_x000a_2018-2024: Stalled"/>
    <x v="3"/>
    <s v="Stalled"/>
    <s v="Forecast reviewed and unchanged based on development progress"/>
    <s v="="/>
    <s v="Not included in 2025 deliverable supply"/>
    <n v="0"/>
    <m/>
    <m/>
    <m/>
    <m/>
    <m/>
    <m/>
    <m/>
    <m/>
    <m/>
    <m/>
    <m/>
    <m/>
    <m/>
    <n v="1"/>
    <n v="0"/>
    <n v="0"/>
    <n v="1"/>
    <m/>
    <m/>
    <m/>
    <m/>
    <m/>
    <m/>
    <m/>
    <m/>
    <m/>
    <m/>
    <m/>
    <m/>
    <m/>
    <m/>
    <m/>
    <m/>
    <m/>
    <m/>
    <m/>
    <m/>
    <m/>
    <m/>
    <m/>
    <m/>
    <m/>
    <m/>
    <m/>
    <m/>
    <m/>
    <m/>
    <m/>
    <m/>
    <m/>
    <m/>
    <n v="0"/>
  </r>
  <r>
    <b v="1"/>
    <b v="1"/>
    <b v="0"/>
    <n v="2613"/>
    <x v="495"/>
    <x v="32"/>
    <s v="Broxton"/>
    <x v="2"/>
    <m/>
    <x v="497"/>
    <s v="Change of use from agricultural building to two dwellings."/>
    <m/>
    <m/>
    <m/>
    <s v="Mr K Siddorn"/>
    <s v="Mr Ben Kettle, Thornycroft Winsford CW7 2LR"/>
    <s v="Carl Wilkinson"/>
    <m/>
    <x v="0"/>
    <x v="1"/>
    <x v="0"/>
    <m/>
    <m/>
    <m/>
    <x v="1"/>
    <x v="0"/>
    <x v="0"/>
    <m/>
    <s v="No (GF)"/>
    <x v="3"/>
    <m/>
    <m/>
    <m/>
    <s v="25/03516/PDQ"/>
    <s v="Prior Approval required and approved"/>
    <m/>
    <m/>
    <d v="2025-11-07T00:00:00"/>
    <d v="2026-01-29T00:00:00"/>
    <d v="2029-01-19T00:00:00"/>
    <x v="3"/>
    <n v="0"/>
    <n v="2"/>
    <m/>
    <m/>
    <m/>
    <m/>
    <m/>
    <m/>
    <m/>
    <m/>
    <m/>
    <m/>
    <m/>
    <m/>
    <m/>
    <m/>
    <m/>
    <m/>
    <m/>
    <m/>
    <m/>
    <m/>
    <m/>
    <m/>
    <m/>
    <m/>
    <m/>
    <m/>
    <m/>
    <m/>
    <m/>
    <m/>
    <m/>
    <m/>
    <m/>
    <m/>
    <m/>
    <m/>
    <m/>
    <n v="0"/>
    <n v="0"/>
    <n v="0"/>
    <n v="0"/>
    <n v="2"/>
    <n v="2"/>
    <m/>
    <m/>
    <m/>
    <m/>
    <m/>
    <m/>
    <m/>
    <m/>
    <m/>
    <m/>
    <m/>
    <m/>
    <m/>
    <m/>
    <x v="0"/>
    <s v="Not started"/>
    <s v="New permission - forecast based on planning status and delivery assumptions"/>
    <s v="New"/>
    <s v="New permission"/>
    <n v="2"/>
    <m/>
    <m/>
    <m/>
    <m/>
    <m/>
    <m/>
    <m/>
    <m/>
    <m/>
    <m/>
    <n v="2"/>
    <m/>
    <m/>
    <m/>
    <n v="2"/>
    <n v="2"/>
    <n v="2"/>
    <m/>
    <m/>
    <m/>
    <m/>
    <m/>
    <m/>
    <m/>
    <m/>
    <m/>
    <m/>
    <m/>
    <m/>
    <m/>
    <m/>
    <m/>
    <m/>
    <m/>
    <m/>
    <m/>
    <m/>
    <m/>
    <m/>
    <m/>
    <m/>
    <m/>
    <m/>
    <m/>
    <m/>
    <m/>
    <m/>
    <m/>
    <m/>
    <m/>
    <m/>
    <n v="0"/>
  </r>
  <r>
    <b v="1"/>
    <b v="1"/>
    <b v="0"/>
    <n v="6"/>
    <x v="496"/>
    <x v="32"/>
    <s v="Handley"/>
    <x v="2"/>
    <m/>
    <x v="498"/>
    <s v="Residential Development to include 3 terraced properties and 7 detached dwellings with associated works "/>
    <m/>
    <m/>
    <m/>
    <s v="Mr Michael Traynor"/>
    <m/>
    <s v="Cheryl Parker"/>
    <m/>
    <x v="0"/>
    <x v="0"/>
    <x v="0"/>
    <m/>
    <m/>
    <m/>
    <x v="0"/>
    <x v="0"/>
    <x v="0"/>
    <m/>
    <s v="No (GF)"/>
    <x v="1"/>
    <n v="0.60299999999999998"/>
    <n v="16.58374792703151"/>
    <s v="13/00826/OUT  14/00792/106 (pending)_x000a_16/02191/FUL (08/11/2019)_x000a_19/03597/FUL (withdrawn)"/>
    <s v="16/02191/FUL"/>
    <s v="Full"/>
    <m/>
    <m/>
    <d v="2016-05-25T00:00:00"/>
    <d v="2016-11-08T00:00:00"/>
    <d v="2019-11-08T00:00:00"/>
    <x v="29"/>
    <n v="0"/>
    <n v="10"/>
    <m/>
    <m/>
    <m/>
    <m/>
    <m/>
    <m/>
    <m/>
    <m/>
    <m/>
    <m/>
    <m/>
    <m/>
    <n v="0"/>
    <n v="0"/>
    <n v="0"/>
    <n v="0"/>
    <n v="0"/>
    <n v="0"/>
    <n v="0"/>
    <n v="0"/>
    <n v="10"/>
    <n v="10"/>
    <m/>
    <n v="0"/>
    <n v="0"/>
    <n v="0"/>
    <n v="0"/>
    <n v="10"/>
    <n v="10"/>
    <m/>
    <n v="0"/>
    <n v="0"/>
    <n v="0"/>
    <n v="0"/>
    <n v="10"/>
    <n v="10"/>
    <m/>
    <n v="0"/>
    <n v="0"/>
    <n v="0"/>
    <n v="0"/>
    <n v="10"/>
    <n v="10"/>
    <m/>
    <m/>
    <m/>
    <m/>
    <m/>
    <m/>
    <m/>
    <m/>
    <m/>
    <m/>
    <s v="Planning Committee 30/04/2013."/>
    <s v="2023 Jan (3.9.11) 19/04035/DIS"/>
    <m/>
    <s v="2017-2019: Not started_x000a_2020: Development commenced_x000a_2021-2024: Stalled"/>
    <x v="3"/>
    <s v="Stalled"/>
    <s v="Forecast reviewed and unchanged based on development progress"/>
    <s v="="/>
    <s v="Not included in 2025 deliverable supply"/>
    <n v="0"/>
    <m/>
    <m/>
    <m/>
    <m/>
    <m/>
    <m/>
    <m/>
    <m/>
    <m/>
    <m/>
    <m/>
    <m/>
    <m/>
    <n v="10"/>
    <n v="0"/>
    <n v="0"/>
    <n v="10"/>
    <m/>
    <m/>
    <m/>
    <m/>
    <m/>
    <m/>
    <m/>
    <m/>
    <m/>
    <m/>
    <m/>
    <m/>
    <m/>
    <m/>
    <m/>
    <m/>
    <m/>
    <m/>
    <m/>
    <m/>
    <m/>
    <m/>
    <m/>
    <m/>
    <m/>
    <m/>
    <m/>
    <m/>
    <m/>
    <m/>
    <m/>
    <m/>
    <m/>
    <m/>
    <n v="0"/>
  </r>
  <r>
    <b v="1"/>
    <b v="1"/>
    <b v="0"/>
    <s v="0007"/>
    <x v="497"/>
    <x v="32"/>
    <s v="Handley"/>
    <x v="2"/>
    <m/>
    <x v="499"/>
    <s v="Change of use of office and subdivision of one unit to provide 5 residential units"/>
    <m/>
    <m/>
    <m/>
    <s v="Stourford Developments Ltd-Alex Wood"/>
    <s v="Fisher German"/>
    <s v="Gail Nickson"/>
    <m/>
    <x v="0"/>
    <x v="1"/>
    <x v="0"/>
    <m/>
    <m/>
    <m/>
    <x v="1"/>
    <x v="0"/>
    <x v="0"/>
    <m/>
    <s v="No (GF)"/>
    <x v="3"/>
    <n v="0.57199999999999995"/>
    <m/>
    <s v="11/03079/FUL, 18/01046/S73_x000a_23/00497/LDC pending_x000a_2024 Feb 23/00915/S73 (Variation condition 2-Plans)_x000a_2024 July 24/01258/S73, 24/01457/S19"/>
    <s v="23/00498/FUL"/>
    <s v="Full"/>
    <m/>
    <m/>
    <d v="2023-02-16T00:00:00"/>
    <d v="2024-03-05T00:00:00"/>
    <d v="2027-03-05T00:00:00"/>
    <x v="24"/>
    <n v="0"/>
    <n v="5"/>
    <m/>
    <m/>
    <m/>
    <m/>
    <m/>
    <m/>
    <m/>
    <m/>
    <m/>
    <m/>
    <m/>
    <m/>
    <n v="0"/>
    <n v="0"/>
    <n v="0"/>
    <n v="0"/>
    <n v="0"/>
    <n v="0"/>
    <n v="0"/>
    <n v="0"/>
    <n v="2"/>
    <n v="2"/>
    <m/>
    <n v="0"/>
    <n v="0"/>
    <n v="0"/>
    <n v="0"/>
    <n v="3"/>
    <n v="3"/>
    <m/>
    <n v="0"/>
    <n v="0"/>
    <n v="0"/>
    <n v="0"/>
    <n v="5"/>
    <n v="5"/>
    <m/>
    <n v="0"/>
    <n v="0"/>
    <n v="0"/>
    <n v="0"/>
    <n v="5"/>
    <n v="5"/>
    <m/>
    <m/>
    <m/>
    <m/>
    <m/>
    <m/>
    <m/>
    <m/>
    <m/>
    <m/>
    <s v="18/01046/S73: Variation of condition 2 (plans)"/>
    <s v="2019 Oct (3.7.8) 19/02798/DIS"/>
    <m/>
    <s v="2017-2018: Not started_x000a_2019: New permission-Not started_x000a_2020-2024: Not started"/>
    <x v="15"/>
    <s v="Not started"/>
    <s v="Forecast reviewed and unchanged based on planning status"/>
    <s v="="/>
    <m/>
    <n v="5"/>
    <m/>
    <m/>
    <m/>
    <m/>
    <m/>
    <m/>
    <m/>
    <m/>
    <m/>
    <n v="2"/>
    <n v="3"/>
    <m/>
    <m/>
    <m/>
    <n v="5"/>
    <n v="5"/>
    <n v="5"/>
    <m/>
    <m/>
    <m/>
    <m/>
    <m/>
    <m/>
    <m/>
    <m/>
    <m/>
    <m/>
    <m/>
    <m/>
    <m/>
    <m/>
    <m/>
    <m/>
    <m/>
    <m/>
    <m/>
    <m/>
    <m/>
    <m/>
    <m/>
    <m/>
    <m/>
    <m/>
    <m/>
    <m/>
    <m/>
    <m/>
    <m/>
    <m/>
    <m/>
    <m/>
    <n v="0"/>
  </r>
  <r>
    <b v="1"/>
    <b v="1"/>
    <b v="0"/>
    <s v="0420"/>
    <x v="498"/>
    <x v="32"/>
    <s v="Burwardsley"/>
    <x v="2"/>
    <m/>
    <x v="500"/>
    <s v="3. no dwellings (Location 1A and 2), conversion of an existing brick barn (Flute Buildings) to provide 2 no. new dwellings and construction of a two storey brick barn to provide up to 378 sqm of retail floor space (demolition of 120 sqm of existing buildings) with associated landscaping. _x000a_Location 1A (Harthill Road):One dwelling_x000a_Location 1B (HarthillRoad):Two dwellings_x000a_Flute Buildings: Two dwellings / retail unit_x000a_Location 2:Two dwellings"/>
    <m/>
    <s v="Bolesworth Estate"/>
    <m/>
    <m/>
    <s v="Bolesworth Estate Co. Ltd"/>
    <m/>
    <m/>
    <x v="1"/>
    <x v="0"/>
    <x v="0"/>
    <m/>
    <m/>
    <m/>
    <x v="0"/>
    <x v="0"/>
    <x v="0"/>
    <m/>
    <s v="Yes"/>
    <x v="3"/>
    <n v="0.91"/>
    <n v="7.6923076923076916"/>
    <m/>
    <s v="14/00738/FUL"/>
    <s v="Full"/>
    <m/>
    <m/>
    <d v="2014-02-25T00:00:00"/>
    <d v="2014-10-20T00:00:00"/>
    <d v="2017-10-20T00:00:00"/>
    <x v="0"/>
    <n v="0"/>
    <n v="7"/>
    <m/>
    <n v="1"/>
    <m/>
    <m/>
    <m/>
    <m/>
    <m/>
    <m/>
    <m/>
    <m/>
    <m/>
    <m/>
    <n v="0"/>
    <n v="0"/>
    <n v="0"/>
    <n v="0"/>
    <n v="0"/>
    <n v="0"/>
    <n v="0"/>
    <n v="2"/>
    <n v="5"/>
    <n v="7"/>
    <m/>
    <n v="0"/>
    <n v="0"/>
    <n v="0"/>
    <n v="2"/>
    <n v="5"/>
    <n v="7"/>
    <m/>
    <n v="0"/>
    <n v="0"/>
    <n v="0"/>
    <n v="2"/>
    <n v="5"/>
    <n v="7"/>
    <m/>
    <n v="0"/>
    <n v="0"/>
    <n v="0"/>
    <n v="2"/>
    <n v="5"/>
    <n v="7"/>
    <m/>
    <m/>
    <m/>
    <m/>
    <m/>
    <m/>
    <m/>
    <m/>
    <m/>
    <m/>
    <s v="Email from Matthew Morris 24/4/2017 - confirming they are planning to start later in 2017 and expect the development to take 24 months. "/>
    <s v="2017 Oct (3.5.7.9-11) 17/02755/DIS"/>
    <m/>
    <s v="2016-2017: Not started_x000a_2018-2020: Under construction (location 2)_x000a_2021-2024: Stalled"/>
    <x v="3"/>
    <s v="Stalled"/>
    <s v="Forecast reviewed and unchanged based on development progress"/>
    <s v="="/>
    <s v="Not included in 2025 deliverable supply"/>
    <n v="0"/>
    <m/>
    <m/>
    <m/>
    <m/>
    <m/>
    <m/>
    <m/>
    <m/>
    <m/>
    <m/>
    <m/>
    <m/>
    <m/>
    <n v="7"/>
    <n v="0"/>
    <n v="0"/>
    <n v="7"/>
    <m/>
    <m/>
    <m/>
    <m/>
    <m/>
    <m/>
    <m/>
    <m/>
    <m/>
    <m/>
    <m/>
    <m/>
    <m/>
    <m/>
    <m/>
    <m/>
    <m/>
    <m/>
    <m/>
    <m/>
    <m/>
    <m/>
    <m/>
    <m/>
    <m/>
    <m/>
    <m/>
    <m/>
    <m/>
    <m/>
    <m/>
    <m/>
    <m/>
    <m/>
    <n v="0"/>
  </r>
  <r>
    <b v="1"/>
    <b v="1"/>
    <b v="1"/>
    <n v="1322"/>
    <x v="499"/>
    <x v="32"/>
    <s v="Beeston"/>
    <x v="2"/>
    <m/>
    <x v="501"/>
    <s v="Reserved matters application for 84 dwellings with associated open space"/>
    <m/>
    <s v="Eaton Homes"/>
    <m/>
    <s v="Wright Marshall-Mr Nigel Eckersley"/>
    <s v="Wright Marshall-Mrs Olivia Starkey oliviastarkey@wrightmarshall.co.uk"/>
    <s v="Bethan Armstrong_x000a_Emily Reed"/>
    <m/>
    <x v="1"/>
    <x v="0"/>
    <x v="0"/>
    <m/>
    <m/>
    <m/>
    <x v="0"/>
    <x v="0"/>
    <x v="0"/>
    <m/>
    <s v="Yes"/>
    <x v="1"/>
    <n v="4.6500000000000004"/>
    <n v="18.064516129032256"/>
    <s v="13/04149/OUT (20/03/2018)"/>
    <s v="18/00637/REM"/>
    <s v="Reserved matters"/>
    <m/>
    <m/>
    <d v="2018-02-16T00:00:00"/>
    <d v="2018-09-27T00:00:00"/>
    <d v="2021-09-27T00:00:00"/>
    <x v="88"/>
    <m/>
    <n v="84"/>
    <m/>
    <m/>
    <m/>
    <m/>
    <m/>
    <m/>
    <m/>
    <m/>
    <m/>
    <m/>
    <m/>
    <m/>
    <n v="0"/>
    <n v="0"/>
    <n v="0"/>
    <n v="7"/>
    <n v="24"/>
    <n v="0"/>
    <n v="24"/>
    <n v="28"/>
    <n v="25"/>
    <n v="53"/>
    <m/>
    <n v="22"/>
    <n v="0"/>
    <n v="22"/>
    <n v="6"/>
    <n v="25"/>
    <n v="31"/>
    <m/>
    <n v="9"/>
    <n v="0"/>
    <n v="9"/>
    <n v="22"/>
    <n v="0"/>
    <n v="22"/>
    <m/>
    <n v="22"/>
    <n v="0"/>
    <n v="22"/>
    <n v="0"/>
    <n v="0"/>
    <n v="0"/>
    <m/>
    <m/>
    <m/>
    <m/>
    <m/>
    <m/>
    <m/>
    <m/>
    <m/>
    <m/>
    <s v="REM approved on part of site for 20 dwellings - this must be subtracted from net dwellings for this app to avoid double counting._x000a_Resolution to approve at Strategic Planning Committee 27.02.2013_x000a_2018 application - sale of site anticiapted summer 2018 (Information from Wright Marshall / Case Officer)"/>
    <s v="2022 Oct (3-5.7.8) 20/01379/DIS_x000a_2022 Nov (8-AH,10-15.17-25.27.28) 20/01398/DIS_x000a_2026 January 22/04586/DIS 31 remediation measures_x000a_2026 January 2/04583/DIS 31 remediation (31)"/>
    <m/>
    <s v="2019-2020: Not started_x000a_2021-2024: Under construction"/>
    <x v="1"/>
    <s v="Complete"/>
    <s v="Complete - Forecast achieved"/>
    <s v="="/>
    <m/>
    <n v="0"/>
    <m/>
    <m/>
    <m/>
    <n v="12"/>
    <m/>
    <n v="31"/>
    <n v="9"/>
    <n v="22"/>
    <m/>
    <m/>
    <m/>
    <m/>
    <m/>
    <m/>
    <n v="0"/>
    <n v="0"/>
    <n v="0"/>
    <m/>
    <n v="8"/>
    <n v="4"/>
    <n v="2"/>
    <m/>
    <m/>
    <m/>
    <m/>
    <m/>
    <m/>
    <m/>
    <m/>
    <m/>
    <m/>
    <n v="7"/>
    <n v="1"/>
    <m/>
    <m/>
    <m/>
    <m/>
    <m/>
    <m/>
    <m/>
    <m/>
    <m/>
    <m/>
    <m/>
    <m/>
    <m/>
    <m/>
    <m/>
    <m/>
    <m/>
    <m/>
    <n v="22"/>
  </r>
  <r>
    <b v="1"/>
    <b v="1"/>
    <b v="0"/>
    <n v="2472"/>
    <x v="500"/>
    <x v="32"/>
    <s v="Beeston"/>
    <x v="2"/>
    <m/>
    <x v="502"/>
    <s v="Erection of new community shop (Class E) and 12 dwellings (3 apartments and 9 dwellings)"/>
    <m/>
    <m/>
    <m/>
    <m/>
    <m/>
    <m/>
    <m/>
    <x v="1"/>
    <x v="0"/>
    <x v="0"/>
    <m/>
    <m/>
    <m/>
    <x v="0"/>
    <x v="0"/>
    <x v="0"/>
    <m/>
    <s v="Yes"/>
    <x v="1"/>
    <m/>
    <m/>
    <s v="13/04149/OUT (20/03/2018)"/>
    <s v="24/03364/FUL"/>
    <s v="Full (p)"/>
    <m/>
    <m/>
    <d v="2024-11-08T00:00:00"/>
    <m/>
    <m/>
    <x v="7"/>
    <n v="0"/>
    <m/>
    <m/>
    <m/>
    <m/>
    <m/>
    <m/>
    <m/>
    <m/>
    <m/>
    <m/>
    <m/>
    <m/>
    <m/>
    <m/>
    <m/>
    <m/>
    <m/>
    <m/>
    <m/>
    <m/>
    <m/>
    <m/>
    <m/>
    <m/>
    <m/>
    <m/>
    <m/>
    <m/>
    <m/>
    <m/>
    <m/>
    <m/>
    <m/>
    <m/>
    <m/>
    <m/>
    <m/>
    <m/>
    <n v="0"/>
    <n v="0"/>
    <n v="0"/>
    <n v="4"/>
    <n v="8"/>
    <n v="12"/>
    <m/>
    <m/>
    <m/>
    <m/>
    <m/>
    <m/>
    <m/>
    <m/>
    <m/>
    <m/>
    <m/>
    <m/>
    <m/>
    <m/>
    <x v="0"/>
    <s v="Under construction"/>
    <s v="New permission - Forecast based on development progress"/>
    <s v="New"/>
    <s v="New permission"/>
    <m/>
    <m/>
    <m/>
    <m/>
    <m/>
    <m/>
    <m/>
    <m/>
    <m/>
    <n v="4"/>
    <n v="5"/>
    <n v="3"/>
    <m/>
    <m/>
    <m/>
    <n v="12"/>
    <n v="12"/>
    <n v="12"/>
    <m/>
    <m/>
    <m/>
    <m/>
    <m/>
    <m/>
    <m/>
    <m/>
    <m/>
    <m/>
    <m/>
    <m/>
    <m/>
    <m/>
    <m/>
    <m/>
    <m/>
    <m/>
    <m/>
    <m/>
    <m/>
    <m/>
    <m/>
    <m/>
    <m/>
    <m/>
    <m/>
    <m/>
    <m/>
    <m/>
    <m/>
    <m/>
    <m/>
    <m/>
    <n v="0"/>
  </r>
  <r>
    <b v="1"/>
    <b v="1"/>
    <b v="0"/>
    <n v="1330"/>
    <x v="501"/>
    <x v="32"/>
    <s v="Tiverton &amp; Tilstone Fearnall"/>
    <x v="2"/>
    <m/>
    <x v="503"/>
    <s v="Conversion of barn to one (1) dwelling and erection of detached garage"/>
    <m/>
    <m/>
    <m/>
    <m/>
    <m/>
    <m/>
    <m/>
    <x v="0"/>
    <x v="1"/>
    <x v="6"/>
    <m/>
    <m/>
    <s v="CIL exemption"/>
    <x v="1"/>
    <x v="0"/>
    <x v="0"/>
    <m/>
    <s v="No (GF)"/>
    <x v="3"/>
    <n v="6.9000000000000006E-2"/>
    <n v="14.492753623188404"/>
    <s v="13/02068/FUL (31/07/2013)_x000a_16/02843/FUL (23/08/2019)_x000a_19/01628/FUL (29/08/2022)"/>
    <s v="21/03961/FUL"/>
    <s v="Full"/>
    <m/>
    <m/>
    <d v="2021-09-22T00:00:00"/>
    <d v="2022-07-08T00:00:00"/>
    <d v="2025-07-08T00:00:00"/>
    <x v="2"/>
    <n v="0"/>
    <n v="1"/>
    <m/>
    <m/>
    <m/>
    <m/>
    <m/>
    <m/>
    <m/>
    <m/>
    <m/>
    <m/>
    <m/>
    <m/>
    <n v="0"/>
    <n v="0"/>
    <n v="0"/>
    <n v="0"/>
    <n v="0"/>
    <n v="0"/>
    <n v="0"/>
    <n v="0"/>
    <n v="1"/>
    <n v="1"/>
    <m/>
    <n v="0"/>
    <n v="0"/>
    <n v="0"/>
    <n v="1"/>
    <n v="0"/>
    <n v="1"/>
    <m/>
    <n v="0"/>
    <n v="0"/>
    <n v="0"/>
    <n v="1"/>
    <n v="0"/>
    <n v="1"/>
    <m/>
    <n v="0"/>
    <n v="0"/>
    <n v="0"/>
    <n v="1"/>
    <n v="0"/>
    <n v="1"/>
    <m/>
    <m/>
    <m/>
    <m/>
    <m/>
    <m/>
    <m/>
    <m/>
    <m/>
    <m/>
    <m/>
    <s v="Pending (2-10) 23/02588/DIS"/>
    <m/>
    <s v="2017-2018: Not started_x000a_2019-2022: Not started_x000a_2023: New permission-Not started_x000a_2024: Under construction"/>
    <x v="1"/>
    <s v="Under construction"/>
    <s v="Forecast reviewed and updated based on development progress"/>
    <s v="-"/>
    <s v="Delivery timescale &gt;"/>
    <n v="1"/>
    <m/>
    <m/>
    <m/>
    <m/>
    <m/>
    <m/>
    <n v="1"/>
    <n v="1"/>
    <n v="1"/>
    <m/>
    <m/>
    <m/>
    <m/>
    <m/>
    <n v="1"/>
    <n v="1"/>
    <n v="1"/>
    <m/>
    <m/>
    <m/>
    <m/>
    <m/>
    <m/>
    <m/>
    <m/>
    <m/>
    <m/>
    <m/>
    <m/>
    <m/>
    <m/>
    <m/>
    <m/>
    <m/>
    <m/>
    <m/>
    <m/>
    <m/>
    <m/>
    <m/>
    <m/>
    <m/>
    <m/>
    <m/>
    <m/>
    <m/>
    <m/>
    <m/>
    <m/>
    <m/>
    <m/>
    <n v="0"/>
  </r>
  <r>
    <b v="1"/>
    <b v="1"/>
    <b v="1"/>
    <n v="61"/>
    <x v="502"/>
    <x v="32"/>
    <s v="Tattenhall"/>
    <x v="14"/>
    <m/>
    <x v="504"/>
    <s v="LP allocation / NP allocation - Erection of 30 no. dwellings together with associated public open space and infrastructure"/>
    <m/>
    <s v="Lister Carter / Millbrook Meadow Developments Ltd"/>
    <m/>
    <s v="Millbrook Meadow Developments Ltd"/>
    <s v="SATPLAN Ltd-Shaun Taylor shaun@sat-plan.co.uk_x000a_Hayley Knight hayleyknight@sat-plan.co.uk"/>
    <s v="Cathy Reay"/>
    <m/>
    <x v="0"/>
    <x v="0"/>
    <x v="0"/>
    <m/>
    <m/>
    <m/>
    <x v="0"/>
    <x v="0"/>
    <x v="0"/>
    <m/>
    <s v="No (GF)"/>
    <x v="16"/>
    <n v="2.4700000000000002"/>
    <n v="12.145748987854249"/>
    <s v="17/04645/OUT (29/08/2018)_x000a_18/04009/REM (17/04/2022)_x000a_2023 Dec 22/03063/S73 (Variation 2-plans, and 12-AH)"/>
    <s v="20/02824/FUL"/>
    <s v="Full"/>
    <m/>
    <m/>
    <d v="2020-10-06T00:00:00"/>
    <d v="2021-10-20T00:00:00"/>
    <d v="2024-10-20T00:00:00"/>
    <x v="63"/>
    <n v="0"/>
    <n v="30"/>
    <m/>
    <n v="9"/>
    <m/>
    <m/>
    <m/>
    <m/>
    <m/>
    <m/>
    <m/>
    <m/>
    <m/>
    <m/>
    <n v="0"/>
    <n v="0"/>
    <n v="0"/>
    <n v="0"/>
    <n v="0"/>
    <n v="0"/>
    <n v="0"/>
    <n v="18"/>
    <n v="12"/>
    <n v="30"/>
    <m/>
    <n v="12"/>
    <n v="0"/>
    <n v="12"/>
    <n v="18"/>
    <n v="0"/>
    <n v="18"/>
    <m/>
    <n v="6"/>
    <n v="0"/>
    <n v="6"/>
    <n v="12"/>
    <n v="0"/>
    <n v="12"/>
    <m/>
    <n v="12"/>
    <n v="0"/>
    <n v="12"/>
    <n v="0"/>
    <n v="0"/>
    <n v="0"/>
    <m/>
    <m/>
    <m/>
    <m/>
    <m/>
    <m/>
    <m/>
    <m/>
    <m/>
    <m/>
    <s v="Awaiting legal agreement"/>
    <s v="2022 Oct (3.13.18.19-21) 21/05073/DIS_x000a_2023 Aug (4-10.16) 22/00562/DIS"/>
    <m/>
    <s v="2020-2021: Not started_x000a_2022: New permission-Under construction_x000a_2023-2024: Under construction"/>
    <x v="1"/>
    <s v="Complete"/>
    <s v="Complete - Forecast achieved"/>
    <s v="="/>
    <m/>
    <n v="0"/>
    <m/>
    <m/>
    <m/>
    <m/>
    <m/>
    <n v="18"/>
    <n v="18"/>
    <n v="12"/>
    <m/>
    <m/>
    <m/>
    <m/>
    <m/>
    <m/>
    <n v="0"/>
    <n v="0"/>
    <n v="0"/>
    <m/>
    <m/>
    <n v="6"/>
    <m/>
    <m/>
    <m/>
    <m/>
    <m/>
    <m/>
    <m/>
    <m/>
    <m/>
    <m/>
    <m/>
    <m/>
    <m/>
    <m/>
    <m/>
    <m/>
    <m/>
    <n v="4"/>
    <n v="2"/>
    <m/>
    <m/>
    <m/>
    <m/>
    <m/>
    <m/>
    <m/>
    <m/>
    <m/>
    <m/>
    <m/>
    <m/>
    <n v="12"/>
  </r>
  <r>
    <b v="1"/>
    <b v="1"/>
    <b v="1"/>
    <n v="50"/>
    <x v="503"/>
    <x v="32"/>
    <s v="Tattenhall"/>
    <x v="14"/>
    <m/>
    <x v="505"/>
    <s v="Redevelopment of farm buildings to provide a Continued Care &amp; Retirement Community Comprising 36 Care Bedrooms, 21 Close Care Units, 14 Linked Assisted Living Units and 95 Assisted Living Units and associated works (all self contained)_x000a_Phase Three - Plots 49 to 95, self contained assisted living units in two-storey blocks (47 units) See TAT/053B"/>
    <m/>
    <s v="Seddon Homes  "/>
    <m/>
    <s v="Seddon and The Bolesworth Estate"/>
    <s v="Knight Frank LLP"/>
    <s v="Gail Nickson"/>
    <m/>
    <x v="0"/>
    <x v="0"/>
    <x v="5"/>
    <m/>
    <m/>
    <m/>
    <x v="1"/>
    <x v="0"/>
    <x v="0"/>
    <m/>
    <s v="No (GF)"/>
    <x v="1"/>
    <n v="5.4119999999999999"/>
    <n v="8.6844050258684398"/>
    <s v="10/12466/FUL_x000a_17/03066/S73 _x000a_18/01889/S73 pending_x000a_18/01889/S73 Variation-Plans"/>
    <s v="15/05174/FUL "/>
    <s v="Full"/>
    <m/>
    <m/>
    <d v="2015-12-23T00:00:00"/>
    <d v="2016-05-24T00:00:00"/>
    <d v="2019-05-24T00:00:00"/>
    <x v="62"/>
    <n v="0"/>
    <n v="47"/>
    <m/>
    <m/>
    <m/>
    <m/>
    <m/>
    <m/>
    <m/>
    <m/>
    <m/>
    <m/>
    <m/>
    <m/>
    <n v="0"/>
    <n v="0"/>
    <n v="0"/>
    <n v="20"/>
    <n v="19"/>
    <n v="0"/>
    <n v="19"/>
    <n v="0"/>
    <n v="8"/>
    <n v="8"/>
    <m/>
    <n v="0"/>
    <n v="0"/>
    <n v="0"/>
    <n v="0"/>
    <n v="8"/>
    <n v="8"/>
    <m/>
    <n v="0"/>
    <n v="0"/>
    <n v="0"/>
    <n v="0"/>
    <n v="8"/>
    <n v="8"/>
    <m/>
    <n v="0"/>
    <n v="0"/>
    <n v="0"/>
    <n v="0"/>
    <n v="0"/>
    <n v="0"/>
    <m/>
    <m/>
    <m/>
    <s v="Plans approved conditionally"/>
    <d v="2020-11-04T00:00:00"/>
    <m/>
    <m/>
    <m/>
    <m/>
    <m/>
    <s v="14/04568/DIS approval of details reserved by conditions 7,11 and 27. 14/04533/DIS approval of conditions 12,17,25,28,29 and 31_x000a_2018:Site visit confirmed all units are self contained (level of care is offered on individual basis and not based on unit/dwelling)_x000a_2026: New application (22/00194/FUL) covers the 8 units outstanding on this site. "/>
    <m/>
    <m/>
    <s v="2016: Development commenced_x000a_2017-2020: Phase Three not started_x000a_2021-2024: Under construction"/>
    <x v="1"/>
    <s v="Phase complete"/>
    <s v="n/a  "/>
    <s v="n/a"/>
    <m/>
    <n v="0"/>
    <m/>
    <m/>
    <m/>
    <n v="39"/>
    <m/>
    <m/>
    <m/>
    <m/>
    <m/>
    <m/>
    <m/>
    <m/>
    <m/>
    <m/>
    <n v="0"/>
    <n v="0"/>
    <n v="0"/>
    <m/>
    <m/>
    <m/>
    <m/>
    <m/>
    <m/>
    <m/>
    <m/>
    <m/>
    <m/>
    <m/>
    <m/>
    <m/>
    <m/>
    <m/>
    <m/>
    <m/>
    <m/>
    <m/>
    <m/>
    <m/>
    <m/>
    <m/>
    <m/>
    <m/>
    <m/>
    <m/>
    <m/>
    <m/>
    <m/>
    <m/>
    <m/>
    <m/>
    <m/>
    <n v="0"/>
  </r>
  <r>
    <b v="1"/>
    <b v="1"/>
    <b v="0"/>
    <n v="2614"/>
    <x v="504"/>
    <x v="32"/>
    <s v="Tattenhall"/>
    <x v="14"/>
    <m/>
    <x v="506"/>
    <s v="Full planning application for 25 Extra Care Units (Use Class C2), with associated access, parking, landscaping, ecological enhancements and other works"/>
    <m/>
    <m/>
    <m/>
    <s v="Tattenhall Care Village LLP"/>
    <s v="Mr Ed Harvey, _x000a_Norfolk House 7 Norfolk Street Manchester M2 1DW"/>
    <s v="Gail Nickson"/>
    <m/>
    <x v="0"/>
    <x v="0"/>
    <x v="5"/>
    <m/>
    <m/>
    <m/>
    <x v="0"/>
    <x v="0"/>
    <x v="0"/>
    <m/>
    <s v="No (GF)"/>
    <x v="3"/>
    <m/>
    <m/>
    <s v="10/12466/FUL_x000a_17/03066/S73 _x000a_18/01889/S73 pending_x000a_18/01889/S73 Variation-Plans"/>
    <s v="22/00194/FUL"/>
    <s v="Full"/>
    <m/>
    <m/>
    <d v="2022-01-19T00:00:00"/>
    <d v="2026-03-06T00:00:00"/>
    <d v="2029-03-06T00:00:00"/>
    <x v="37"/>
    <n v="0"/>
    <n v="25"/>
    <m/>
    <m/>
    <m/>
    <m/>
    <m/>
    <m/>
    <m/>
    <m/>
    <m/>
    <m/>
    <m/>
    <m/>
    <m/>
    <m/>
    <m/>
    <m/>
    <m/>
    <m/>
    <m/>
    <m/>
    <m/>
    <m/>
    <m/>
    <m/>
    <m/>
    <m/>
    <m/>
    <m/>
    <m/>
    <m/>
    <m/>
    <m/>
    <m/>
    <m/>
    <m/>
    <m/>
    <m/>
    <n v="0"/>
    <n v="0"/>
    <n v="0"/>
    <n v="0"/>
    <n v="25"/>
    <n v="25"/>
    <m/>
    <m/>
    <m/>
    <m/>
    <m/>
    <m/>
    <m/>
    <m/>
    <m/>
    <m/>
    <m/>
    <m/>
    <m/>
    <m/>
    <x v="0"/>
    <s v="Not started - New permission"/>
    <s v="New permission - Forecast based on planning status and delivery assumptions"/>
    <s v="New"/>
    <s v="New permission"/>
    <n v="25"/>
    <m/>
    <m/>
    <m/>
    <m/>
    <m/>
    <m/>
    <m/>
    <m/>
    <m/>
    <n v="6"/>
    <n v="6"/>
    <n v="6"/>
    <n v="7"/>
    <m/>
    <n v="25"/>
    <n v="25"/>
    <n v="25"/>
    <m/>
    <m/>
    <m/>
    <m/>
    <m/>
    <m/>
    <m/>
    <m/>
    <m/>
    <m/>
    <m/>
    <m/>
    <m/>
    <m/>
    <m/>
    <m/>
    <m/>
    <m/>
    <m/>
    <m/>
    <m/>
    <m/>
    <m/>
    <m/>
    <m/>
    <m/>
    <m/>
    <m/>
    <m/>
    <m/>
    <m/>
    <m/>
    <m/>
    <m/>
    <n v="0"/>
  </r>
  <r>
    <b v="1"/>
    <b v="1"/>
    <b v="0"/>
    <n v="2490"/>
    <x v="505"/>
    <x v="32"/>
    <s v="Tattenhall"/>
    <x v="14"/>
    <m/>
    <x v="507"/>
    <s v="Demolition of existing bungalow and development of four new houses, associated landscaping and creation of new site access"/>
    <m/>
    <m/>
    <m/>
    <m/>
    <m/>
    <m/>
    <m/>
    <x v="1"/>
    <x v="0"/>
    <x v="0"/>
    <m/>
    <m/>
    <m/>
    <x v="0"/>
    <x v="0"/>
    <x v="0"/>
    <m/>
    <s v="No (size)"/>
    <x v="3"/>
    <m/>
    <m/>
    <s v="17/03827/FUL"/>
    <s v="25/02893/S73"/>
    <s v="Full"/>
    <m/>
    <m/>
    <m/>
    <m/>
    <d v="2029-02-18T00:00:00"/>
    <x v="16"/>
    <n v="1"/>
    <n v="3"/>
    <m/>
    <m/>
    <m/>
    <m/>
    <m/>
    <m/>
    <m/>
    <m/>
    <m/>
    <m/>
    <m/>
    <m/>
    <m/>
    <m/>
    <m/>
    <m/>
    <m/>
    <m/>
    <m/>
    <m/>
    <m/>
    <m/>
    <m/>
    <n v="3"/>
    <n v="1"/>
    <m/>
    <n v="0"/>
    <n v="1"/>
    <m/>
    <m/>
    <n v="0"/>
    <n v="0"/>
    <m/>
    <n v="0"/>
    <n v="1"/>
    <m/>
    <n v="0"/>
    <n v="0"/>
    <m/>
    <n v="0"/>
    <n v="1"/>
    <n v="0"/>
    <n v="1"/>
    <m/>
    <m/>
    <m/>
    <m/>
    <m/>
    <m/>
    <m/>
    <m/>
    <m/>
    <m/>
    <m/>
    <m/>
    <m/>
    <m/>
    <x v="3"/>
    <s v="Under construction"/>
    <s v="Forecats reviewed and updated based on development progress"/>
    <s v="+"/>
    <s v="Not included in 2025 supply"/>
    <n v="1"/>
    <m/>
    <m/>
    <m/>
    <m/>
    <m/>
    <m/>
    <m/>
    <m/>
    <m/>
    <n v="1"/>
    <m/>
    <m/>
    <m/>
    <m/>
    <n v="1"/>
    <n v="1"/>
    <n v="1"/>
    <m/>
    <m/>
    <m/>
    <m/>
    <m/>
    <m/>
    <m/>
    <m/>
    <m/>
    <m/>
    <m/>
    <m/>
    <m/>
    <m/>
    <m/>
    <m/>
    <m/>
    <m/>
    <m/>
    <m/>
    <m/>
    <m/>
    <m/>
    <m/>
    <m/>
    <m/>
    <m/>
    <m/>
    <m/>
    <m/>
    <m/>
    <m/>
    <m/>
    <m/>
    <n v="0"/>
  </r>
  <r>
    <b v="0"/>
    <b v="1"/>
    <b v="0"/>
    <n v="52"/>
    <x v="506"/>
    <x v="32"/>
    <s v="Tattenhall"/>
    <x v="14"/>
    <m/>
    <x v="508"/>
    <s v="LP Allocation (safeguarded for residential development after 2035)"/>
    <m/>
    <m/>
    <m/>
    <m/>
    <m/>
    <m/>
    <m/>
    <x v="0"/>
    <x v="0"/>
    <x v="0"/>
    <m/>
    <m/>
    <m/>
    <x v="0"/>
    <x v="0"/>
    <x v="0"/>
    <m/>
    <s v="No (GF)"/>
    <x v="18"/>
    <n v="2.27"/>
    <m/>
    <m/>
    <m/>
    <m/>
    <m/>
    <m/>
    <m/>
    <m/>
    <m/>
    <x v="89"/>
    <n v="0"/>
    <n v="52"/>
    <m/>
    <m/>
    <m/>
    <m/>
    <m/>
    <m/>
    <m/>
    <m/>
    <m/>
    <m/>
    <m/>
    <m/>
    <m/>
    <m/>
    <n v="0"/>
    <n v="0"/>
    <n v="0"/>
    <n v="0"/>
    <n v="0"/>
    <n v="0"/>
    <n v="0"/>
    <n v="0"/>
    <n v="30"/>
    <m/>
    <m/>
    <n v="0"/>
    <m/>
    <m/>
    <n v="0"/>
    <n v="0"/>
    <n v="0"/>
    <n v="0"/>
    <n v="0"/>
    <n v="0"/>
    <n v="0"/>
    <n v="0"/>
    <n v="0"/>
    <n v="0"/>
    <n v="0"/>
    <n v="0"/>
    <n v="0"/>
    <n v="0"/>
    <n v="0"/>
    <n v="52"/>
    <m/>
    <m/>
    <m/>
    <m/>
    <m/>
    <m/>
    <m/>
    <m/>
    <m/>
    <m/>
    <m/>
    <m/>
    <s v="N/A "/>
    <x v="0"/>
    <m/>
    <s v="Forecast reviewed and unchanged (LP allocation)"/>
    <s v="="/>
    <s v="Not included in 2025 supply"/>
    <n v="0"/>
    <m/>
    <m/>
    <m/>
    <m/>
    <m/>
    <m/>
    <m/>
    <m/>
    <m/>
    <m/>
    <m/>
    <m/>
    <m/>
    <n v="52"/>
    <n v="0"/>
    <n v="0"/>
    <n v="52"/>
    <m/>
    <m/>
    <m/>
    <m/>
    <m/>
    <m/>
    <m/>
    <m/>
    <m/>
    <m/>
    <m/>
    <m/>
    <m/>
    <m/>
    <m/>
    <m/>
    <m/>
    <m/>
    <m/>
    <m/>
    <m/>
    <m/>
    <m/>
    <m/>
    <m/>
    <m/>
    <m/>
    <m/>
    <m/>
    <m/>
    <m/>
    <m/>
    <m/>
    <m/>
    <n v="0"/>
  </r>
  <r>
    <b v="1"/>
    <b v="1"/>
    <b v="0"/>
    <n v="1323"/>
    <x v="507"/>
    <x v="32"/>
    <s v="Beeston"/>
    <x v="2"/>
    <m/>
    <x v="509"/>
    <s v="Key Workers dwelling (permanent)"/>
    <m/>
    <m/>
    <m/>
    <m/>
    <s v="Wright Marshall"/>
    <m/>
    <m/>
    <x v="0"/>
    <x v="0"/>
    <x v="8"/>
    <m/>
    <m/>
    <m/>
    <x v="0"/>
    <x v="0"/>
    <x v="0"/>
    <m/>
    <s v="No (GF)"/>
    <x v="3"/>
    <n v="0.89"/>
    <n v="1.1235955056179776"/>
    <s v="15/03452/OUT (02/11/2015)"/>
    <s v="16/02947/REM"/>
    <s v="Full"/>
    <m/>
    <m/>
    <d v="2016-07-21T00:00:00"/>
    <d v="2016-09-23T00:00:00"/>
    <d v="2019-09-23T00:00:00"/>
    <x v="2"/>
    <n v="0"/>
    <n v="1"/>
    <m/>
    <m/>
    <m/>
    <m/>
    <m/>
    <m/>
    <m/>
    <m/>
    <m/>
    <m/>
    <m/>
    <m/>
    <n v="0"/>
    <n v="0"/>
    <n v="0"/>
    <n v="0"/>
    <n v="0"/>
    <n v="0"/>
    <n v="0"/>
    <n v="0"/>
    <n v="1"/>
    <n v="1"/>
    <m/>
    <n v="0"/>
    <n v="0"/>
    <n v="0"/>
    <n v="1"/>
    <n v="0"/>
    <n v="1"/>
    <m/>
    <n v="0"/>
    <n v="0"/>
    <n v="0"/>
    <n v="0"/>
    <n v="1"/>
    <n v="1"/>
    <m/>
    <n v="0"/>
    <n v="0"/>
    <n v="0"/>
    <n v="0"/>
    <n v="1"/>
    <n v="1"/>
    <m/>
    <m/>
    <m/>
    <s v="Plans approved conditionally"/>
    <d v="2018-09-04T00:00:00"/>
    <m/>
    <m/>
    <m/>
    <m/>
    <m/>
    <m/>
    <m/>
    <m/>
    <s v="Outline permission. No site visit_x000a_2017-2018: Not started_x000a_2019-2020: Under construction_x000a_2021-2024: Stalled"/>
    <x v="3"/>
    <s v="Stalled"/>
    <s v="Forecast reviewed and unchanged based on development progress"/>
    <s v="="/>
    <s v="Not included in 2025 deliverable supply"/>
    <n v="0"/>
    <m/>
    <m/>
    <m/>
    <m/>
    <m/>
    <m/>
    <m/>
    <m/>
    <m/>
    <m/>
    <m/>
    <m/>
    <m/>
    <n v="1"/>
    <n v="0"/>
    <n v="0"/>
    <n v="1"/>
    <m/>
    <m/>
    <m/>
    <m/>
    <m/>
    <m/>
    <m/>
    <m/>
    <m/>
    <m/>
    <m/>
    <m/>
    <m/>
    <m/>
    <m/>
    <m/>
    <m/>
    <m/>
    <m/>
    <m/>
    <m/>
    <m/>
    <m/>
    <m/>
    <m/>
    <m/>
    <m/>
    <m/>
    <m/>
    <m/>
    <m/>
    <m/>
    <m/>
    <m/>
    <n v="0"/>
  </r>
  <r>
    <b v="1"/>
    <b v="1"/>
    <b v="0"/>
    <n v="421"/>
    <x v="508"/>
    <x v="32"/>
    <s v="Burwardsley"/>
    <x v="2"/>
    <m/>
    <x v="510"/>
    <s v="Change of use from agricultural barn to dwelling"/>
    <m/>
    <m/>
    <m/>
    <m/>
    <m/>
    <s v="Rob Lester"/>
    <m/>
    <x v="0"/>
    <x v="1"/>
    <x v="0"/>
    <m/>
    <m/>
    <m/>
    <x v="1"/>
    <x v="0"/>
    <x v="0"/>
    <m/>
    <s v="No (GF)"/>
    <x v="14"/>
    <n v="1.7999999999999999E-2"/>
    <m/>
    <s v="17/02496/PDQ (27/07/2017)"/>
    <s v="22/00668/PDQ (10/05/2025)"/>
    <s v="Expired"/>
    <m/>
    <m/>
    <m/>
    <m/>
    <m/>
    <x v="2"/>
    <n v="0"/>
    <n v="1"/>
    <m/>
    <m/>
    <m/>
    <m/>
    <m/>
    <m/>
    <m/>
    <m/>
    <m/>
    <m/>
    <m/>
    <m/>
    <m/>
    <m/>
    <n v="0"/>
    <n v="0"/>
    <n v="0"/>
    <n v="0"/>
    <n v="0"/>
    <n v="0"/>
    <n v="1"/>
    <n v="1"/>
    <m/>
    <n v="0"/>
    <n v="0"/>
    <n v="0"/>
    <n v="0"/>
    <n v="1"/>
    <n v="1"/>
    <m/>
    <n v="0"/>
    <n v="0"/>
    <n v="0"/>
    <n v="0"/>
    <n v="1"/>
    <n v="1"/>
    <m/>
    <n v="0"/>
    <n v="0"/>
    <n v="0"/>
    <n v="0"/>
    <n v="0"/>
    <n v="0"/>
    <m/>
    <m/>
    <m/>
    <m/>
    <m/>
    <m/>
    <m/>
    <m/>
    <m/>
    <m/>
    <m/>
    <m/>
    <m/>
    <s v="2023: New permission-Not started_x000a_2024: Not started"/>
    <x v="2"/>
    <s v="Not started"/>
    <s v="Expired - Forecast reviewed and unchanged based on planning status"/>
    <s v="="/>
    <s v="Not included in 2025 supply"/>
    <n v="0"/>
    <m/>
    <m/>
    <m/>
    <m/>
    <m/>
    <m/>
    <m/>
    <m/>
    <m/>
    <m/>
    <m/>
    <m/>
    <m/>
    <m/>
    <n v="0"/>
    <n v="0"/>
    <n v="0"/>
    <m/>
    <m/>
    <m/>
    <m/>
    <m/>
    <m/>
    <m/>
    <m/>
    <m/>
    <m/>
    <m/>
    <m/>
    <m/>
    <m/>
    <m/>
    <m/>
    <m/>
    <m/>
    <m/>
    <m/>
    <m/>
    <m/>
    <m/>
    <m/>
    <m/>
    <m/>
    <m/>
    <m/>
    <m/>
    <m/>
    <m/>
    <m/>
    <m/>
    <m/>
    <n v="0"/>
  </r>
  <r>
    <b v="0"/>
    <b v="1"/>
    <b v="0"/>
    <n v="53"/>
    <x v="509"/>
    <x v="32"/>
    <s v="Tattenhall"/>
    <x v="14"/>
    <m/>
    <x v="511"/>
    <s v="BLR site"/>
    <m/>
    <m/>
    <m/>
    <s v="Bolesworth Estate"/>
    <s v="Rural Solutions - Shelley Coffey shelley.coffey@ruralsolutions.co.uk"/>
    <s v="Gail Nickson"/>
    <m/>
    <x v="1"/>
    <x v="0"/>
    <x v="0"/>
    <m/>
    <m/>
    <m/>
    <x v="0"/>
    <x v="0"/>
    <x v="0"/>
    <m/>
    <s v="Yes"/>
    <x v="0"/>
    <n v="0.14199999999999999"/>
    <m/>
    <s v="18/02929/FUL (17/12/2021)"/>
    <m/>
    <m/>
    <m/>
    <m/>
    <m/>
    <m/>
    <m/>
    <x v="0"/>
    <n v="1"/>
    <n v="6"/>
    <m/>
    <m/>
    <m/>
    <m/>
    <m/>
    <m/>
    <m/>
    <m/>
    <m/>
    <m/>
    <m/>
    <m/>
    <n v="0"/>
    <n v="0"/>
    <n v="0"/>
    <n v="0"/>
    <n v="0"/>
    <n v="0"/>
    <n v="0"/>
    <n v="0"/>
    <n v="0"/>
    <n v="0"/>
    <n v="6"/>
    <n v="0"/>
    <n v="0"/>
    <n v="0"/>
    <n v="0"/>
    <n v="0"/>
    <n v="0"/>
    <n v="6"/>
    <n v="0"/>
    <n v="0"/>
    <n v="0"/>
    <n v="0"/>
    <n v="0"/>
    <n v="0"/>
    <n v="6"/>
    <n v="0"/>
    <n v="0"/>
    <n v="0"/>
    <n v="0"/>
    <n v="0"/>
    <n v="0"/>
    <n v="6"/>
    <m/>
    <m/>
    <m/>
    <m/>
    <m/>
    <m/>
    <m/>
    <m/>
    <m/>
    <s v="2020:Site fenced off and scaffolding erected around building"/>
    <m/>
    <m/>
    <s v="N/A "/>
    <x v="0"/>
    <m/>
    <s v="Forecast reviewed and unchanged (BLR site)"/>
    <s v="="/>
    <s v="Not included in 2025 deliverable supply"/>
    <n v="0"/>
    <m/>
    <m/>
    <n v="-1"/>
    <m/>
    <m/>
    <m/>
    <m/>
    <m/>
    <m/>
    <m/>
    <m/>
    <m/>
    <m/>
    <n v="6"/>
    <n v="0"/>
    <n v="0"/>
    <n v="6"/>
    <m/>
    <m/>
    <m/>
    <m/>
    <m/>
    <m/>
    <m/>
    <m/>
    <m/>
    <m/>
    <m/>
    <m/>
    <m/>
    <m/>
    <m/>
    <m/>
    <m/>
    <m/>
    <m/>
    <m/>
    <m/>
    <m/>
    <m/>
    <m/>
    <m/>
    <m/>
    <m/>
    <m/>
    <m/>
    <m/>
    <m/>
    <m/>
    <m/>
    <m/>
    <n v="0"/>
  </r>
  <r>
    <b v="1"/>
    <b v="1"/>
    <b v="0"/>
    <n v="1493"/>
    <x v="510"/>
    <x v="32"/>
    <s v="Hargrave &amp; Huxley"/>
    <x v="2"/>
    <m/>
    <x v="512"/>
    <s v="Demolition of existing dwellings/associated buildings and erection of up to 3 replacement dwellings"/>
    <m/>
    <m/>
    <m/>
    <m/>
    <m/>
    <s v="Emily Yates"/>
    <m/>
    <x v="1"/>
    <x v="0"/>
    <x v="0"/>
    <m/>
    <m/>
    <m/>
    <x v="0"/>
    <x v="0"/>
    <x v="0"/>
    <m/>
    <s v="No (size)"/>
    <x v="3"/>
    <n v="0.16900000000000001"/>
    <m/>
    <s v="18/00394/OUT (23/04/2021)"/>
    <s v="21/01732/REM"/>
    <s v="Reserved matters"/>
    <m/>
    <m/>
    <d v="2021-04-20T00:00:00"/>
    <d v="2022-07-13T00:00:00"/>
    <d v="2025-07-13T00:00:00"/>
    <x v="3"/>
    <n v="3"/>
    <n v="-1"/>
    <m/>
    <m/>
    <m/>
    <m/>
    <m/>
    <m/>
    <m/>
    <m/>
    <m/>
    <m/>
    <m/>
    <m/>
    <m/>
    <m/>
    <n v="0"/>
    <n v="0"/>
    <n v="0"/>
    <n v="0"/>
    <n v="0"/>
    <n v="0"/>
    <n v="-1"/>
    <n v="-1"/>
    <m/>
    <n v="0"/>
    <n v="0"/>
    <n v="0"/>
    <n v="0"/>
    <n v="-1"/>
    <n v="-1"/>
    <m/>
    <n v="0"/>
    <n v="0"/>
    <n v="0"/>
    <n v="0"/>
    <n v="-1"/>
    <n v="-1"/>
    <m/>
    <n v="0"/>
    <n v="3"/>
    <n v="-3"/>
    <n v="1"/>
    <n v="1"/>
    <n v="2"/>
    <m/>
    <m/>
    <m/>
    <m/>
    <m/>
    <m/>
    <m/>
    <m/>
    <m/>
    <m/>
    <m/>
    <m/>
    <m/>
    <s v="2023-2024: Not started"/>
    <x v="2"/>
    <s v="Under construction"/>
    <s v="Forecast reviewed and updated based on planning status"/>
    <s v="+"/>
    <s v="Not included in 2025 deliverable supply"/>
    <n v="2"/>
    <m/>
    <m/>
    <m/>
    <m/>
    <m/>
    <m/>
    <m/>
    <m/>
    <n v="1"/>
    <m/>
    <n v="1"/>
    <m/>
    <m/>
    <m/>
    <n v="2"/>
    <n v="2"/>
    <n v="2"/>
    <m/>
    <m/>
    <m/>
    <m/>
    <m/>
    <m/>
    <m/>
    <m/>
    <m/>
    <m/>
    <m/>
    <m/>
    <m/>
    <m/>
    <m/>
    <m/>
    <m/>
    <m/>
    <m/>
    <m/>
    <m/>
    <m/>
    <m/>
    <m/>
    <m/>
    <m/>
    <m/>
    <m/>
    <m/>
    <m/>
    <m/>
    <m/>
    <m/>
    <m/>
    <n v="0"/>
  </r>
  <r>
    <b v="1"/>
    <b v="1"/>
    <b v="0"/>
    <n v="88"/>
    <x v="511"/>
    <x v="32"/>
    <s v="Hargrave &amp; Huxley"/>
    <x v="2"/>
    <m/>
    <x v="513"/>
    <s v="Conversion of a vacant traditional building which adjoins Huxley Lane into two residential units"/>
    <m/>
    <m/>
    <m/>
    <m/>
    <m/>
    <m/>
    <m/>
    <x v="0"/>
    <x v="1"/>
    <x v="0"/>
    <m/>
    <m/>
    <m/>
    <x v="1"/>
    <x v="0"/>
    <x v="0"/>
    <m/>
    <s v="No (GF)"/>
    <x v="6"/>
    <n v="3.5999999999999997E-2"/>
    <m/>
    <s v="17/04378/FUL (08/03/2021)"/>
    <s v="21/03595/PDQ"/>
    <s v="PDQ"/>
    <m/>
    <m/>
    <d v="2021-08-26T00:00:00"/>
    <d v="2021-10-21T00:00:00"/>
    <d v="2024-10-21T00:00:00"/>
    <x v="3"/>
    <n v="0"/>
    <n v="2"/>
    <m/>
    <m/>
    <m/>
    <m/>
    <m/>
    <m/>
    <m/>
    <m/>
    <m/>
    <m/>
    <m/>
    <m/>
    <m/>
    <m/>
    <n v="0"/>
    <n v="0"/>
    <n v="0"/>
    <n v="0"/>
    <n v="0"/>
    <n v="0"/>
    <n v="2"/>
    <n v="2"/>
    <m/>
    <n v="0"/>
    <n v="0"/>
    <n v="0"/>
    <n v="2"/>
    <n v="0"/>
    <n v="2"/>
    <m/>
    <n v="0"/>
    <n v="0"/>
    <n v="0"/>
    <n v="2"/>
    <n v="0"/>
    <n v="2"/>
    <m/>
    <n v="0"/>
    <n v="0"/>
    <n v="0"/>
    <n v="2"/>
    <n v="0"/>
    <n v="2"/>
    <m/>
    <m/>
    <m/>
    <m/>
    <m/>
    <m/>
    <m/>
    <m/>
    <m/>
    <m/>
    <m/>
    <m/>
    <m/>
    <s v="2018-2021: Not started_x000a_2022: New permission-Not started_x000a_2023: Development commenced_x000a_2024: Under construction"/>
    <x v="1"/>
    <s v="Under construction"/>
    <s v="Forecast reviewed and unchanged based on development progress"/>
    <s v="="/>
    <m/>
    <n v="2"/>
    <m/>
    <m/>
    <m/>
    <m/>
    <m/>
    <m/>
    <n v="2"/>
    <m/>
    <n v="2"/>
    <m/>
    <m/>
    <m/>
    <m/>
    <m/>
    <n v="2"/>
    <n v="2"/>
    <n v="2"/>
    <m/>
    <m/>
    <m/>
    <m/>
    <m/>
    <m/>
    <m/>
    <m/>
    <m/>
    <m/>
    <m/>
    <m/>
    <m/>
    <m/>
    <m/>
    <m/>
    <m/>
    <m/>
    <m/>
    <m/>
    <m/>
    <m/>
    <m/>
    <m/>
    <m/>
    <m/>
    <m/>
    <m/>
    <m/>
    <m/>
    <m/>
    <m/>
    <m/>
    <m/>
    <n v="0"/>
  </r>
  <r>
    <b v="1"/>
    <b v="1"/>
    <b v="0"/>
    <n v="1"/>
    <x v="512"/>
    <x v="32"/>
    <s v="Broxton"/>
    <x v="2"/>
    <m/>
    <x v="514"/>
    <s v="Conversion of former agricultural buildings to form two dwellings plus holiday accommodation"/>
    <m/>
    <m/>
    <m/>
    <m/>
    <m/>
    <m/>
    <m/>
    <x v="0"/>
    <x v="1"/>
    <x v="0"/>
    <m/>
    <m/>
    <m/>
    <x v="1"/>
    <x v="0"/>
    <x v="0"/>
    <m/>
    <s v="No (GF)"/>
    <x v="3"/>
    <n v="0.38300000000000001"/>
    <m/>
    <m/>
    <s v="21/00995/FUL"/>
    <s v="Full"/>
    <m/>
    <m/>
    <d v="2021-03-05T00:00:00"/>
    <d v="2021-06-24T00:00:00"/>
    <d v="2024-06-24T00:00:00"/>
    <x v="3"/>
    <n v="0"/>
    <n v="2"/>
    <m/>
    <m/>
    <m/>
    <m/>
    <m/>
    <m/>
    <m/>
    <m/>
    <m/>
    <m/>
    <m/>
    <m/>
    <m/>
    <m/>
    <n v="0"/>
    <n v="0"/>
    <n v="0"/>
    <n v="0"/>
    <n v="0"/>
    <n v="1"/>
    <n v="1"/>
    <n v="2"/>
    <m/>
    <n v="0"/>
    <n v="0"/>
    <n v="0"/>
    <n v="1"/>
    <n v="1"/>
    <n v="2"/>
    <m/>
    <n v="0"/>
    <n v="0"/>
    <n v="0"/>
    <n v="1"/>
    <n v="1"/>
    <n v="2"/>
    <m/>
    <n v="0"/>
    <n v="0"/>
    <n v="0"/>
    <n v="1"/>
    <n v="1"/>
    <n v="2"/>
    <m/>
    <m/>
    <m/>
    <m/>
    <m/>
    <m/>
    <m/>
    <m/>
    <m/>
    <m/>
    <m/>
    <m/>
    <m/>
    <s v="2022: Not started_x000a_2023-2024: Under construction"/>
    <x v="1"/>
    <s v="Under construction"/>
    <s v="Forecast reviewed and unchanged based on development progress"/>
    <s v="="/>
    <m/>
    <n v="2"/>
    <m/>
    <m/>
    <m/>
    <m/>
    <m/>
    <n v="1"/>
    <n v="1"/>
    <m/>
    <n v="1"/>
    <n v="1"/>
    <m/>
    <m/>
    <m/>
    <m/>
    <n v="2"/>
    <n v="2"/>
    <n v="2"/>
    <m/>
    <m/>
    <m/>
    <m/>
    <m/>
    <m/>
    <m/>
    <m/>
    <m/>
    <m/>
    <m/>
    <m/>
    <m/>
    <m/>
    <m/>
    <m/>
    <m/>
    <m/>
    <m/>
    <m/>
    <m/>
    <m/>
    <m/>
    <m/>
    <m/>
    <m/>
    <m/>
    <m/>
    <m/>
    <m/>
    <m/>
    <m/>
    <m/>
    <m/>
    <n v="0"/>
  </r>
  <r>
    <b v="1"/>
    <b v="1"/>
    <b v="0"/>
    <n v="54"/>
    <x v="513"/>
    <x v="32"/>
    <s v="Tattenhall"/>
    <x v="14"/>
    <m/>
    <x v="515"/>
    <s v="NP allocation"/>
    <m/>
    <m/>
    <m/>
    <s v="Tattenhall and District PC"/>
    <m/>
    <s v="Emily Yates"/>
    <m/>
    <x v="1"/>
    <x v="0"/>
    <x v="0"/>
    <m/>
    <m/>
    <m/>
    <x v="0"/>
    <x v="0"/>
    <x v="0"/>
    <m/>
    <s v="No (size)"/>
    <x v="5"/>
    <n v="3.3000000000000002E-2"/>
    <m/>
    <s v="20/00378/FUL (13/05/2024)"/>
    <m/>
    <m/>
    <m/>
    <m/>
    <m/>
    <m/>
    <m/>
    <x v="16"/>
    <n v="0"/>
    <n v="4"/>
    <m/>
    <n v="4"/>
    <m/>
    <m/>
    <m/>
    <m/>
    <m/>
    <m/>
    <m/>
    <m/>
    <m/>
    <m/>
    <m/>
    <m/>
    <n v="0"/>
    <n v="0"/>
    <n v="0"/>
    <n v="0"/>
    <n v="0"/>
    <n v="0"/>
    <n v="4"/>
    <n v="4"/>
    <m/>
    <n v="0"/>
    <n v="0"/>
    <n v="0"/>
    <n v="0"/>
    <n v="4"/>
    <n v="4"/>
    <m/>
    <n v="0"/>
    <n v="0"/>
    <n v="0"/>
    <n v="0"/>
    <n v="4"/>
    <n v="0"/>
    <n v="4"/>
    <n v="0"/>
    <n v="0"/>
    <n v="0"/>
    <n v="0"/>
    <n v="0"/>
    <n v="0"/>
    <n v="4"/>
    <m/>
    <m/>
    <m/>
    <m/>
    <m/>
    <m/>
    <m/>
    <m/>
    <m/>
    <m/>
    <m/>
    <m/>
    <s v="2022-2024: Not started"/>
    <x v="0"/>
    <m/>
    <s v="Forecast reviewed and unchanged based on planning status"/>
    <s v="="/>
    <s v="Not included in 2025 deliverable supply"/>
    <n v="0"/>
    <m/>
    <m/>
    <m/>
    <m/>
    <m/>
    <m/>
    <m/>
    <m/>
    <m/>
    <m/>
    <m/>
    <m/>
    <m/>
    <n v="4"/>
    <n v="0"/>
    <n v="0"/>
    <n v="4"/>
    <m/>
    <m/>
    <m/>
    <m/>
    <m/>
    <m/>
    <m/>
    <m/>
    <m/>
    <m/>
    <m/>
    <m/>
    <m/>
    <m/>
    <m/>
    <m/>
    <m/>
    <m/>
    <m/>
    <m/>
    <m/>
    <m/>
    <m/>
    <m/>
    <m/>
    <m/>
    <m/>
    <m/>
    <m/>
    <m/>
    <m/>
    <m/>
    <m/>
    <m/>
    <n v="0"/>
  </r>
  <r>
    <b v="1"/>
    <b v="1"/>
    <b v="0"/>
    <n v="2"/>
    <x v="514"/>
    <x v="32"/>
    <s v="Broxton"/>
    <x v="2"/>
    <m/>
    <x v="516"/>
    <s v="Demolition of 3no dwellings and associated outbuildings and erection of new detached dwelling"/>
    <m/>
    <m/>
    <m/>
    <m/>
    <m/>
    <m/>
    <m/>
    <x v="1"/>
    <x v="0"/>
    <x v="6"/>
    <m/>
    <m/>
    <s v="CIL exemption"/>
    <x v="0"/>
    <x v="0"/>
    <x v="0"/>
    <m/>
    <s v="No (size)"/>
    <x v="3"/>
    <n v="0.14099999999999999"/>
    <m/>
    <m/>
    <s v="21/02290/FUL"/>
    <s v="Full"/>
    <m/>
    <m/>
    <d v="2021-05-27T00:00:00"/>
    <d v="2023-01-23T00:00:00"/>
    <d v="2026-01-23T00:00:00"/>
    <x v="2"/>
    <n v="3"/>
    <n v="-2"/>
    <m/>
    <m/>
    <m/>
    <m/>
    <m/>
    <m/>
    <m/>
    <m/>
    <m/>
    <m/>
    <m/>
    <m/>
    <m/>
    <m/>
    <n v="0"/>
    <n v="0"/>
    <n v="0"/>
    <n v="0"/>
    <n v="0"/>
    <n v="0"/>
    <n v="-2"/>
    <n v="-2"/>
    <m/>
    <n v="0"/>
    <n v="3"/>
    <n v="-3"/>
    <n v="0"/>
    <n v="1"/>
    <n v="1"/>
    <m/>
    <n v="0"/>
    <n v="0"/>
    <n v="0"/>
    <n v="1"/>
    <n v="0"/>
    <n v="1"/>
    <m/>
    <n v="0"/>
    <n v="0"/>
    <n v="0"/>
    <n v="1"/>
    <n v="0"/>
    <n v="1"/>
    <m/>
    <m/>
    <m/>
    <m/>
    <m/>
    <m/>
    <m/>
    <m/>
    <m/>
    <m/>
    <m/>
    <s v="2023 July (3.5.6.8.9.11.12) 23/00891/DIS"/>
    <m/>
    <s v="2023: Not started_x000a_2024: Under construction"/>
    <x v="1"/>
    <s v="Stalled"/>
    <s v="Forecast reviewed and updated based on development progress"/>
    <s v="-"/>
    <s v="Removed from deliverable supply"/>
    <n v="0"/>
    <m/>
    <m/>
    <m/>
    <m/>
    <m/>
    <m/>
    <n v="1"/>
    <m/>
    <m/>
    <m/>
    <m/>
    <m/>
    <m/>
    <n v="1"/>
    <n v="0"/>
    <n v="0"/>
    <n v="1"/>
    <m/>
    <m/>
    <m/>
    <m/>
    <m/>
    <m/>
    <m/>
    <m/>
    <m/>
    <m/>
    <m/>
    <m/>
    <m/>
    <m/>
    <m/>
    <m/>
    <m/>
    <m/>
    <m/>
    <m/>
    <m/>
    <m/>
    <m/>
    <m/>
    <m/>
    <m/>
    <m/>
    <m/>
    <m/>
    <m/>
    <m/>
    <m/>
    <m/>
    <m/>
    <n v="0"/>
  </r>
  <r>
    <b v="1"/>
    <b v="1"/>
    <b v="0"/>
    <n v="3"/>
    <x v="515"/>
    <x v="32"/>
    <s v="Broxton"/>
    <x v="2"/>
    <m/>
    <x v="517"/>
    <s v="Conversion of agricultural building into dwellinghouse with parking and amenity space_x000a_Conversion of steel portal framed barn into 3-bed residential dwelling with associated curtilage"/>
    <m/>
    <m/>
    <m/>
    <m/>
    <m/>
    <m/>
    <m/>
    <x v="0"/>
    <x v="1"/>
    <x v="0"/>
    <m/>
    <m/>
    <m/>
    <x v="1"/>
    <x v="0"/>
    <x v="0"/>
    <m/>
    <s v="No (GF)"/>
    <x v="3"/>
    <n v="3.3000000000000002E-2"/>
    <m/>
    <s v="Appeal ref 22/00109/RPA_x000a_22/02013/FUL (06/01/2026)_x000a_24/00174/LDC Approved Oct 2024_x000a_25/00769/LDC"/>
    <s v="23/00295/FUL"/>
    <s v="Full"/>
    <n v="3305387"/>
    <s v="Allowed"/>
    <d v="2023-01-31T00:00:00"/>
    <d v="2023-10-17T00:00:00"/>
    <d v="2026-10-17T00:00:00"/>
    <x v="2"/>
    <n v="0"/>
    <n v="1"/>
    <m/>
    <m/>
    <m/>
    <m/>
    <m/>
    <m/>
    <m/>
    <m/>
    <m/>
    <m/>
    <m/>
    <m/>
    <m/>
    <m/>
    <n v="0"/>
    <n v="0"/>
    <n v="0"/>
    <n v="0"/>
    <n v="0"/>
    <n v="0"/>
    <n v="1"/>
    <n v="1"/>
    <m/>
    <n v="0"/>
    <n v="0"/>
    <n v="0"/>
    <n v="0"/>
    <n v="1"/>
    <n v="1"/>
    <m/>
    <n v="0"/>
    <n v="0"/>
    <n v="0"/>
    <n v="0"/>
    <n v="1"/>
    <n v="1"/>
    <m/>
    <n v="0"/>
    <n v="0"/>
    <n v="0"/>
    <n v="1"/>
    <n v="0"/>
    <n v="1"/>
    <m/>
    <m/>
    <m/>
    <m/>
    <m/>
    <m/>
    <m/>
    <m/>
    <m/>
    <m/>
    <m/>
    <m/>
    <m/>
    <s v="2023-2024: Not started"/>
    <x v="4"/>
    <s v="Under construction"/>
    <s v="Forecast reviewed and unchanged based on planning status"/>
    <s v="="/>
    <m/>
    <n v="1"/>
    <m/>
    <m/>
    <m/>
    <m/>
    <m/>
    <m/>
    <m/>
    <m/>
    <n v="1"/>
    <m/>
    <m/>
    <m/>
    <m/>
    <m/>
    <n v="1"/>
    <n v="1"/>
    <n v="1"/>
    <m/>
    <m/>
    <m/>
    <m/>
    <m/>
    <m/>
    <m/>
    <m/>
    <m/>
    <m/>
    <m/>
    <m/>
    <m/>
    <m/>
    <m/>
    <m/>
    <m/>
    <m/>
    <m/>
    <m/>
    <m/>
    <m/>
    <m/>
    <m/>
    <m/>
    <m/>
    <m/>
    <m/>
    <m/>
    <m/>
    <m/>
    <m/>
    <m/>
    <m/>
    <n v="0"/>
  </r>
  <r>
    <b v="1"/>
    <b v="1"/>
    <b v="0"/>
    <n v="2102"/>
    <x v="516"/>
    <x v="32"/>
    <s v="Handley"/>
    <x v="2"/>
    <m/>
    <x v="518"/>
    <s v="Conversion of redundant building to form 1no dwelling"/>
    <m/>
    <m/>
    <m/>
    <m/>
    <m/>
    <m/>
    <m/>
    <x v="1"/>
    <x v="1"/>
    <x v="6"/>
    <m/>
    <m/>
    <s v="CIL exemption"/>
    <x v="0"/>
    <x v="0"/>
    <x v="0"/>
    <m/>
    <s v="No (size)"/>
    <x v="3"/>
    <m/>
    <m/>
    <m/>
    <s v="22/02875/FUL"/>
    <s v="Full"/>
    <m/>
    <m/>
    <d v="2022-07-26T00:00:00"/>
    <d v="2023-06-09T00:00:00"/>
    <d v="2026-06-09T00:00:00"/>
    <x v="2"/>
    <n v="0"/>
    <n v="1"/>
    <m/>
    <m/>
    <m/>
    <m/>
    <m/>
    <m/>
    <m/>
    <m/>
    <m/>
    <m/>
    <m/>
    <m/>
    <m/>
    <m/>
    <n v="0"/>
    <n v="0"/>
    <m/>
    <m/>
    <n v="0"/>
    <m/>
    <m/>
    <m/>
    <m/>
    <n v="0"/>
    <n v="0"/>
    <n v="0"/>
    <n v="0"/>
    <n v="1"/>
    <n v="1"/>
    <m/>
    <n v="0"/>
    <n v="0"/>
    <n v="0"/>
    <n v="0"/>
    <n v="1"/>
    <n v="1"/>
    <m/>
    <n v="0"/>
    <n v="0"/>
    <n v="0"/>
    <n v="0"/>
    <n v="1"/>
    <n v="1"/>
    <m/>
    <m/>
    <m/>
    <m/>
    <m/>
    <m/>
    <m/>
    <m/>
    <m/>
    <m/>
    <m/>
    <m/>
    <m/>
    <s v="2024: Not started"/>
    <x v="2"/>
    <s v="Not started"/>
    <s v="Expiring - Forecast reviewed and updated based on planning status"/>
    <s v="-"/>
    <s v="Removed from supply"/>
    <n v="0"/>
    <m/>
    <m/>
    <m/>
    <m/>
    <m/>
    <m/>
    <m/>
    <m/>
    <m/>
    <m/>
    <m/>
    <m/>
    <m/>
    <m/>
    <n v="0"/>
    <n v="0"/>
    <n v="0"/>
    <m/>
    <m/>
    <m/>
    <m/>
    <m/>
    <m/>
    <m/>
    <m/>
    <m/>
    <m/>
    <m/>
    <m/>
    <m/>
    <m/>
    <m/>
    <m/>
    <m/>
    <m/>
    <m/>
    <m/>
    <m/>
    <m/>
    <m/>
    <m/>
    <m/>
    <m/>
    <m/>
    <m/>
    <m/>
    <m/>
    <m/>
    <m/>
    <m/>
    <m/>
    <n v="0"/>
  </r>
  <r>
    <b v="1"/>
    <b v="1"/>
    <b v="0"/>
    <n v="2103"/>
    <x v="517"/>
    <x v="32"/>
    <s v="Handley"/>
    <x v="2"/>
    <m/>
    <x v="519"/>
    <s v="Conversion of former chapel and workshop into a residential dwelling "/>
    <m/>
    <m/>
    <m/>
    <m/>
    <m/>
    <m/>
    <m/>
    <x v="1"/>
    <x v="1"/>
    <x v="0"/>
    <m/>
    <m/>
    <m/>
    <x v="0"/>
    <x v="0"/>
    <x v="0"/>
    <m/>
    <s v="No (size)"/>
    <x v="3"/>
    <m/>
    <m/>
    <m/>
    <s v="22/03169/FUL"/>
    <s v="Full"/>
    <m/>
    <m/>
    <d v="2022-08-20T00:00:00"/>
    <d v="2023-12-21T00:00:00"/>
    <d v="2026-12-21T00:00:00"/>
    <x v="2"/>
    <n v="0"/>
    <n v="1"/>
    <m/>
    <m/>
    <m/>
    <m/>
    <m/>
    <m/>
    <m/>
    <m/>
    <m/>
    <m/>
    <m/>
    <m/>
    <m/>
    <m/>
    <n v="0"/>
    <n v="0"/>
    <m/>
    <m/>
    <n v="0"/>
    <m/>
    <m/>
    <m/>
    <m/>
    <n v="0"/>
    <n v="0"/>
    <n v="0"/>
    <n v="0"/>
    <n v="1"/>
    <n v="1"/>
    <m/>
    <n v="0"/>
    <n v="0"/>
    <n v="0"/>
    <n v="0"/>
    <n v="1"/>
    <n v="1"/>
    <m/>
    <n v="0"/>
    <n v="0"/>
    <n v="0"/>
    <n v="0"/>
    <n v="1"/>
    <n v="1"/>
    <m/>
    <m/>
    <m/>
    <m/>
    <m/>
    <m/>
    <m/>
    <m/>
    <m/>
    <m/>
    <m/>
    <m/>
    <m/>
    <s v="2024: Not started"/>
    <x v="2"/>
    <s v="Not started"/>
    <s v="Expiring - Forecast reviewed and updated based on planning status"/>
    <s v="-"/>
    <s v="Removed from supply"/>
    <n v="1"/>
    <m/>
    <m/>
    <m/>
    <m/>
    <m/>
    <m/>
    <m/>
    <m/>
    <n v="1"/>
    <m/>
    <m/>
    <m/>
    <m/>
    <m/>
    <n v="1"/>
    <n v="1"/>
    <n v="1"/>
    <m/>
    <m/>
    <m/>
    <m/>
    <m/>
    <m/>
    <m/>
    <m/>
    <m/>
    <m/>
    <m/>
    <m/>
    <m/>
    <m/>
    <m/>
    <m/>
    <m/>
    <m/>
    <m/>
    <m/>
    <m/>
    <m/>
    <m/>
    <m/>
    <m/>
    <m/>
    <m/>
    <m/>
    <m/>
    <m/>
    <m/>
    <m/>
    <m/>
    <m/>
    <n v="0"/>
  </r>
  <r>
    <b v="1"/>
    <b v="1"/>
    <b v="0"/>
    <s v="2104"/>
    <x v="518"/>
    <x v="32"/>
    <s v="Beeston"/>
    <x v="2"/>
    <m/>
    <x v="520"/>
    <s v="Conversion of Grade II listed former Wild Boar Hotel to provide two dwellings and erection of 12 new dwellings incorporating access, parking and landscaping"/>
    <m/>
    <s v="Tabley Homes"/>
    <m/>
    <m/>
    <m/>
    <s v="Ed Shepherd"/>
    <m/>
    <x v="1"/>
    <x v="0"/>
    <x v="0"/>
    <m/>
    <m/>
    <m/>
    <x v="0"/>
    <x v="0"/>
    <x v="0"/>
    <m/>
    <s v="Yes"/>
    <x v="3"/>
    <m/>
    <m/>
    <s v="22/02623/LBC"/>
    <s v="22/02622/FUL"/>
    <s v="Full"/>
    <m/>
    <m/>
    <d v="2022-07-12T00:00:00"/>
    <d v="2023-07-28T00:00:00"/>
    <d v="2026-07-28T00:00:00"/>
    <x v="14"/>
    <n v="0"/>
    <n v="14"/>
    <m/>
    <m/>
    <m/>
    <m/>
    <m/>
    <m/>
    <m/>
    <m/>
    <m/>
    <m/>
    <m/>
    <m/>
    <m/>
    <m/>
    <n v="0"/>
    <n v="0"/>
    <m/>
    <m/>
    <n v="0"/>
    <m/>
    <m/>
    <m/>
    <m/>
    <n v="0"/>
    <n v="0"/>
    <n v="0"/>
    <n v="12"/>
    <n v="0"/>
    <n v="12"/>
    <m/>
    <n v="0"/>
    <n v="0"/>
    <n v="0"/>
    <n v="12"/>
    <n v="0"/>
    <n v="12"/>
    <m/>
    <n v="0"/>
    <n v="0"/>
    <n v="0"/>
    <n v="14"/>
    <n v="0"/>
    <n v="14"/>
    <m/>
    <m/>
    <m/>
    <m/>
    <m/>
    <m/>
    <m/>
    <m/>
    <m/>
    <m/>
    <m/>
    <s v="2024 Sep  (3.4.6.9.10.13-16.20.21) 23/03411/DIS_x000a_2024 July (12.18) 24/00907/DIS_x000a_2026 March (8 Remediation) 25/03739/DIS"/>
    <m/>
    <s v="2024: Under construction"/>
    <x v="1"/>
    <s v="Under construction"/>
    <s v="Forecast reviewed and updated based on development progress"/>
    <s v="-"/>
    <s v="Delivery rate &lt;"/>
    <n v="14"/>
    <m/>
    <m/>
    <m/>
    <m/>
    <m/>
    <m/>
    <n v="6"/>
    <n v="12"/>
    <m/>
    <n v="2"/>
    <n v="6"/>
    <n v="6"/>
    <m/>
    <m/>
    <n v="14"/>
    <n v="14"/>
    <n v="14"/>
    <m/>
    <m/>
    <m/>
    <m/>
    <m/>
    <m/>
    <m/>
    <m/>
    <m/>
    <m/>
    <m/>
    <m/>
    <m/>
    <m/>
    <m/>
    <m/>
    <m/>
    <m/>
    <m/>
    <m/>
    <m/>
    <m/>
    <m/>
    <m/>
    <m/>
    <m/>
    <m/>
    <m/>
    <m/>
    <m/>
    <m/>
    <m/>
    <m/>
    <m/>
    <n v="0"/>
  </r>
  <r>
    <b v="1"/>
    <b v="1"/>
    <b v="0"/>
    <s v="2105"/>
    <x v="519"/>
    <x v="32"/>
    <s v="Broxton"/>
    <x v="2"/>
    <m/>
    <x v="521"/>
    <s v="Conversion of existing Smithy to single dwelling including replacement lean-to"/>
    <m/>
    <m/>
    <m/>
    <m/>
    <m/>
    <m/>
    <m/>
    <x v="1"/>
    <x v="1"/>
    <x v="0"/>
    <m/>
    <m/>
    <m/>
    <x v="0"/>
    <x v="0"/>
    <x v="0"/>
    <m/>
    <s v="No (size)"/>
    <x v="3"/>
    <m/>
    <m/>
    <s v="23/03798/S73 Variation-Plans. Amend conditions - 8-11.14.15. Remove-3"/>
    <s v="22/00183/FUL_x000a_23/03798/S73"/>
    <s v="Full"/>
    <m/>
    <m/>
    <d v="2022-02-25T00:00:00"/>
    <d v="2023-09-06T00:00:00"/>
    <d v="2026-09-06T00:00:00"/>
    <x v="2"/>
    <n v="0"/>
    <n v="1"/>
    <m/>
    <m/>
    <m/>
    <m/>
    <m/>
    <m/>
    <m/>
    <m/>
    <m/>
    <m/>
    <m/>
    <m/>
    <m/>
    <m/>
    <n v="0"/>
    <n v="0"/>
    <m/>
    <m/>
    <n v="0"/>
    <m/>
    <m/>
    <m/>
    <m/>
    <n v="0"/>
    <n v="0"/>
    <n v="0"/>
    <n v="0"/>
    <n v="1"/>
    <n v="1"/>
    <m/>
    <n v="0"/>
    <n v="0"/>
    <n v="0"/>
    <n v="1"/>
    <n v="0"/>
    <n v="1"/>
    <m/>
    <n v="0"/>
    <n v="0"/>
    <n v="0"/>
    <n v="1"/>
    <n v="0"/>
    <n v="1"/>
    <m/>
    <m/>
    <m/>
    <m/>
    <m/>
    <m/>
    <m/>
    <m/>
    <m/>
    <m/>
    <m/>
    <s v="Pending 23/03799/DIS"/>
    <m/>
    <s v="2023: Not started"/>
    <x v="1"/>
    <s v="Under construction"/>
    <s v="Forecast reviewed and unchanged based on development progress"/>
    <s v="="/>
    <m/>
    <n v="1"/>
    <m/>
    <m/>
    <m/>
    <m/>
    <m/>
    <m/>
    <m/>
    <n v="1"/>
    <n v="1"/>
    <m/>
    <m/>
    <m/>
    <m/>
    <m/>
    <n v="1"/>
    <n v="1"/>
    <n v="1"/>
    <m/>
    <m/>
    <m/>
    <m/>
    <m/>
    <m/>
    <m/>
    <m/>
    <m/>
    <m/>
    <m/>
    <m/>
    <m/>
    <m/>
    <m/>
    <m/>
    <m/>
    <m/>
    <m/>
    <m/>
    <m/>
    <m/>
    <m/>
    <m/>
    <m/>
    <m/>
    <m/>
    <m/>
    <m/>
    <m/>
    <m/>
    <m/>
    <m/>
    <m/>
    <n v="0"/>
  </r>
  <r>
    <b v="1"/>
    <b v="1"/>
    <b v="0"/>
    <n v="2225"/>
    <x v="520"/>
    <x v="32"/>
    <s v="Tiverton &amp; Tilstone Fearnall"/>
    <x v="2"/>
    <m/>
    <x v="522"/>
    <s v="Extension to existing agricultural building and erection of temporary agricultural worker's dwelling"/>
    <m/>
    <m/>
    <m/>
    <m/>
    <m/>
    <s v="Jill Stephens"/>
    <m/>
    <x v="0"/>
    <x v="0"/>
    <x v="12"/>
    <m/>
    <m/>
    <m/>
    <x v="0"/>
    <x v="0"/>
    <x v="0"/>
    <m/>
    <s v="No (GF)"/>
    <x v="3"/>
    <m/>
    <m/>
    <m/>
    <s v="23/02854/FUL"/>
    <s v="Full"/>
    <m/>
    <m/>
    <d v="2023-09-12T00:00:00"/>
    <d v="2024-07-12T00:00:00"/>
    <d v="2027-07-12T00:00:00"/>
    <x v="2"/>
    <n v="0"/>
    <m/>
    <m/>
    <m/>
    <m/>
    <m/>
    <m/>
    <m/>
    <m/>
    <m/>
    <m/>
    <m/>
    <m/>
    <m/>
    <m/>
    <m/>
    <m/>
    <m/>
    <m/>
    <m/>
    <m/>
    <m/>
    <m/>
    <m/>
    <m/>
    <m/>
    <m/>
    <m/>
    <m/>
    <m/>
    <m/>
    <m/>
    <n v="0"/>
    <n v="0"/>
    <n v="0"/>
    <n v="0"/>
    <n v="1"/>
    <n v="1"/>
    <m/>
    <n v="0"/>
    <n v="0"/>
    <n v="0"/>
    <n v="0"/>
    <n v="1"/>
    <n v="1"/>
    <m/>
    <m/>
    <m/>
    <m/>
    <m/>
    <m/>
    <m/>
    <m/>
    <m/>
    <m/>
    <m/>
    <m/>
    <m/>
    <m/>
    <x v="2"/>
    <s v="Not started"/>
    <s v="Forecast reviewed and updated based on planning status"/>
    <s v="-"/>
    <s v="Delivery timescale &gt;"/>
    <n v="1"/>
    <m/>
    <m/>
    <m/>
    <m/>
    <m/>
    <m/>
    <m/>
    <m/>
    <m/>
    <n v="1"/>
    <m/>
    <m/>
    <m/>
    <m/>
    <n v="1"/>
    <n v="1"/>
    <n v="1"/>
    <m/>
    <m/>
    <m/>
    <m/>
    <m/>
    <m/>
    <m/>
    <m/>
    <m/>
    <m/>
    <m/>
    <m/>
    <m/>
    <m/>
    <m/>
    <m/>
    <m/>
    <m/>
    <m/>
    <m/>
    <m/>
    <m/>
    <m/>
    <m/>
    <m/>
    <m/>
    <m/>
    <m/>
    <m/>
    <m/>
    <m/>
    <m/>
    <m/>
    <m/>
    <n v="0"/>
  </r>
  <r>
    <b v="1"/>
    <b v="1"/>
    <b v="0"/>
    <n v="2278"/>
    <x v="521"/>
    <x v="32"/>
    <s v="Beeston"/>
    <x v="2"/>
    <m/>
    <x v="523"/>
    <s v="Permanent rural dwelling associated with mixed agricultural and equine uses"/>
    <m/>
    <m/>
    <m/>
    <m/>
    <m/>
    <s v="Isil Ertosun"/>
    <m/>
    <x v="0"/>
    <x v="0"/>
    <x v="8"/>
    <m/>
    <m/>
    <m/>
    <x v="0"/>
    <x v="0"/>
    <x v="0"/>
    <m/>
    <s v="No (GF)"/>
    <x v="3"/>
    <m/>
    <m/>
    <s v="22/03815/OUT (28/03/2027)"/>
    <s v="24/00981/REM"/>
    <s v="Reserved matters"/>
    <m/>
    <m/>
    <d v="2024-04-24T00:00:00"/>
    <d v="2024-06-14T00:00:00"/>
    <d v="2027-06-14T00:00:00"/>
    <x v="2"/>
    <n v="0"/>
    <n v="1"/>
    <m/>
    <m/>
    <m/>
    <m/>
    <m/>
    <m/>
    <m/>
    <m/>
    <m/>
    <m/>
    <m/>
    <m/>
    <m/>
    <m/>
    <m/>
    <m/>
    <m/>
    <m/>
    <m/>
    <m/>
    <m/>
    <m/>
    <m/>
    <n v="0"/>
    <n v="0"/>
    <n v="0"/>
    <n v="0"/>
    <n v="1"/>
    <n v="1"/>
    <m/>
    <n v="0"/>
    <n v="0"/>
    <n v="0"/>
    <n v="0"/>
    <n v="1"/>
    <n v="1"/>
    <m/>
    <n v="0"/>
    <n v="0"/>
    <n v="0"/>
    <n v="1"/>
    <n v="0"/>
    <n v="1"/>
    <m/>
    <m/>
    <m/>
    <m/>
    <m/>
    <m/>
    <m/>
    <m/>
    <m/>
    <m/>
    <m/>
    <m/>
    <m/>
    <s v="2024: Not started"/>
    <x v="2"/>
    <s v="Under construction"/>
    <s v="Forecast reviewed and unchanged based on planning status"/>
    <s v="="/>
    <m/>
    <n v="1"/>
    <m/>
    <m/>
    <m/>
    <m/>
    <m/>
    <m/>
    <m/>
    <m/>
    <n v="1"/>
    <m/>
    <m/>
    <m/>
    <m/>
    <m/>
    <n v="1"/>
    <n v="1"/>
    <n v="1"/>
    <m/>
    <m/>
    <m/>
    <m/>
    <m/>
    <m/>
    <m/>
    <m/>
    <m/>
    <m/>
    <m/>
    <m/>
    <m/>
    <m/>
    <m/>
    <m/>
    <m/>
    <m/>
    <m/>
    <m/>
    <m/>
    <m/>
    <m/>
    <m/>
    <m/>
    <m/>
    <m/>
    <m/>
    <m/>
    <m/>
    <m/>
    <m/>
    <m/>
    <m/>
    <n v="0"/>
  </r>
  <r>
    <b v="1"/>
    <b v="1"/>
    <b v="0"/>
    <n v="2294"/>
    <x v="522"/>
    <x v="32"/>
    <s v="Harthill"/>
    <x v="2"/>
    <m/>
    <x v="524"/>
    <s v="Change of use from C3 to Leisure Accommodation (Sui Generis) and associated works including demolition of existing outbuildings and rear extension to properties 1 and 2,erection of new rear single storey extensions to properties 1-2 and 3-4, internal and external alterations to properties 1-2 and 3-4 and associated car parking."/>
    <m/>
    <m/>
    <m/>
    <m/>
    <m/>
    <s v="Helen Jameson"/>
    <m/>
    <x v="1"/>
    <x v="1"/>
    <x v="1"/>
    <m/>
    <m/>
    <s v="n/a"/>
    <x v="0"/>
    <x v="0"/>
    <x v="0"/>
    <m/>
    <s v="No (size)"/>
    <x v="3"/>
    <m/>
    <m/>
    <m/>
    <s v="24/01925/FUL"/>
    <s v="Full"/>
    <m/>
    <m/>
    <d v="2024-07-17T00:00:00"/>
    <d v="2025-01-14T00:00:00"/>
    <d v="2028-01-14T00:00:00"/>
    <x v="4"/>
    <n v="4"/>
    <n v="-4"/>
    <m/>
    <m/>
    <m/>
    <m/>
    <m/>
    <m/>
    <m/>
    <m/>
    <m/>
    <m/>
    <m/>
    <m/>
    <m/>
    <m/>
    <m/>
    <m/>
    <m/>
    <m/>
    <m/>
    <m/>
    <m/>
    <m/>
    <m/>
    <m/>
    <m/>
    <m/>
    <m/>
    <m/>
    <m/>
    <m/>
    <n v="0"/>
    <n v="0"/>
    <n v="0"/>
    <n v="0"/>
    <n v="-4"/>
    <n v="-4"/>
    <m/>
    <n v="0"/>
    <n v="0"/>
    <n v="0"/>
    <n v="0"/>
    <n v="-4"/>
    <n v="-4"/>
    <m/>
    <m/>
    <m/>
    <m/>
    <m/>
    <m/>
    <m/>
    <m/>
    <m/>
    <m/>
    <m/>
    <m/>
    <m/>
    <m/>
    <x v="2"/>
    <s v="Not started"/>
    <s v="Forecast reviewed and unchnaged based on planning status"/>
    <s v="="/>
    <m/>
    <n v="-4"/>
    <m/>
    <m/>
    <m/>
    <m/>
    <m/>
    <m/>
    <m/>
    <m/>
    <n v="-4"/>
    <m/>
    <m/>
    <m/>
    <m/>
    <m/>
    <n v="-4"/>
    <n v="-4"/>
    <n v="-4"/>
    <m/>
    <m/>
    <m/>
    <m/>
    <m/>
    <m/>
    <m/>
    <m/>
    <m/>
    <m/>
    <m/>
    <m/>
    <m/>
    <m/>
    <m/>
    <m/>
    <m/>
    <m/>
    <m/>
    <m/>
    <m/>
    <m/>
    <m/>
    <m/>
    <m/>
    <m/>
    <m/>
    <m/>
    <m/>
    <m/>
    <m/>
    <m/>
    <m/>
    <m/>
    <n v="0"/>
  </r>
  <r>
    <b v="1"/>
    <b v="1"/>
    <b v="0"/>
    <n v="2489"/>
    <x v="523"/>
    <x v="32"/>
    <s v="Tiverton &amp; Tilstone Fearnall"/>
    <x v="2"/>
    <s v="Tiverton"/>
    <x v="525"/>
    <s v="Conversion of redundant chapel to form single dwelling"/>
    <m/>
    <m/>
    <m/>
    <m/>
    <m/>
    <s v="Lynsey Logue"/>
    <m/>
    <x v="1"/>
    <x v="1"/>
    <x v="6"/>
    <m/>
    <m/>
    <s v="CIL exemption 1"/>
    <x v="0"/>
    <x v="0"/>
    <x v="0"/>
    <m/>
    <s v="No (size)"/>
    <x v="3"/>
    <m/>
    <m/>
    <m/>
    <s v="25/00654/FUL"/>
    <s v="Full"/>
    <m/>
    <m/>
    <d v="2025-03-03T00:00:00"/>
    <d v="2025-08-22T00:00:00"/>
    <d v="2028-08-22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n v="2488"/>
    <x v="524"/>
    <x v="32"/>
    <s v="Hargrave &amp; Huxley"/>
    <x v="2"/>
    <m/>
    <x v="526"/>
    <s v="Demolition of three agricultural buildings, and conversion of a further barn to create a single dwelling. (Amended)"/>
    <m/>
    <m/>
    <m/>
    <s v="Mrs K Sarginson"/>
    <s v="Mr David Morse, _x000a_195 County Road Liverpool L4 5PB"/>
    <s v="Philip Glennon"/>
    <m/>
    <x v="0"/>
    <x v="1"/>
    <x v="0"/>
    <m/>
    <m/>
    <m/>
    <x v="1"/>
    <x v="0"/>
    <x v="0"/>
    <m/>
    <s v="No (GF)"/>
    <x v="3"/>
    <m/>
    <m/>
    <m/>
    <s v="24/00014/FUL"/>
    <s v="Full"/>
    <m/>
    <m/>
    <d v="2024-01-30T00:00:00"/>
    <d v="2025-12-22T00:00:00"/>
    <d v="2028-12-22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1"/>
    <b v="1"/>
    <b v="0"/>
    <m/>
    <x v="525"/>
    <x v="33"/>
    <s v="Upton by Chester"/>
    <x v="0"/>
    <m/>
    <x v="527"/>
    <s v="Proposed use of dwelling for a children's home (C2) to provide a dwelling for three children with 24 hour live in support"/>
    <m/>
    <m/>
    <m/>
    <m/>
    <m/>
    <m/>
    <m/>
    <x v="1"/>
    <x v="1"/>
    <x v="1"/>
    <m/>
    <m/>
    <s v="n/a"/>
    <x v="0"/>
    <x v="0"/>
    <x v="0"/>
    <m/>
    <s v="No (size)"/>
    <x v="3"/>
    <m/>
    <m/>
    <m/>
    <s v="25/01078/LDC"/>
    <s v="Lawful development certificate"/>
    <m/>
    <m/>
    <d v="2025-03-31T00:00:00"/>
    <d v="2025-06-09T00:00:00"/>
    <d v="2028-06-09T00:00:00"/>
    <x v="4"/>
    <n v="1"/>
    <n v="-1"/>
    <m/>
    <m/>
    <m/>
    <m/>
    <m/>
    <m/>
    <m/>
    <m/>
    <m/>
    <m/>
    <m/>
    <m/>
    <m/>
    <m/>
    <m/>
    <m/>
    <m/>
    <m/>
    <m/>
    <m/>
    <m/>
    <m/>
    <m/>
    <m/>
    <m/>
    <m/>
    <m/>
    <m/>
    <m/>
    <m/>
    <m/>
    <m/>
    <m/>
    <m/>
    <m/>
    <m/>
    <m/>
    <n v="0"/>
    <n v="0"/>
    <n v="0"/>
    <n v="0"/>
    <n v="-1"/>
    <n v="-1"/>
    <m/>
    <m/>
    <m/>
    <m/>
    <m/>
    <m/>
    <m/>
    <m/>
    <m/>
    <m/>
    <m/>
    <m/>
    <m/>
    <m/>
    <x v="0"/>
    <s v="Not started - New permission"/>
    <s v="New permission"/>
    <s v="New"/>
    <s v="New permission"/>
    <n v="-1"/>
    <m/>
    <m/>
    <m/>
    <m/>
    <m/>
    <m/>
    <m/>
    <m/>
    <n v="-1"/>
    <m/>
    <m/>
    <m/>
    <m/>
    <m/>
    <n v="-1"/>
    <n v="-1"/>
    <n v="-1"/>
    <m/>
    <m/>
    <m/>
    <m/>
    <m/>
    <m/>
    <m/>
    <m/>
    <m/>
    <m/>
    <m/>
    <m/>
    <m/>
    <m/>
    <m/>
    <m/>
    <m/>
    <m/>
    <m/>
    <m/>
    <m/>
    <m/>
    <m/>
    <m/>
    <m/>
    <m/>
    <m/>
    <m/>
    <m/>
    <m/>
    <m/>
    <m/>
    <m/>
    <m/>
    <n v="0"/>
  </r>
  <r>
    <b v="1"/>
    <b v="1"/>
    <b v="0"/>
    <m/>
    <x v="525"/>
    <x v="33"/>
    <s v="Upton by Chester"/>
    <x v="0"/>
    <m/>
    <x v="527"/>
    <s v="Proposed use of dwelling for a children's home (C2) to provide a dwelling for three children with 24 hour live in support"/>
    <m/>
    <m/>
    <m/>
    <m/>
    <m/>
    <m/>
    <m/>
    <x v="1"/>
    <x v="1"/>
    <x v="2"/>
    <m/>
    <m/>
    <s v="n/a"/>
    <x v="0"/>
    <x v="0"/>
    <x v="0"/>
    <m/>
    <s v="No (size)"/>
    <x v="3"/>
    <m/>
    <m/>
    <m/>
    <s v="25/01078/LDC"/>
    <s v="Lawful development certificate"/>
    <m/>
    <m/>
    <d v="2025-03-31T00:00:00"/>
    <d v="2025-06-09T00:00:00"/>
    <d v="2028-06-09T00:00:00"/>
    <x v="4"/>
    <n v="0"/>
    <n v="0"/>
    <n v="3"/>
    <m/>
    <m/>
    <m/>
    <m/>
    <m/>
    <m/>
    <m/>
    <m/>
    <m/>
    <m/>
    <m/>
    <m/>
    <m/>
    <m/>
    <m/>
    <m/>
    <m/>
    <m/>
    <m/>
    <m/>
    <m/>
    <m/>
    <m/>
    <m/>
    <m/>
    <m/>
    <m/>
    <m/>
    <m/>
    <m/>
    <m/>
    <m/>
    <m/>
    <m/>
    <m/>
    <m/>
    <n v="0"/>
    <n v="0"/>
    <n v="0"/>
    <n v="0"/>
    <n v="3"/>
    <n v="3"/>
    <m/>
    <m/>
    <m/>
    <m/>
    <m/>
    <m/>
    <m/>
    <m/>
    <m/>
    <m/>
    <m/>
    <m/>
    <m/>
    <m/>
    <x v="0"/>
    <s v="Not started - New permission"/>
    <s v="New permission"/>
    <s v="New"/>
    <s v="New permission"/>
    <n v="3"/>
    <m/>
    <m/>
    <m/>
    <m/>
    <m/>
    <m/>
    <m/>
    <m/>
    <n v="3"/>
    <m/>
    <m/>
    <m/>
    <m/>
    <m/>
    <n v="3"/>
    <n v="3"/>
    <n v="3"/>
    <m/>
    <m/>
    <m/>
    <m/>
    <m/>
    <m/>
    <m/>
    <m/>
    <m/>
    <m/>
    <m/>
    <m/>
    <m/>
    <m/>
    <m/>
    <m/>
    <m/>
    <m/>
    <m/>
    <m/>
    <m/>
    <m/>
    <m/>
    <m/>
    <m/>
    <m/>
    <m/>
    <m/>
    <m/>
    <m/>
    <m/>
    <m/>
    <m/>
    <m/>
    <n v="0"/>
  </r>
  <r>
    <b v="1"/>
    <b v="1"/>
    <b v="0"/>
    <s v="0490"/>
    <x v="526"/>
    <x v="33"/>
    <s v="Upton by Chester"/>
    <x v="0"/>
    <m/>
    <x v="528"/>
    <s v="Demolition of existing building and erection of 15x 2bed apartments with associated parking, bin storage, cycle provision and landscaping"/>
    <m/>
    <s v="Dragon Eco-Homes"/>
    <m/>
    <s v="Dragon Eco Homes-Mr Nigel Ward"/>
    <s v="NMW Design-Mr Nigel Ward"/>
    <s v="Steven Holmes"/>
    <m/>
    <x v="1"/>
    <x v="1"/>
    <x v="0"/>
    <m/>
    <m/>
    <m/>
    <x v="0"/>
    <x v="0"/>
    <x v="0"/>
    <m/>
    <s v="Yes"/>
    <x v="4"/>
    <n v="0.14180000000000001"/>
    <n v="105.78279266572636"/>
    <s v="13/03014/OUT (14/07/2017)"/>
    <s v="17/03315/FUL"/>
    <s v="Full"/>
    <m/>
    <m/>
    <d v="2017-08-01T00:00:00"/>
    <d v="2023-01-05T00:00:00"/>
    <d v="2026-01-05T00:00:00"/>
    <x v="13"/>
    <n v="0"/>
    <n v="15"/>
    <m/>
    <m/>
    <m/>
    <m/>
    <m/>
    <m/>
    <m/>
    <m/>
    <m/>
    <m/>
    <m/>
    <m/>
    <n v="0"/>
    <n v="0"/>
    <n v="0"/>
    <n v="0"/>
    <n v="0"/>
    <n v="0"/>
    <n v="0"/>
    <n v="0"/>
    <n v="15"/>
    <n v="15"/>
    <m/>
    <n v="0"/>
    <n v="0"/>
    <n v="0"/>
    <n v="0"/>
    <n v="15"/>
    <n v="15"/>
    <m/>
    <n v="0"/>
    <n v="0"/>
    <n v="0"/>
    <n v="0"/>
    <n v="15"/>
    <n v="15"/>
    <m/>
    <n v="0"/>
    <n v="0"/>
    <n v="0"/>
    <n v="0"/>
    <n v="15"/>
    <n v="15"/>
    <m/>
    <m/>
    <m/>
    <m/>
    <m/>
    <m/>
    <m/>
    <m/>
    <m/>
    <m/>
    <s v="13/01261/OUT 18 apartments refused_x000a_Case officer: Latest REM withdrawn and revised application anticiapted this year"/>
    <s v="2017 June (6-14) 16/05309/DIS_x000a_2024 August (3-5.7.10-14) 23/00164/DIS"/>
    <m/>
    <s v="2023: New permission-Development commenced_x000a_2024: Development commenced-site clearance"/>
    <x v="3"/>
    <s v="Stalled"/>
    <s v="Forecast reviewed and updated based on development progress"/>
    <s v="-"/>
    <s v="Removed from deliverable supply"/>
    <n v="0"/>
    <m/>
    <m/>
    <m/>
    <m/>
    <m/>
    <m/>
    <m/>
    <m/>
    <m/>
    <m/>
    <m/>
    <m/>
    <m/>
    <n v="15"/>
    <n v="0"/>
    <n v="0"/>
    <n v="15"/>
    <m/>
    <m/>
    <m/>
    <m/>
    <m/>
    <m/>
    <m/>
    <m/>
    <m/>
    <m/>
    <m/>
    <m/>
    <m/>
    <m/>
    <m/>
    <m/>
    <m/>
    <m/>
    <m/>
    <m/>
    <m/>
    <m/>
    <m/>
    <m/>
    <m/>
    <m/>
    <m/>
    <m/>
    <m/>
    <m/>
    <m/>
    <m/>
    <m/>
    <m/>
    <n v="0"/>
  </r>
  <r>
    <b v="1"/>
    <b v="1"/>
    <b v="0"/>
    <n v="488"/>
    <x v="527"/>
    <x v="33"/>
    <s v="Upton by Chester"/>
    <x v="0"/>
    <m/>
    <x v="529"/>
    <s v="Erection of specialist dementia care home"/>
    <m/>
    <s v="?"/>
    <m/>
    <m/>
    <m/>
    <s v="Jo Redmond"/>
    <m/>
    <x v="1"/>
    <x v="0"/>
    <x v="3"/>
    <m/>
    <m/>
    <m/>
    <x v="0"/>
    <x v="0"/>
    <x v="0"/>
    <m/>
    <s v="Yes"/>
    <x v="3"/>
    <n v="0.69"/>
    <m/>
    <m/>
    <s v="19/04443/FUL"/>
    <s v="Full"/>
    <m/>
    <m/>
    <d v="2019-12-12T00:00:00"/>
    <d v="2022-07-18T00:00:00"/>
    <d v="2025-07-18T00:00:00"/>
    <x v="64"/>
    <m/>
    <n v="0"/>
    <n v="30"/>
    <m/>
    <m/>
    <m/>
    <m/>
    <m/>
    <m/>
    <m/>
    <m/>
    <m/>
    <m/>
    <m/>
    <m/>
    <m/>
    <n v="0"/>
    <n v="0"/>
    <n v="0"/>
    <n v="0"/>
    <n v="0"/>
    <n v="0"/>
    <n v="30"/>
    <n v="30"/>
    <m/>
    <n v="0"/>
    <n v="0"/>
    <n v="0"/>
    <n v="30"/>
    <n v="0"/>
    <n v="30"/>
    <m/>
    <n v="0"/>
    <n v="0"/>
    <n v="0"/>
    <n v="0"/>
    <n v="30"/>
    <n v="30"/>
    <m/>
    <n v="0"/>
    <n v="0"/>
    <n v="0"/>
    <n v="0"/>
    <n v="30"/>
    <n v="30"/>
    <m/>
    <m/>
    <m/>
    <m/>
    <m/>
    <m/>
    <m/>
    <m/>
    <m/>
    <m/>
    <m/>
    <s v="2025 May - 7 (demolition), 16 (drainage) 25/00073/DIS"/>
    <m/>
    <s v="2023: Not started_x000a_2024: Development commenced"/>
    <x v="4"/>
    <s v="Under construction"/>
    <s v="Forecast reviewed and updated based on development progress"/>
    <s v="-"/>
    <s v="Delivery timescale &gt;"/>
    <n v="30"/>
    <m/>
    <m/>
    <m/>
    <m/>
    <m/>
    <m/>
    <m/>
    <m/>
    <m/>
    <n v="30"/>
    <m/>
    <m/>
    <m/>
    <m/>
    <n v="30"/>
    <n v="30"/>
    <n v="30"/>
    <m/>
    <m/>
    <m/>
    <m/>
    <m/>
    <m/>
    <m/>
    <m/>
    <m/>
    <m/>
    <m/>
    <m/>
    <m/>
    <m/>
    <m/>
    <m/>
    <m/>
    <m/>
    <m/>
    <m/>
    <m/>
    <m/>
    <m/>
    <m/>
    <m/>
    <m/>
    <m/>
    <m/>
    <m/>
    <m/>
    <m/>
    <m/>
    <m/>
    <m/>
    <n v="0"/>
  </r>
  <r>
    <b v="1"/>
    <b v="1"/>
    <b v="0"/>
    <n v="2283"/>
    <x v="528"/>
    <x v="33"/>
    <s v="Upton by Chester"/>
    <x v="0"/>
    <m/>
    <x v="530"/>
    <s v="Change of use of clinic building to residential use as dwelling"/>
    <m/>
    <m/>
    <m/>
    <m/>
    <m/>
    <s v="Helen Jameson"/>
    <m/>
    <x v="1"/>
    <x v="1"/>
    <x v="0"/>
    <m/>
    <m/>
    <m/>
    <x v="0"/>
    <x v="0"/>
    <x v="7"/>
    <m/>
    <s v="No (size)"/>
    <x v="3"/>
    <m/>
    <m/>
    <m/>
    <s v="24/01318/PMA"/>
    <s v="PMA"/>
    <m/>
    <m/>
    <d v="2024-05-09T00:00:00"/>
    <d v="2024-07-01T00:00:00"/>
    <d v="2027-07-01T00:00:00"/>
    <x v="2"/>
    <n v="0"/>
    <n v="1"/>
    <m/>
    <m/>
    <m/>
    <m/>
    <m/>
    <m/>
    <m/>
    <m/>
    <m/>
    <m/>
    <m/>
    <m/>
    <m/>
    <m/>
    <m/>
    <m/>
    <m/>
    <m/>
    <m/>
    <m/>
    <m/>
    <m/>
    <m/>
    <m/>
    <m/>
    <m/>
    <m/>
    <m/>
    <m/>
    <m/>
    <n v="0"/>
    <n v="0"/>
    <n v="0"/>
    <n v="0"/>
    <n v="1"/>
    <n v="1"/>
    <m/>
    <n v="0"/>
    <n v="0"/>
    <n v="0"/>
    <n v="0"/>
    <n v="1"/>
    <n v="1"/>
    <m/>
    <m/>
    <m/>
    <m/>
    <m/>
    <m/>
    <m/>
    <m/>
    <m/>
    <m/>
    <m/>
    <m/>
    <m/>
    <m/>
    <x v="2"/>
    <s v="Not started"/>
    <s v="New permission-forecast based on planning status and delivery assumptions"/>
    <s v="New"/>
    <s v="New permission"/>
    <n v="1"/>
    <m/>
    <m/>
    <m/>
    <m/>
    <m/>
    <m/>
    <m/>
    <m/>
    <m/>
    <n v="1"/>
    <m/>
    <m/>
    <m/>
    <m/>
    <n v="1"/>
    <n v="1"/>
    <n v="1"/>
    <m/>
    <m/>
    <m/>
    <m/>
    <m/>
    <m/>
    <m/>
    <m/>
    <m/>
    <m/>
    <m/>
    <m/>
    <m/>
    <m/>
    <m/>
    <m/>
    <m/>
    <m/>
    <m/>
    <m/>
    <m/>
    <m/>
    <m/>
    <m/>
    <m/>
    <m/>
    <m/>
    <m/>
    <m/>
    <m/>
    <m/>
    <m/>
    <m/>
    <m/>
    <n v="0"/>
  </r>
  <r>
    <b v="0"/>
    <b v="1"/>
    <b v="0"/>
    <m/>
    <x v="529"/>
    <x v="34"/>
    <s v="Acton Bridge"/>
    <x v="2"/>
    <s v="Acton Bridge"/>
    <x v="531"/>
    <s v="Replacement dwelling"/>
    <m/>
    <m/>
    <m/>
    <m/>
    <m/>
    <s v="Helen Jameson"/>
    <m/>
    <x v="1"/>
    <x v="4"/>
    <x v="11"/>
    <m/>
    <m/>
    <s v="CIL exemption 1"/>
    <x v="0"/>
    <x v="0"/>
    <x v="0"/>
    <m/>
    <s v="No (size)"/>
    <x v="3"/>
    <m/>
    <m/>
    <m/>
    <s v="25/00601/FUL"/>
    <s v="Full"/>
    <m/>
    <m/>
    <d v="2025-02-27T00:00:00"/>
    <d v="2025-07-16T00:00:00"/>
    <d v="2028-07-16T00:00:00"/>
    <x v="2"/>
    <n v="1"/>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0"/>
    <b v="1"/>
    <b v="0"/>
    <m/>
    <x v="529"/>
    <x v="34"/>
    <s v="Norley"/>
    <x v="2"/>
    <m/>
    <x v="532"/>
    <s v="Replacement dwelling"/>
    <m/>
    <m/>
    <m/>
    <m/>
    <m/>
    <s v="Aisling Monaghan"/>
    <m/>
    <x v="2"/>
    <x v="0"/>
    <x v="11"/>
    <m/>
    <m/>
    <s v="CIL exemption 1"/>
    <x v="0"/>
    <x v="0"/>
    <x v="0"/>
    <m/>
    <s v="No (size)"/>
    <x v="13"/>
    <m/>
    <m/>
    <m/>
    <s v="24/03368/FUL"/>
    <s v="Full"/>
    <n v="3360571"/>
    <s v="Allowed"/>
    <d v="2024-01-15T00:00:00"/>
    <d v="2025-06-10T00:00:00"/>
    <d v="2028-06-10T00:00:00"/>
    <x v="2"/>
    <n v="1"/>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0"/>
    <b v="1"/>
    <b v="0"/>
    <n v="636"/>
    <x v="530"/>
    <x v="34"/>
    <s v="Weaverham"/>
    <x v="4"/>
    <m/>
    <x v="533"/>
    <s v="BLR site"/>
    <m/>
    <m/>
    <m/>
    <m/>
    <m/>
    <m/>
    <m/>
    <x v="1"/>
    <x v="0"/>
    <x v="0"/>
    <m/>
    <m/>
    <m/>
    <x v="0"/>
    <x v="0"/>
    <x v="0"/>
    <m/>
    <s v="Yes"/>
    <x v="18"/>
    <n v="0.26"/>
    <m/>
    <m/>
    <m/>
    <m/>
    <m/>
    <m/>
    <m/>
    <m/>
    <m/>
    <x v="45"/>
    <n v="0"/>
    <n v="9"/>
    <m/>
    <m/>
    <m/>
    <m/>
    <m/>
    <m/>
    <m/>
    <m/>
    <m/>
    <m/>
    <m/>
    <m/>
    <n v="0"/>
    <n v="0"/>
    <n v="0"/>
    <n v="0"/>
    <n v="0"/>
    <n v="0"/>
    <n v="0"/>
    <n v="0"/>
    <n v="0"/>
    <n v="0"/>
    <n v="10"/>
    <n v="0"/>
    <n v="0"/>
    <n v="0"/>
    <n v="0"/>
    <n v="0"/>
    <n v="0"/>
    <n v="10"/>
    <n v="0"/>
    <n v="0"/>
    <n v="0"/>
    <n v="0"/>
    <n v="0"/>
    <n v="0"/>
    <n v="10"/>
    <n v="0"/>
    <n v="0"/>
    <n v="0"/>
    <n v="0"/>
    <n v="0"/>
    <n v="0"/>
    <n v="9"/>
    <m/>
    <m/>
    <m/>
    <m/>
    <m/>
    <m/>
    <m/>
    <m/>
    <m/>
    <m/>
    <m/>
    <m/>
    <s v="N/A "/>
    <x v="0"/>
    <m/>
    <s v="Forecast reviewed and unchanged (BLR site)"/>
    <s v="="/>
    <s v="Not included in 2025 deliverable supply"/>
    <n v="0"/>
    <m/>
    <m/>
    <m/>
    <m/>
    <m/>
    <m/>
    <m/>
    <m/>
    <m/>
    <m/>
    <m/>
    <m/>
    <m/>
    <n v="9"/>
    <n v="0"/>
    <n v="0"/>
    <n v="9"/>
    <m/>
    <m/>
    <m/>
    <m/>
    <m/>
    <m/>
    <m/>
    <m/>
    <m/>
    <m/>
    <m/>
    <m/>
    <m/>
    <m/>
    <m/>
    <m/>
    <m/>
    <m/>
    <m/>
    <m/>
    <m/>
    <m/>
    <m/>
    <m/>
    <m/>
    <m/>
    <m/>
    <m/>
    <m/>
    <m/>
    <m/>
    <m/>
    <m/>
    <m/>
    <n v="0"/>
  </r>
  <r>
    <b v="0"/>
    <b v="1"/>
    <b v="0"/>
    <n v="640"/>
    <x v="531"/>
    <x v="34"/>
    <s v="Weaverham"/>
    <x v="4"/>
    <m/>
    <x v="534"/>
    <s v="BLR site"/>
    <m/>
    <s v="WBF Developments"/>
    <m/>
    <s v="WBF Developments Ltd"/>
    <s v="NextPhase Development Ltd-Mr Christopher Whitehouse c.whitehouse@nextphasedevelopment.co.uk"/>
    <m/>
    <m/>
    <x v="0"/>
    <x v="0"/>
    <x v="0"/>
    <m/>
    <m/>
    <m/>
    <x v="0"/>
    <x v="0"/>
    <x v="0"/>
    <m/>
    <s v="Yes"/>
    <x v="0"/>
    <n v="0.50349999999999995"/>
    <n v="35.749751737835155"/>
    <s v="17/04170/FUL (19/05/2023)_x000a_20/02698/NMA"/>
    <m/>
    <m/>
    <m/>
    <m/>
    <m/>
    <m/>
    <m/>
    <x v="21"/>
    <n v="0"/>
    <n v="18"/>
    <m/>
    <m/>
    <m/>
    <m/>
    <m/>
    <m/>
    <m/>
    <m/>
    <m/>
    <m/>
    <m/>
    <m/>
    <n v="0"/>
    <n v="0"/>
    <n v="0"/>
    <n v="0"/>
    <n v="0"/>
    <n v="0"/>
    <n v="0"/>
    <n v="0"/>
    <n v="8"/>
    <n v="8"/>
    <m/>
    <n v="0"/>
    <n v="0"/>
    <n v="0"/>
    <n v="0"/>
    <n v="8"/>
    <n v="8"/>
    <m/>
    <n v="0"/>
    <n v="0"/>
    <n v="0"/>
    <n v="0"/>
    <n v="0"/>
    <n v="0"/>
    <n v="8"/>
    <n v="0"/>
    <n v="0"/>
    <n v="0"/>
    <n v="0"/>
    <n v="0"/>
    <n v="0"/>
    <n v="18"/>
    <m/>
    <m/>
    <m/>
    <m/>
    <m/>
    <m/>
    <m/>
    <m/>
    <m/>
    <m/>
    <m/>
    <m/>
    <s v="2021-2024: Not started"/>
    <x v="0"/>
    <m/>
    <s v="Forecast reviewed and unchanged (BLR site)"/>
    <s v="="/>
    <s v="Not included in 2025 deliverable supply"/>
    <n v="0"/>
    <m/>
    <m/>
    <m/>
    <m/>
    <m/>
    <m/>
    <m/>
    <m/>
    <m/>
    <m/>
    <m/>
    <m/>
    <m/>
    <n v="18"/>
    <n v="0"/>
    <n v="0"/>
    <n v="18"/>
    <m/>
    <m/>
    <m/>
    <m/>
    <m/>
    <m/>
    <m/>
    <m/>
    <m/>
    <m/>
    <m/>
    <m/>
    <m/>
    <m/>
    <m/>
    <m/>
    <m/>
    <m/>
    <m/>
    <m/>
    <m/>
    <m/>
    <m/>
    <m/>
    <m/>
    <m/>
    <m/>
    <m/>
    <m/>
    <m/>
    <m/>
    <m/>
    <m/>
    <m/>
    <n v="0"/>
  </r>
  <r>
    <b v="1"/>
    <b v="1"/>
    <b v="0"/>
    <n v="698"/>
    <x v="532"/>
    <x v="34"/>
    <s v="Acton Bridge"/>
    <x v="2"/>
    <m/>
    <x v="535"/>
    <s v="Single storey extensions and conversion of an agricultural building to a residential dwelling"/>
    <m/>
    <m/>
    <m/>
    <m/>
    <m/>
    <m/>
    <m/>
    <x v="3"/>
    <x v="1"/>
    <x v="0"/>
    <m/>
    <m/>
    <m/>
    <x v="1"/>
    <x v="0"/>
    <x v="0"/>
    <m/>
    <s v="No (GF)"/>
    <x v="3"/>
    <n v="0.433"/>
    <m/>
    <m/>
    <s v="22/00747/FUL"/>
    <s v="Full"/>
    <m/>
    <m/>
    <d v="2022-02-24T00:00:00"/>
    <d v="2023-03-09T00:00:00"/>
    <d v="2026-03-09T00:00:00"/>
    <x v="2"/>
    <n v="0"/>
    <n v="1"/>
    <m/>
    <m/>
    <m/>
    <m/>
    <m/>
    <m/>
    <m/>
    <m/>
    <m/>
    <m/>
    <m/>
    <m/>
    <m/>
    <m/>
    <n v="0"/>
    <n v="0"/>
    <n v="0"/>
    <n v="0"/>
    <n v="0"/>
    <n v="0"/>
    <n v="1"/>
    <n v="1"/>
    <m/>
    <n v="0"/>
    <n v="0"/>
    <n v="0"/>
    <n v="0"/>
    <n v="1"/>
    <n v="1"/>
    <m/>
    <n v="0"/>
    <n v="0"/>
    <n v="0"/>
    <n v="1"/>
    <n v="0"/>
    <n v="1"/>
    <m/>
    <n v="0"/>
    <n v="0"/>
    <n v="0"/>
    <n v="1"/>
    <n v="0"/>
    <n v="1"/>
    <m/>
    <m/>
    <m/>
    <m/>
    <m/>
    <m/>
    <m/>
    <m/>
    <m/>
    <m/>
    <m/>
    <m/>
    <m/>
    <s v="2023-2024: Not started"/>
    <x v="1"/>
    <s v="Under construction"/>
    <s v="Forecast reviewed and updated based on development progress"/>
    <s v="-"/>
    <s v="Deliver timescale &gt;"/>
    <n v="1"/>
    <m/>
    <m/>
    <m/>
    <m/>
    <m/>
    <m/>
    <m/>
    <m/>
    <n v="1"/>
    <m/>
    <m/>
    <m/>
    <m/>
    <m/>
    <n v="1"/>
    <n v="1"/>
    <n v="1"/>
    <m/>
    <m/>
    <m/>
    <m/>
    <m/>
    <m/>
    <m/>
    <m/>
    <m/>
    <m/>
    <m/>
    <m/>
    <m/>
    <m/>
    <m/>
    <m/>
    <m/>
    <m/>
    <m/>
    <m/>
    <m/>
    <m/>
    <m/>
    <m/>
    <m/>
    <m/>
    <m/>
    <m/>
    <m/>
    <m/>
    <m/>
    <m/>
    <m/>
    <m/>
    <n v="0"/>
  </r>
  <r>
    <b v="1"/>
    <b v="1"/>
    <b v="0"/>
    <n v="2270"/>
    <x v="533"/>
    <x v="34"/>
    <s v="Cuddington"/>
    <x v="2"/>
    <m/>
    <x v="536"/>
    <s v="Change of use from a dwelling (C3) to children's home for 4 children (C2)"/>
    <m/>
    <m/>
    <m/>
    <m/>
    <m/>
    <s v="Lynsey Logue"/>
    <m/>
    <x v="1"/>
    <x v="1"/>
    <x v="1"/>
    <m/>
    <m/>
    <s v="n/a"/>
    <x v="0"/>
    <x v="0"/>
    <x v="0"/>
    <m/>
    <s v="No (size)"/>
    <x v="3"/>
    <m/>
    <m/>
    <m/>
    <s v="24/00807/FUL"/>
    <s v="Full"/>
    <m/>
    <m/>
    <d v="2024-03-18T00:00:00"/>
    <d v="2024-05-08T00:00:00"/>
    <d v="2027-05-08T00:00:00"/>
    <x v="4"/>
    <n v="1"/>
    <n v="-1"/>
    <m/>
    <m/>
    <m/>
    <m/>
    <m/>
    <m/>
    <m/>
    <m/>
    <m/>
    <m/>
    <m/>
    <m/>
    <m/>
    <m/>
    <m/>
    <m/>
    <m/>
    <m/>
    <m/>
    <m/>
    <m/>
    <m/>
    <m/>
    <m/>
    <m/>
    <m/>
    <m/>
    <m/>
    <m/>
    <m/>
    <n v="0"/>
    <n v="0"/>
    <n v="0"/>
    <n v="0"/>
    <n v="-1"/>
    <n v="-1"/>
    <m/>
    <n v="0"/>
    <n v="0"/>
    <n v="0"/>
    <n v="0"/>
    <n v="-1"/>
    <n v="-1"/>
    <m/>
    <m/>
    <m/>
    <m/>
    <m/>
    <m/>
    <m/>
    <m/>
    <m/>
    <m/>
    <m/>
    <m/>
    <m/>
    <m/>
    <x v="2"/>
    <s v="Not started - New permission"/>
    <s v="New permission - Forecast based on planning status"/>
    <s v="New"/>
    <s v="New permission"/>
    <n v="-1"/>
    <m/>
    <m/>
    <m/>
    <m/>
    <m/>
    <m/>
    <m/>
    <n v="-1"/>
    <n v="-1"/>
    <m/>
    <m/>
    <m/>
    <m/>
    <m/>
    <n v="-1"/>
    <n v="-1"/>
    <n v="-1"/>
    <m/>
    <m/>
    <m/>
    <m/>
    <m/>
    <m/>
    <m/>
    <m/>
    <m/>
    <m/>
    <m/>
    <m/>
    <m/>
    <m/>
    <m/>
    <m/>
    <m/>
    <m/>
    <m/>
    <m/>
    <m/>
    <m/>
    <m/>
    <m/>
    <m/>
    <m/>
    <m/>
    <m/>
    <m/>
    <m/>
    <m/>
    <m/>
    <m/>
    <m/>
    <n v="0"/>
  </r>
  <r>
    <b v="1"/>
    <b v="1"/>
    <b v="0"/>
    <n v="2270"/>
    <x v="533"/>
    <x v="34"/>
    <s v="Cuddington"/>
    <x v="2"/>
    <m/>
    <x v="536"/>
    <s v="Change of use from a dwelling (C3) to children's home for 4 children (C2)"/>
    <m/>
    <m/>
    <m/>
    <m/>
    <m/>
    <s v="Lynsey Logue"/>
    <m/>
    <x v="1"/>
    <x v="1"/>
    <x v="2"/>
    <m/>
    <m/>
    <s v="n/a"/>
    <x v="0"/>
    <x v="0"/>
    <x v="0"/>
    <m/>
    <s v="No (size)"/>
    <x v="3"/>
    <m/>
    <m/>
    <m/>
    <s v="24/00807/FUL"/>
    <s v="Full"/>
    <m/>
    <m/>
    <d v="2024-03-18T00:00:00"/>
    <d v="2024-05-08T00:00:00"/>
    <d v="2027-05-08T00:00:00"/>
    <x v="4"/>
    <n v="0"/>
    <n v="0"/>
    <n v="4"/>
    <m/>
    <m/>
    <m/>
    <m/>
    <m/>
    <m/>
    <m/>
    <m/>
    <m/>
    <m/>
    <m/>
    <m/>
    <m/>
    <m/>
    <m/>
    <m/>
    <m/>
    <m/>
    <m/>
    <m/>
    <m/>
    <m/>
    <m/>
    <m/>
    <m/>
    <m/>
    <m/>
    <m/>
    <m/>
    <n v="0"/>
    <n v="0"/>
    <n v="0"/>
    <n v="0"/>
    <n v="4"/>
    <n v="4"/>
    <m/>
    <n v="0"/>
    <n v="0"/>
    <n v="0"/>
    <n v="0"/>
    <n v="4"/>
    <n v="4"/>
    <m/>
    <m/>
    <m/>
    <m/>
    <m/>
    <m/>
    <m/>
    <m/>
    <m/>
    <m/>
    <m/>
    <m/>
    <m/>
    <m/>
    <x v="2"/>
    <s v="Not started - New permission"/>
    <s v="New permission - Forecast based on planning status"/>
    <s v="New"/>
    <s v="New permission"/>
    <n v="4"/>
    <m/>
    <m/>
    <m/>
    <m/>
    <m/>
    <m/>
    <m/>
    <n v="4"/>
    <n v="4"/>
    <m/>
    <m/>
    <m/>
    <m/>
    <m/>
    <n v="4"/>
    <n v="4"/>
    <n v="4"/>
    <m/>
    <m/>
    <m/>
    <m/>
    <m/>
    <m/>
    <m/>
    <m/>
    <m/>
    <m/>
    <m/>
    <m/>
    <m/>
    <m/>
    <m/>
    <m/>
    <m/>
    <m/>
    <m/>
    <m/>
    <m/>
    <m/>
    <m/>
    <m/>
    <m/>
    <m/>
    <m/>
    <m/>
    <m/>
    <m/>
    <m/>
    <m/>
    <m/>
    <m/>
    <n v="0"/>
  </r>
  <r>
    <b v="1"/>
    <b v="1"/>
    <b v="0"/>
    <s v="0644"/>
    <x v="534"/>
    <x v="34"/>
    <s v="Weaverham"/>
    <x v="2"/>
    <m/>
    <x v="537"/>
    <s v="Change of use of existing C1 hotel to two class C3 dwellings (x2)"/>
    <m/>
    <m/>
    <m/>
    <m/>
    <s v="Mr Glyn Bridge"/>
    <m/>
    <m/>
    <x v="1"/>
    <x v="1"/>
    <x v="0"/>
    <m/>
    <m/>
    <m/>
    <x v="0"/>
    <x v="0"/>
    <x v="0"/>
    <m/>
    <s v="No (size)"/>
    <x v="3"/>
    <n v="1.17"/>
    <n v="1.7094017094017095"/>
    <s v="14/03605/COU_x000a_17/02945/FUL (23/08/2020)_x000a_19/02855/FUL (17/12/2022)_x000a_20/01464/FUL (09/07/2023)"/>
    <s v="23/02861/FUL"/>
    <s v="Full"/>
    <m/>
    <m/>
    <d v="2023-09-12T00:00:00"/>
    <d v="2025-05-07T00:00:00"/>
    <d v="2028-05-07T00:00:00"/>
    <x v="3"/>
    <n v="0"/>
    <n v="2"/>
    <m/>
    <m/>
    <m/>
    <m/>
    <m/>
    <m/>
    <m/>
    <m/>
    <m/>
    <m/>
    <m/>
    <m/>
    <n v="0"/>
    <n v="0"/>
    <n v="0"/>
    <n v="0"/>
    <n v="0"/>
    <n v="0"/>
    <n v="0"/>
    <n v="0"/>
    <n v="2"/>
    <n v="2"/>
    <m/>
    <n v="0"/>
    <n v="0"/>
    <n v="0"/>
    <n v="0"/>
    <n v="2"/>
    <n v="2"/>
    <m/>
    <n v="0"/>
    <n v="0"/>
    <n v="0"/>
    <n v="0"/>
    <n v="2"/>
    <n v="2"/>
    <m/>
    <n v="0"/>
    <n v="0"/>
    <n v="0"/>
    <n v="0"/>
    <n v="2"/>
    <n v="2"/>
    <m/>
    <m/>
    <m/>
    <m/>
    <m/>
    <m/>
    <m/>
    <m/>
    <m/>
    <m/>
    <s v="APP/A0665/W/15/3138186 - dismissed to part demolish and convert existing hotel and form two dwellings 15/01156/OUT"/>
    <m/>
    <m/>
    <s v="2018-2020: Not started. New permission_x000a_2021-2024: Not started"/>
    <x v="0"/>
    <s v="Not started"/>
    <s v="New permission - Forecast based on planning status and delivery assumptions"/>
    <s v="New"/>
    <s v="Not included in supply"/>
    <n v="2"/>
    <m/>
    <m/>
    <m/>
    <m/>
    <m/>
    <m/>
    <m/>
    <m/>
    <m/>
    <m/>
    <n v="2"/>
    <m/>
    <m/>
    <m/>
    <n v="2"/>
    <n v="2"/>
    <n v="2"/>
    <m/>
    <m/>
    <m/>
    <m/>
    <m/>
    <m/>
    <m/>
    <m/>
    <m/>
    <m/>
    <m/>
    <m/>
    <m/>
    <m/>
    <m/>
    <m/>
    <m/>
    <m/>
    <m/>
    <m/>
    <m/>
    <m/>
    <m/>
    <m/>
    <m/>
    <m/>
    <m/>
    <m/>
    <m/>
    <m/>
    <m/>
    <m/>
    <m/>
    <m/>
    <n v="0"/>
  </r>
  <r>
    <b v="1"/>
    <b v="1"/>
    <b v="0"/>
    <n v="146"/>
    <x v="535"/>
    <x v="34"/>
    <s v="Norley"/>
    <x v="3"/>
    <s v="Norley"/>
    <x v="538"/>
    <s v="BLR site"/>
    <m/>
    <m/>
    <m/>
    <m/>
    <s v="McDryre &amp; Co - Glyn Bridge (01928 735908) glynbridge66@hotmail.co.uk"/>
    <m/>
    <m/>
    <x v="1"/>
    <x v="0"/>
    <x v="0"/>
    <m/>
    <m/>
    <m/>
    <x v="0"/>
    <x v="0"/>
    <x v="0"/>
    <m/>
    <s v="Yes"/>
    <x v="0"/>
    <n v="0.65"/>
    <n v="27.69230769230769"/>
    <s v="15/01749/OUT (31/08/2020)"/>
    <m/>
    <m/>
    <m/>
    <m/>
    <m/>
    <m/>
    <m/>
    <x v="21"/>
    <n v="0"/>
    <n v="18"/>
    <m/>
    <n v="6"/>
    <m/>
    <m/>
    <m/>
    <m/>
    <m/>
    <m/>
    <m/>
    <m/>
    <m/>
    <m/>
    <n v="0"/>
    <n v="0"/>
    <n v="0"/>
    <n v="0"/>
    <n v="0"/>
    <n v="0"/>
    <n v="0"/>
    <n v="0"/>
    <n v="0"/>
    <n v="0"/>
    <n v="15"/>
    <n v="0"/>
    <n v="0"/>
    <n v="0"/>
    <n v="0"/>
    <n v="0"/>
    <n v="0"/>
    <n v="12"/>
    <n v="0"/>
    <n v="0"/>
    <n v="0"/>
    <n v="0"/>
    <n v="0"/>
    <n v="0"/>
    <n v="12"/>
    <n v="0"/>
    <n v="0"/>
    <n v="0"/>
    <n v="0"/>
    <n v="0"/>
    <n v="0"/>
    <n v="18"/>
    <m/>
    <m/>
    <m/>
    <m/>
    <m/>
    <m/>
    <m/>
    <m/>
    <m/>
    <s v="AH Programme April 2015. Delivery yr 3 onwards_x000a_2016: 11/03715/OUT  expired. Revised outline application pending decision - approval subject to legal agreement._x000a_Correspondence - S106 planning obligation has been drafted and awaiting Local Authority response. Land owner seeking buyer for site."/>
    <m/>
    <m/>
    <s v="N/A "/>
    <x v="0"/>
    <m/>
    <s v="Forecast reviewed and unchanged (BLR site)"/>
    <s v="="/>
    <s v="Not included in 2025 deliverable supply"/>
    <n v="0"/>
    <m/>
    <m/>
    <m/>
    <m/>
    <m/>
    <m/>
    <m/>
    <m/>
    <m/>
    <m/>
    <m/>
    <m/>
    <m/>
    <n v="18"/>
    <n v="0"/>
    <n v="0"/>
    <n v="18"/>
    <m/>
    <m/>
    <m/>
    <m/>
    <m/>
    <m/>
    <m/>
    <m/>
    <m/>
    <m/>
    <m/>
    <m/>
    <m/>
    <m/>
    <m/>
    <m/>
    <m/>
    <m/>
    <m/>
    <m/>
    <m/>
    <m/>
    <m/>
    <m/>
    <m/>
    <m/>
    <m/>
    <m/>
    <m/>
    <m/>
    <m/>
    <m/>
    <m/>
    <m/>
    <n v="0"/>
  </r>
  <r>
    <b v="1"/>
    <b v="1"/>
    <b v="1"/>
    <n v="367"/>
    <x v="536"/>
    <x v="34"/>
    <s v="Crowton"/>
    <x v="2"/>
    <m/>
    <x v="539"/>
    <s v="Permanent farm workers dwelling"/>
    <m/>
    <m/>
    <m/>
    <m/>
    <s v="Wright Marshall - Olivia Starkey"/>
    <m/>
    <m/>
    <x v="3"/>
    <x v="0"/>
    <x v="8"/>
    <m/>
    <m/>
    <m/>
    <x v="0"/>
    <x v="0"/>
    <x v="0"/>
    <m/>
    <s v="No (GF)"/>
    <x v="3"/>
    <n v="8.5999999999999993E-2"/>
    <n v="11.627906976744187"/>
    <s v="17/02602/OUT (25/08/2017)_x000a_18/01276/S73"/>
    <s v="20/00259/REM"/>
    <s v="Reserved matters"/>
    <m/>
    <m/>
    <d v="2020-01-22T00:00:00"/>
    <d v="2020-07-14T00:00:00"/>
    <d v="2023-07-14T00:00:00"/>
    <x v="2"/>
    <n v="0"/>
    <n v="1"/>
    <m/>
    <m/>
    <m/>
    <m/>
    <m/>
    <m/>
    <m/>
    <m/>
    <m/>
    <m/>
    <m/>
    <m/>
    <n v="0"/>
    <n v="0"/>
    <n v="0"/>
    <n v="0"/>
    <n v="0"/>
    <n v="0"/>
    <n v="0"/>
    <n v="1"/>
    <n v="0"/>
    <n v="1"/>
    <m/>
    <n v="0"/>
    <n v="0"/>
    <n v="0"/>
    <n v="1"/>
    <n v="0"/>
    <n v="1"/>
    <m/>
    <n v="0"/>
    <n v="0"/>
    <n v="0"/>
    <n v="1"/>
    <n v="0"/>
    <n v="1"/>
    <m/>
    <n v="1"/>
    <n v="0"/>
    <n v="1"/>
    <n v="0"/>
    <n v="0"/>
    <n v="0"/>
    <m/>
    <m/>
    <m/>
    <s v="Plans approved conditionally"/>
    <d v="2021-01-15T00:00:00"/>
    <d v="2021-02-03T00:00:00"/>
    <m/>
    <m/>
    <m/>
    <m/>
    <m/>
    <s v="2020 Dec (7) 19/04417/DIS "/>
    <m/>
    <s v="2021-2024: Under construction"/>
    <x v="1"/>
    <s v="Complete"/>
    <s v="Complete - Forecast achieved"/>
    <s v="="/>
    <m/>
    <n v="0"/>
    <m/>
    <m/>
    <m/>
    <n v="1"/>
    <n v="1"/>
    <m/>
    <n v="1"/>
    <n v="1"/>
    <m/>
    <m/>
    <m/>
    <m/>
    <m/>
    <m/>
    <n v="0"/>
    <n v="0"/>
    <n v="0"/>
    <m/>
    <m/>
    <n v="1"/>
    <m/>
    <m/>
    <m/>
    <m/>
    <m/>
    <m/>
    <m/>
    <m/>
    <m/>
    <m/>
    <m/>
    <m/>
    <m/>
    <m/>
    <m/>
    <m/>
    <m/>
    <m/>
    <m/>
    <m/>
    <m/>
    <m/>
    <m/>
    <m/>
    <m/>
    <m/>
    <m/>
    <m/>
    <m/>
    <m/>
    <m/>
    <n v="1"/>
  </r>
  <r>
    <b v="1"/>
    <b v="1"/>
    <b v="0"/>
    <n v="368"/>
    <x v="537"/>
    <x v="34"/>
    <s v="Crowton"/>
    <x v="2"/>
    <m/>
    <x v="540"/>
    <s v="Change of use of barn adjoining Bramble Barn to a single residential unit"/>
    <m/>
    <m/>
    <m/>
    <m/>
    <m/>
    <m/>
    <m/>
    <x v="3"/>
    <x v="1"/>
    <x v="0"/>
    <m/>
    <m/>
    <m/>
    <x v="1"/>
    <x v="0"/>
    <x v="0"/>
    <m/>
    <s v="No (GF)"/>
    <x v="3"/>
    <n v="1.45"/>
    <n v="0.68965517241379315"/>
    <s v="16/05050/PDQ_x000a_19/01772/PDQ (21/06/2022)"/>
    <s v="21/02553/FUL"/>
    <s v="Full"/>
    <m/>
    <m/>
    <d v="2021-06-14T00:00:00"/>
    <d v="2021-10-05T00:00:00"/>
    <d v="2024-10-05T00:00:00"/>
    <x v="2"/>
    <n v="0"/>
    <n v="1"/>
    <m/>
    <m/>
    <m/>
    <m/>
    <m/>
    <m/>
    <m/>
    <m/>
    <m/>
    <m/>
    <m/>
    <m/>
    <m/>
    <n v="0"/>
    <n v="0"/>
    <n v="1"/>
    <n v="0"/>
    <n v="0"/>
    <n v="0"/>
    <n v="1"/>
    <n v="0"/>
    <n v="1"/>
    <m/>
    <n v="0"/>
    <n v="0"/>
    <n v="0"/>
    <n v="1"/>
    <n v="0"/>
    <n v="1"/>
    <m/>
    <n v="0"/>
    <n v="0"/>
    <n v="0"/>
    <n v="1"/>
    <n v="0"/>
    <n v="1"/>
    <m/>
    <n v="0"/>
    <n v="0"/>
    <n v="0"/>
    <n v="1"/>
    <n v="0"/>
    <n v="1"/>
    <m/>
    <m/>
    <s v="Y"/>
    <s v="Plans approved"/>
    <d v="2020-01-31T00:00:00"/>
    <m/>
    <m/>
    <m/>
    <m/>
    <m/>
    <m/>
    <m/>
    <m/>
    <s v="2020-2022: Under construction_x000a_2023-2024: Stalled"/>
    <x v="3"/>
    <s v="Stalled"/>
    <s v="Forecast reviewed and unchanged based on development progress"/>
    <s v="="/>
    <s v="Not included in 2025 deliverable supply"/>
    <n v="0"/>
    <m/>
    <m/>
    <n v="2"/>
    <n v="2"/>
    <m/>
    <m/>
    <m/>
    <m/>
    <m/>
    <m/>
    <m/>
    <m/>
    <m/>
    <n v="1"/>
    <n v="0"/>
    <n v="0"/>
    <n v="1"/>
    <m/>
    <m/>
    <m/>
    <m/>
    <m/>
    <m/>
    <m/>
    <m/>
    <m/>
    <m/>
    <m/>
    <m/>
    <m/>
    <m/>
    <m/>
    <m/>
    <m/>
    <m/>
    <m/>
    <m/>
    <m/>
    <m/>
    <m/>
    <m/>
    <m/>
    <m/>
    <m/>
    <m/>
    <m/>
    <m/>
    <m/>
    <m/>
    <m/>
    <m/>
    <n v="0"/>
  </r>
  <r>
    <b v="1"/>
    <b v="1"/>
    <b v="0"/>
    <n v="152"/>
    <x v="538"/>
    <x v="34"/>
    <s v="Norley"/>
    <x v="2"/>
    <m/>
    <x v="541"/>
    <s v="Conversion of agricultural building to two dwellings, addition of detached garage and new access on to School Lane"/>
    <m/>
    <m/>
    <m/>
    <m/>
    <m/>
    <s v="Lynsey Logue"/>
    <m/>
    <x v="3"/>
    <x v="1"/>
    <x v="0"/>
    <m/>
    <m/>
    <m/>
    <x v="1"/>
    <x v="0"/>
    <x v="0"/>
    <m/>
    <s v="No (GF)"/>
    <x v="3"/>
    <n v="3.3000000000000002E-2"/>
    <n v="60.606060606060602"/>
    <s v="24/03166/S73 (29/01/2026) Plans"/>
    <s v="20/03235/FUL"/>
    <s v="Full"/>
    <m/>
    <m/>
    <d v="2020-09-04T00:00:00"/>
    <d v="2021-03-09T00:00:00"/>
    <d v="2024-03-09T00:00:00"/>
    <x v="3"/>
    <n v="0"/>
    <n v="2"/>
    <m/>
    <m/>
    <m/>
    <m/>
    <m/>
    <m/>
    <m/>
    <m/>
    <m/>
    <m/>
    <m/>
    <m/>
    <m/>
    <m/>
    <n v="0"/>
    <n v="0"/>
    <n v="0"/>
    <n v="0"/>
    <n v="0"/>
    <n v="0"/>
    <n v="2"/>
    <n v="2"/>
    <m/>
    <n v="0"/>
    <n v="0"/>
    <n v="0"/>
    <n v="2"/>
    <n v="0"/>
    <n v="2"/>
    <m/>
    <n v="0"/>
    <n v="0"/>
    <n v="0"/>
    <n v="2"/>
    <n v="0"/>
    <n v="2"/>
    <m/>
    <n v="0"/>
    <n v="0"/>
    <n v="0"/>
    <n v="2"/>
    <n v="0"/>
    <n v="2"/>
    <m/>
    <m/>
    <m/>
    <m/>
    <m/>
    <m/>
    <m/>
    <m/>
    <m/>
    <m/>
    <m/>
    <m/>
    <m/>
    <s v="2021-2023: Not started_x000a_2024: Under construction"/>
    <x v="1"/>
    <s v="Under construction"/>
    <s v="Forecast reviewed and updated based on development progress"/>
    <s v="-"/>
    <s v="Delivery timescale &gt;"/>
    <n v="2"/>
    <m/>
    <m/>
    <m/>
    <m/>
    <m/>
    <m/>
    <m/>
    <m/>
    <m/>
    <n v="2"/>
    <m/>
    <m/>
    <m/>
    <m/>
    <n v="2"/>
    <n v="2"/>
    <n v="2"/>
    <m/>
    <m/>
    <m/>
    <m/>
    <m/>
    <m/>
    <m/>
    <m/>
    <m/>
    <m/>
    <m/>
    <m/>
    <m/>
    <m/>
    <m/>
    <m/>
    <m/>
    <m/>
    <m/>
    <m/>
    <m/>
    <m/>
    <m/>
    <m/>
    <m/>
    <m/>
    <m/>
    <m/>
    <m/>
    <m/>
    <m/>
    <m/>
    <m/>
    <m/>
    <n v="0"/>
  </r>
  <r>
    <b v="1"/>
    <b v="1"/>
    <b v="1"/>
    <n v="152"/>
    <x v="539"/>
    <x v="34"/>
    <s v="Norley"/>
    <x v="2"/>
    <m/>
    <x v="541"/>
    <s v="Conversion of existing agricultural building in to a residential property"/>
    <m/>
    <m/>
    <m/>
    <m/>
    <m/>
    <s v="Lizzie Townsend"/>
    <m/>
    <x v="3"/>
    <x v="1"/>
    <x v="6"/>
    <m/>
    <m/>
    <s v="CIL exemption"/>
    <x v="1"/>
    <x v="0"/>
    <x v="0"/>
    <m/>
    <s v="No (GF)"/>
    <x v="6"/>
    <n v="3.3000000000000002E-2"/>
    <n v="30.303030303030301"/>
    <s v="20/02343/PDQ (17/09/2023)"/>
    <s v="22/04694/PDQ"/>
    <s v="PDQ"/>
    <m/>
    <m/>
    <d v="2022-12-22T00:00:00"/>
    <d v="2023-02-14T00:00:00"/>
    <d v="2026-02-14T00:00:00"/>
    <x v="2"/>
    <n v="0"/>
    <n v="1"/>
    <m/>
    <m/>
    <m/>
    <m/>
    <m/>
    <m/>
    <m/>
    <m/>
    <m/>
    <m/>
    <m/>
    <m/>
    <m/>
    <m/>
    <n v="0"/>
    <n v="0"/>
    <n v="0"/>
    <n v="0"/>
    <n v="0"/>
    <n v="0"/>
    <n v="1"/>
    <n v="1"/>
    <m/>
    <n v="0"/>
    <n v="0"/>
    <n v="0"/>
    <n v="0"/>
    <n v="1"/>
    <n v="1"/>
    <m/>
    <n v="0"/>
    <n v="0"/>
    <n v="0"/>
    <n v="0"/>
    <n v="1"/>
    <n v="1"/>
    <m/>
    <n v="1"/>
    <n v="0"/>
    <n v="1"/>
    <n v="0"/>
    <n v="0"/>
    <n v="0"/>
    <m/>
    <m/>
    <m/>
    <m/>
    <m/>
    <m/>
    <m/>
    <m/>
    <m/>
    <m/>
    <m/>
    <m/>
    <m/>
    <s v="2021-2022: Not started_x000a_2023: New permission-Not started_x000a_2024: Not started"/>
    <x v="2"/>
    <s v="Complete"/>
    <s v="Complete - Forecast exceeded"/>
    <s v="+"/>
    <s v="Delivery timescale &lt;"/>
    <n v="0"/>
    <m/>
    <m/>
    <m/>
    <m/>
    <m/>
    <m/>
    <m/>
    <m/>
    <m/>
    <m/>
    <m/>
    <m/>
    <m/>
    <m/>
    <n v="0"/>
    <n v="0"/>
    <n v="0"/>
    <m/>
    <m/>
    <m/>
    <m/>
    <m/>
    <m/>
    <m/>
    <n v="1"/>
    <m/>
    <m/>
    <m/>
    <m/>
    <m/>
    <m/>
    <m/>
    <m/>
    <m/>
    <m/>
    <m/>
    <m/>
    <m/>
    <m/>
    <m/>
    <m/>
    <m/>
    <m/>
    <m/>
    <m/>
    <m/>
    <m/>
    <m/>
    <m/>
    <m/>
    <m/>
    <n v="1"/>
  </r>
  <r>
    <b v="1"/>
    <b v="1"/>
    <b v="0"/>
    <n v="642"/>
    <x v="540"/>
    <x v="34"/>
    <s v="Weaverham"/>
    <x v="4"/>
    <m/>
    <x v="542"/>
    <s v="Conversion and restoration of former church into 4 self-contained residential apartments with on-site parking for 8no cars"/>
    <m/>
    <m/>
    <m/>
    <m/>
    <m/>
    <s v="Jill Stephens"/>
    <m/>
    <x v="1"/>
    <x v="1"/>
    <x v="0"/>
    <m/>
    <m/>
    <m/>
    <x v="0"/>
    <x v="0"/>
    <x v="0"/>
    <m/>
    <s v="No (size)"/>
    <x v="3"/>
    <n v="5.8000000000000003E-2"/>
    <n v="68.965517241379303"/>
    <s v="20/03863/FUL (05/05/2024)_x000a_23/02254/LBC (pending)"/>
    <s v="23/02253/FUL"/>
    <s v="Full"/>
    <m/>
    <m/>
    <d v="2023-07-12T00:00:00"/>
    <d v="2025-08-29T00:00:00"/>
    <d v="2028-08-29T00:00:00"/>
    <x v="16"/>
    <n v="0"/>
    <n v="4"/>
    <m/>
    <m/>
    <m/>
    <m/>
    <m/>
    <m/>
    <m/>
    <m/>
    <m/>
    <m/>
    <m/>
    <m/>
    <m/>
    <m/>
    <n v="0"/>
    <n v="0"/>
    <n v="0"/>
    <n v="0"/>
    <n v="0"/>
    <n v="0"/>
    <n v="1"/>
    <n v="1"/>
    <m/>
    <n v="0"/>
    <n v="0"/>
    <n v="0"/>
    <n v="0"/>
    <n v="1"/>
    <n v="1"/>
    <m/>
    <n v="0"/>
    <n v="0"/>
    <n v="0"/>
    <n v="0"/>
    <n v="1"/>
    <n v="0"/>
    <m/>
    <n v="0"/>
    <n v="0"/>
    <n v="0"/>
    <n v="0"/>
    <n v="4"/>
    <n v="4"/>
    <m/>
    <m/>
    <m/>
    <m/>
    <m/>
    <m/>
    <m/>
    <m/>
    <m/>
    <m/>
    <m/>
    <m/>
    <m/>
    <s v="2022-2024: Not started"/>
    <x v="8"/>
    <s v="Not started"/>
    <s v="New permission - Forecast based on planning status and delivery assumptions"/>
    <s v="New"/>
    <s v="New permission"/>
    <n v="4"/>
    <m/>
    <m/>
    <m/>
    <m/>
    <m/>
    <m/>
    <m/>
    <m/>
    <m/>
    <m/>
    <n v="4"/>
    <m/>
    <m/>
    <m/>
    <n v="4"/>
    <n v="4"/>
    <n v="4"/>
    <m/>
    <m/>
    <m/>
    <m/>
    <m/>
    <m/>
    <m/>
    <m/>
    <m/>
    <m/>
    <m/>
    <m/>
    <m/>
    <m/>
    <m/>
    <m/>
    <m/>
    <m/>
    <m/>
    <m/>
    <m/>
    <m/>
    <m/>
    <m/>
    <m/>
    <m/>
    <m/>
    <m/>
    <m/>
    <m/>
    <m/>
    <m/>
    <m/>
    <m/>
    <n v="0"/>
  </r>
  <r>
    <b v="1"/>
    <b v="1"/>
    <b v="1"/>
    <n v="2106"/>
    <x v="541"/>
    <x v="34"/>
    <s v="Crowton"/>
    <x v="2"/>
    <m/>
    <x v="543"/>
    <s v="Change of use from existing live work unit and kennels to 2 dwellings"/>
    <m/>
    <m/>
    <m/>
    <m/>
    <m/>
    <s v="Jo Redmond"/>
    <m/>
    <x v="2"/>
    <x v="1"/>
    <x v="0"/>
    <m/>
    <m/>
    <m/>
    <x v="0"/>
    <x v="0"/>
    <x v="0"/>
    <m/>
    <s v="No (size)"/>
    <x v="3"/>
    <m/>
    <m/>
    <m/>
    <s v="22/02342/FUL"/>
    <s v="Full"/>
    <m/>
    <m/>
    <d v="2022-06-22T00:00:00"/>
    <d v="2023-05-30T00:00:00"/>
    <d v="2026-05-30T00:00:00"/>
    <x v="3"/>
    <n v="1"/>
    <n v="1"/>
    <m/>
    <m/>
    <m/>
    <m/>
    <m/>
    <m/>
    <m/>
    <m/>
    <m/>
    <m/>
    <m/>
    <m/>
    <m/>
    <m/>
    <n v="0"/>
    <n v="0"/>
    <m/>
    <m/>
    <n v="0"/>
    <m/>
    <m/>
    <m/>
    <m/>
    <n v="0"/>
    <n v="0"/>
    <n v="0"/>
    <n v="0"/>
    <n v="1"/>
    <n v="1"/>
    <m/>
    <n v="0"/>
    <n v="0"/>
    <n v="0"/>
    <n v="0"/>
    <n v="1"/>
    <n v="1"/>
    <m/>
    <n v="1"/>
    <n v="1"/>
    <n v="0"/>
    <n v="1"/>
    <n v="0"/>
    <n v="1"/>
    <m/>
    <m/>
    <m/>
    <m/>
    <m/>
    <m/>
    <m/>
    <m/>
    <m/>
    <m/>
    <m/>
    <m/>
    <m/>
    <s v="2024: Not started"/>
    <x v="2"/>
    <s v="Under construction"/>
    <s v="Forecast reviewed and updated based on development progress"/>
    <s v="+"/>
    <s v="Delivery rate &gt;"/>
    <n v="1"/>
    <m/>
    <m/>
    <m/>
    <m/>
    <m/>
    <m/>
    <m/>
    <n v="-1"/>
    <n v="1"/>
    <m/>
    <m/>
    <m/>
    <m/>
    <m/>
    <n v="1"/>
    <n v="1"/>
    <n v="1"/>
    <m/>
    <m/>
    <n v="1"/>
    <m/>
    <m/>
    <m/>
    <m/>
    <m/>
    <m/>
    <m/>
    <m/>
    <m/>
    <m/>
    <m/>
    <m/>
    <m/>
    <m/>
    <m/>
    <m/>
    <m/>
    <m/>
    <m/>
    <m/>
    <m/>
    <m/>
    <m/>
    <m/>
    <m/>
    <m/>
    <m/>
    <m/>
    <m/>
    <m/>
    <m/>
    <n v="1"/>
  </r>
  <r>
    <b v="1"/>
    <b v="1"/>
    <b v="0"/>
    <n v="2312"/>
    <x v="542"/>
    <x v="34"/>
    <s v="Norley"/>
    <x v="3"/>
    <s v="Norley"/>
    <x v="544"/>
    <s v="Erection of two-storey detached dwelling with single storey garage"/>
    <m/>
    <m/>
    <m/>
    <m/>
    <m/>
    <s v="Jo Redmond"/>
    <m/>
    <x v="3"/>
    <x v="0"/>
    <x v="0"/>
    <m/>
    <m/>
    <m/>
    <x v="0"/>
    <x v="0"/>
    <x v="0"/>
    <m/>
    <s v="No (GF)"/>
    <x v="3"/>
    <m/>
    <m/>
    <m/>
    <s v="22/01743/FUL"/>
    <s v="Full"/>
    <m/>
    <m/>
    <d v="2022-05-09T00:00:00"/>
    <d v="2023-06-27T00:00:00"/>
    <d v="2026-06-27T00:00:00"/>
    <x v="2"/>
    <n v="0"/>
    <n v="1"/>
    <m/>
    <m/>
    <m/>
    <m/>
    <m/>
    <m/>
    <m/>
    <m/>
    <m/>
    <m/>
    <m/>
    <m/>
    <m/>
    <m/>
    <n v="0"/>
    <n v="0"/>
    <m/>
    <m/>
    <n v="0"/>
    <m/>
    <m/>
    <m/>
    <m/>
    <n v="0"/>
    <n v="0"/>
    <n v="0"/>
    <n v="0"/>
    <n v="1"/>
    <n v="1"/>
    <m/>
    <n v="0"/>
    <n v="0"/>
    <n v="0"/>
    <n v="0"/>
    <n v="1"/>
    <n v="1"/>
    <m/>
    <n v="0"/>
    <n v="0"/>
    <n v="0"/>
    <n v="0"/>
    <n v="1"/>
    <n v="1"/>
    <m/>
    <m/>
    <m/>
    <m/>
    <m/>
    <m/>
    <m/>
    <m/>
    <m/>
    <m/>
    <m/>
    <m/>
    <m/>
    <s v="2024: Not started"/>
    <x v="2"/>
    <s v="Not started - expiring"/>
    <s v="Forecast reviewed and updated based on planning status (Expiring)"/>
    <s v="-"/>
    <s v="Removed from supply"/>
    <n v="0"/>
    <m/>
    <m/>
    <m/>
    <m/>
    <m/>
    <m/>
    <m/>
    <m/>
    <m/>
    <m/>
    <m/>
    <m/>
    <m/>
    <m/>
    <n v="0"/>
    <n v="0"/>
    <n v="0"/>
    <m/>
    <m/>
    <m/>
    <m/>
    <m/>
    <m/>
    <m/>
    <m/>
    <m/>
    <m/>
    <m/>
    <m/>
    <m/>
    <m/>
    <m/>
    <m/>
    <m/>
    <m/>
    <m/>
    <m/>
    <m/>
    <m/>
    <m/>
    <m/>
    <m/>
    <m/>
    <m/>
    <m/>
    <m/>
    <m/>
    <m/>
    <m/>
    <m/>
    <m/>
    <n v="0"/>
  </r>
  <r>
    <b v="1"/>
    <b v="1"/>
    <b v="1"/>
    <n v="2041"/>
    <x v="543"/>
    <x v="34"/>
    <s v="Weaverham"/>
    <x v="4"/>
    <m/>
    <x v="545"/>
    <s v="Erection of 1 dwelling"/>
    <m/>
    <m/>
    <m/>
    <m/>
    <m/>
    <s v="Ed Maddern"/>
    <m/>
    <x v="3"/>
    <x v="0"/>
    <x v="6"/>
    <m/>
    <m/>
    <s v="CIL exemption 2"/>
    <x v="0"/>
    <x v="0"/>
    <x v="0"/>
    <m/>
    <s v="No (GF)"/>
    <x v="3"/>
    <m/>
    <m/>
    <s v="22/03889/FUL (02/08/2026)"/>
    <s v="23/02680/FUL"/>
    <s v="Full"/>
    <m/>
    <m/>
    <d v="2023-08-23T00:00:00"/>
    <d v="2023-12-21T00:00:00"/>
    <d v="2026-12-21T00:00:00"/>
    <x v="2"/>
    <n v="0"/>
    <n v="1"/>
    <m/>
    <m/>
    <m/>
    <m/>
    <m/>
    <m/>
    <m/>
    <m/>
    <m/>
    <m/>
    <m/>
    <m/>
    <m/>
    <m/>
    <n v="0"/>
    <n v="0"/>
    <m/>
    <m/>
    <n v="0"/>
    <m/>
    <m/>
    <m/>
    <m/>
    <n v="0"/>
    <n v="0"/>
    <n v="0"/>
    <n v="0"/>
    <n v="1"/>
    <n v="1"/>
    <m/>
    <n v="0"/>
    <n v="0"/>
    <n v="0"/>
    <n v="0"/>
    <n v="1"/>
    <n v="1"/>
    <m/>
    <n v="1"/>
    <n v="0"/>
    <n v="1"/>
    <n v="0"/>
    <n v="0"/>
    <n v="0"/>
    <m/>
    <m/>
    <m/>
    <m/>
    <m/>
    <m/>
    <m/>
    <m/>
    <m/>
    <m/>
    <m/>
    <s v="Pending (8) 24/00420/DIS_x000a_2025 May 25/00784/DIS 9 (tree planting)"/>
    <m/>
    <s v="2024: Not started"/>
    <x v="2"/>
    <s v="Complete"/>
    <s v="Complete - Forecast exceeded"/>
    <s v="+"/>
    <s v="Delivery timescale &lt;"/>
    <n v="0"/>
    <m/>
    <m/>
    <m/>
    <m/>
    <m/>
    <m/>
    <m/>
    <m/>
    <m/>
    <m/>
    <m/>
    <m/>
    <m/>
    <m/>
    <n v="0"/>
    <n v="0"/>
    <n v="0"/>
    <m/>
    <m/>
    <n v="1"/>
    <m/>
    <m/>
    <m/>
    <m/>
    <m/>
    <m/>
    <m/>
    <m/>
    <m/>
    <m/>
    <m/>
    <m/>
    <m/>
    <m/>
    <m/>
    <m/>
    <m/>
    <m/>
    <m/>
    <m/>
    <m/>
    <m/>
    <m/>
    <m/>
    <m/>
    <m/>
    <m/>
    <m/>
    <m/>
    <m/>
    <m/>
    <n v="1"/>
  </r>
  <r>
    <b v="1"/>
    <b v="1"/>
    <b v="0"/>
    <n v="2313"/>
    <x v="544"/>
    <x v="34"/>
    <s v="Delamere &amp; Oakmere"/>
    <x v="5"/>
    <m/>
    <x v="546"/>
    <s v="Demolition of outbuildings and erection of two dwellings"/>
    <m/>
    <s v="CB Homes"/>
    <m/>
    <s v="CB Homes-Nathan Booth"/>
    <m/>
    <s v="Charlie Cullen"/>
    <m/>
    <x v="2"/>
    <x v="0"/>
    <x v="0"/>
    <m/>
    <m/>
    <m/>
    <x v="0"/>
    <x v="0"/>
    <x v="0"/>
    <m/>
    <s v="No (size)"/>
    <x v="3"/>
    <m/>
    <m/>
    <m/>
    <s v="22/03810/FUL"/>
    <s v="Full"/>
    <m/>
    <m/>
    <d v="2022-10-10T00:00:00"/>
    <d v="2023-08-24T00:00:00"/>
    <d v="2026-08-24T00:00:00"/>
    <x v="3"/>
    <n v="0"/>
    <n v="2"/>
    <m/>
    <m/>
    <m/>
    <m/>
    <m/>
    <m/>
    <m/>
    <m/>
    <m/>
    <m/>
    <m/>
    <m/>
    <m/>
    <m/>
    <n v="0"/>
    <n v="0"/>
    <m/>
    <m/>
    <n v="0"/>
    <m/>
    <m/>
    <m/>
    <m/>
    <n v="0"/>
    <n v="0"/>
    <n v="0"/>
    <n v="0"/>
    <n v="2"/>
    <n v="2"/>
    <m/>
    <n v="0"/>
    <n v="0"/>
    <n v="0"/>
    <n v="0"/>
    <n v="2"/>
    <n v="2"/>
    <m/>
    <n v="0"/>
    <n v="0"/>
    <n v="0"/>
    <n v="0"/>
    <n v="2"/>
    <n v="2"/>
    <m/>
    <m/>
    <m/>
    <m/>
    <m/>
    <m/>
    <m/>
    <m/>
    <m/>
    <m/>
    <m/>
    <m/>
    <m/>
    <s v="2024: Not started"/>
    <x v="2"/>
    <s v="Not started - expiring"/>
    <s v="Forecast reviewed and updated based on planning status (Expiring)"/>
    <s v="-"/>
    <s v="Removed from supply"/>
    <n v="0"/>
    <m/>
    <m/>
    <m/>
    <m/>
    <m/>
    <m/>
    <m/>
    <m/>
    <m/>
    <m/>
    <m/>
    <m/>
    <m/>
    <m/>
    <n v="0"/>
    <n v="0"/>
    <n v="0"/>
    <m/>
    <m/>
    <m/>
    <m/>
    <m/>
    <m/>
    <m/>
    <m/>
    <m/>
    <m/>
    <m/>
    <m/>
    <m/>
    <m/>
    <m/>
    <m/>
    <m/>
    <m/>
    <m/>
    <m/>
    <m/>
    <m/>
    <m/>
    <m/>
    <m/>
    <m/>
    <m/>
    <m/>
    <m/>
    <m/>
    <m/>
    <m/>
    <m/>
    <m/>
    <n v="0"/>
  </r>
  <r>
    <b v="1"/>
    <b v="1"/>
    <b v="0"/>
    <n v="2107"/>
    <x v="545"/>
    <x v="34"/>
    <s v="Cuddington"/>
    <x v="2"/>
    <m/>
    <x v="547"/>
    <s v="Conversion and extension of traditional barn to a dwelling (partial demolition of modern farm buildings)"/>
    <m/>
    <s v="JBL Homes"/>
    <m/>
    <m/>
    <m/>
    <s v="Emily Yates"/>
    <m/>
    <x v="3"/>
    <x v="1"/>
    <x v="6"/>
    <m/>
    <m/>
    <s v="CIL exemption 1"/>
    <x v="1"/>
    <x v="0"/>
    <x v="0"/>
    <m/>
    <s v="No (GF)"/>
    <x v="3"/>
    <m/>
    <m/>
    <m/>
    <s v="23/00270/FUL"/>
    <s v="Full"/>
    <m/>
    <m/>
    <d v="2023-01-27T00:00:00"/>
    <d v="2023-12-15T00:00:00"/>
    <d v="2026-12-15T00:00:00"/>
    <x v="2"/>
    <n v="0"/>
    <n v="1"/>
    <m/>
    <m/>
    <m/>
    <m/>
    <m/>
    <m/>
    <m/>
    <m/>
    <m/>
    <m/>
    <m/>
    <m/>
    <m/>
    <m/>
    <m/>
    <m/>
    <m/>
    <m/>
    <m/>
    <m/>
    <m/>
    <m/>
    <m/>
    <n v="0"/>
    <n v="0"/>
    <n v="0"/>
    <n v="1"/>
    <n v="0"/>
    <n v="1"/>
    <m/>
    <n v="0"/>
    <n v="0"/>
    <n v="0"/>
    <n v="0"/>
    <n v="1"/>
    <n v="1"/>
    <m/>
    <n v="0"/>
    <n v="0"/>
    <n v="0"/>
    <n v="0"/>
    <n v="1"/>
    <n v="1"/>
    <m/>
    <m/>
    <m/>
    <m/>
    <m/>
    <m/>
    <m/>
    <m/>
    <m/>
    <m/>
    <m/>
    <m/>
    <m/>
    <s v="2024: Under construction"/>
    <x v="2"/>
    <s v="Not started - expiring"/>
    <s v="Forecast reviewed and updated based on planning status (Expiring)"/>
    <s v="-"/>
    <s v="Removed from supply"/>
    <n v="0"/>
    <m/>
    <m/>
    <m/>
    <m/>
    <m/>
    <m/>
    <m/>
    <m/>
    <m/>
    <m/>
    <m/>
    <m/>
    <m/>
    <m/>
    <n v="0"/>
    <n v="0"/>
    <n v="0"/>
    <m/>
    <m/>
    <m/>
    <m/>
    <m/>
    <m/>
    <m/>
    <m/>
    <m/>
    <m/>
    <m/>
    <m/>
    <m/>
    <m/>
    <m/>
    <m/>
    <m/>
    <m/>
    <m/>
    <m/>
    <m/>
    <m/>
    <m/>
    <m/>
    <m/>
    <m/>
    <m/>
    <m/>
    <m/>
    <m/>
    <m/>
    <m/>
    <m/>
    <m/>
    <n v="0"/>
  </r>
  <r>
    <b v="1"/>
    <b v="1"/>
    <b v="1"/>
    <n v="2118"/>
    <x v="546"/>
    <x v="34"/>
    <s v="Norley"/>
    <x v="2"/>
    <m/>
    <x v="548"/>
    <s v="Conversion and extension of barn to one residential dwelling with associated garage, landscaping and access, amendment to 17/04478/FUL"/>
    <m/>
    <m/>
    <m/>
    <m/>
    <s v="Ellen Macleod"/>
    <s v="Angela Wrigley"/>
    <m/>
    <x v="3"/>
    <x v="1"/>
    <x v="0"/>
    <m/>
    <m/>
    <m/>
    <x v="1"/>
    <x v="0"/>
    <x v="0"/>
    <m/>
    <s v="No (GF)"/>
    <x v="3"/>
    <m/>
    <m/>
    <s v="17/04478/FUL_x000a_19/00924/S73 (amendments to 17/04478/FUL)"/>
    <s v="23/03127/S73"/>
    <s v="Full_x000a_S73"/>
    <m/>
    <m/>
    <d v="2023-10-04T00:00:00"/>
    <d v="2023-11-29T00:00:00"/>
    <d v="2026-11-29T00:00:00"/>
    <x v="2"/>
    <n v="0"/>
    <n v="1"/>
    <m/>
    <m/>
    <m/>
    <m/>
    <m/>
    <m/>
    <m/>
    <m/>
    <m/>
    <m/>
    <m/>
    <m/>
    <m/>
    <m/>
    <m/>
    <m/>
    <m/>
    <m/>
    <m/>
    <m/>
    <n v="0"/>
    <m/>
    <m/>
    <n v="0"/>
    <n v="0"/>
    <n v="0"/>
    <n v="0"/>
    <n v="1"/>
    <n v="1"/>
    <m/>
    <n v="0"/>
    <n v="0"/>
    <n v="0"/>
    <n v="0"/>
    <n v="1"/>
    <n v="1"/>
    <m/>
    <n v="1"/>
    <n v="0"/>
    <n v="1"/>
    <n v="0"/>
    <n v="0"/>
    <n v="0"/>
    <m/>
    <m/>
    <m/>
    <m/>
    <m/>
    <m/>
    <m/>
    <m/>
    <m/>
    <m/>
    <m/>
    <m/>
    <m/>
    <s v="2024: Development commenced"/>
    <x v="4"/>
    <s v="Complete"/>
    <s v="Complete - Forecast exceeded"/>
    <s v="+"/>
    <s v="Delivery timescale &lt;"/>
    <n v="0"/>
    <m/>
    <m/>
    <m/>
    <m/>
    <m/>
    <m/>
    <m/>
    <m/>
    <m/>
    <m/>
    <m/>
    <m/>
    <m/>
    <m/>
    <n v="0"/>
    <n v="0"/>
    <n v="0"/>
    <m/>
    <m/>
    <m/>
    <n v="1"/>
    <m/>
    <m/>
    <m/>
    <m/>
    <m/>
    <m/>
    <m/>
    <m/>
    <m/>
    <m/>
    <m/>
    <m/>
    <m/>
    <m/>
    <m/>
    <m/>
    <m/>
    <m/>
    <m/>
    <m/>
    <m/>
    <m/>
    <m/>
    <m/>
    <m/>
    <m/>
    <m/>
    <m/>
    <m/>
    <m/>
    <n v="1"/>
  </r>
  <r>
    <b v="1"/>
    <b v="1"/>
    <b v="0"/>
    <n v="1534"/>
    <x v="547"/>
    <x v="34"/>
    <s v="Weaverham"/>
    <x v="2"/>
    <s v="Northwiich"/>
    <x v="549"/>
    <s v="Conversion of farm building to a single dwellinghouse"/>
    <m/>
    <m/>
    <m/>
    <m/>
    <s v="Richard Lee"/>
    <s v="Ed Shepherd"/>
    <m/>
    <x v="3"/>
    <x v="1"/>
    <x v="0"/>
    <m/>
    <m/>
    <m/>
    <x v="1"/>
    <x v="0"/>
    <x v="0"/>
    <m/>
    <s v="No (GF)"/>
    <x v="6"/>
    <m/>
    <m/>
    <m/>
    <s v="23/03516/PDQ"/>
    <s v="PDQ"/>
    <m/>
    <m/>
    <d v="2023-11-07T00:00:00"/>
    <d v="2023-12-15T00:00:00"/>
    <d v="2026-12-15T00:00:00"/>
    <x v="2"/>
    <n v="0"/>
    <n v="1"/>
    <m/>
    <m/>
    <m/>
    <m/>
    <m/>
    <m/>
    <m/>
    <m/>
    <m/>
    <m/>
    <m/>
    <m/>
    <m/>
    <m/>
    <m/>
    <m/>
    <m/>
    <m/>
    <m/>
    <m/>
    <m/>
    <m/>
    <m/>
    <n v="0"/>
    <n v="0"/>
    <n v="0"/>
    <n v="0"/>
    <n v="1"/>
    <n v="1"/>
    <m/>
    <n v="0"/>
    <n v="0"/>
    <n v="0"/>
    <n v="0"/>
    <n v="1"/>
    <n v="1"/>
    <m/>
    <n v="0"/>
    <n v="0"/>
    <n v="0"/>
    <n v="0"/>
    <n v="1"/>
    <n v="1"/>
    <m/>
    <m/>
    <m/>
    <m/>
    <m/>
    <m/>
    <m/>
    <m/>
    <m/>
    <m/>
    <m/>
    <m/>
    <m/>
    <s v="2024: Not started"/>
    <x v="2"/>
    <s v="Not started - expiring"/>
    <s v="Forecast reviewed and updated based on planning status (Expiring)"/>
    <s v="-"/>
    <s v="Removed from supply"/>
    <n v="0"/>
    <m/>
    <m/>
    <m/>
    <m/>
    <m/>
    <m/>
    <m/>
    <m/>
    <m/>
    <m/>
    <m/>
    <m/>
    <m/>
    <m/>
    <n v="0"/>
    <n v="0"/>
    <n v="0"/>
    <m/>
    <m/>
    <m/>
    <m/>
    <m/>
    <m/>
    <m/>
    <m/>
    <m/>
    <m/>
    <m/>
    <m/>
    <m/>
    <m/>
    <m/>
    <m/>
    <m/>
    <m/>
    <m/>
    <m/>
    <m/>
    <m/>
    <m/>
    <m/>
    <m/>
    <m/>
    <m/>
    <m/>
    <m/>
    <m/>
    <m/>
    <m/>
    <m/>
    <m/>
    <n v="0"/>
  </r>
  <r>
    <b v="1"/>
    <b v="1"/>
    <b v="0"/>
    <n v="2326"/>
    <x v="548"/>
    <x v="34"/>
    <s v="Norley"/>
    <x v="2"/>
    <m/>
    <x v="550"/>
    <s v="Conversion of a traditional red brick barn into 2 no. residential dwellings, demolition of other agricultural buildings and the construction of garaging and associated landscaping."/>
    <m/>
    <m/>
    <m/>
    <m/>
    <m/>
    <s v="Ed Maddern"/>
    <m/>
    <x v="3"/>
    <x v="1"/>
    <x v="0"/>
    <m/>
    <m/>
    <m/>
    <x v="1"/>
    <x v="0"/>
    <x v="0"/>
    <m/>
    <s v="No (GF)"/>
    <x v="3"/>
    <m/>
    <m/>
    <m/>
    <s v="24/00656/FUL"/>
    <s v="Full"/>
    <m/>
    <m/>
    <d v="2024-03-01T00:00:00"/>
    <d v="2025-03-11T00:00:00"/>
    <d v="2028-03-11T00:00:00"/>
    <x v="3"/>
    <n v="0"/>
    <n v="2"/>
    <m/>
    <m/>
    <m/>
    <m/>
    <m/>
    <m/>
    <m/>
    <m/>
    <m/>
    <m/>
    <m/>
    <m/>
    <m/>
    <m/>
    <m/>
    <m/>
    <m/>
    <m/>
    <m/>
    <m/>
    <m/>
    <m/>
    <m/>
    <m/>
    <m/>
    <m/>
    <m/>
    <m/>
    <m/>
    <m/>
    <n v="0"/>
    <n v="0"/>
    <n v="0"/>
    <n v="0"/>
    <n v="2"/>
    <n v="2"/>
    <m/>
    <n v="0"/>
    <n v="0"/>
    <n v="0"/>
    <n v="0"/>
    <n v="2"/>
    <n v="2"/>
    <m/>
    <m/>
    <m/>
    <m/>
    <m/>
    <m/>
    <m/>
    <m/>
    <m/>
    <m/>
    <m/>
    <m/>
    <m/>
    <m/>
    <x v="2"/>
    <s v="Not started"/>
    <s v="Forecast reviewed and unchanged based on planning status"/>
    <s v="="/>
    <m/>
    <n v="2"/>
    <m/>
    <m/>
    <m/>
    <m/>
    <m/>
    <m/>
    <m/>
    <m/>
    <m/>
    <n v="2"/>
    <m/>
    <m/>
    <m/>
    <m/>
    <n v="2"/>
    <n v="2"/>
    <n v="2"/>
    <m/>
    <m/>
    <m/>
    <m/>
    <m/>
    <m/>
    <m/>
    <m/>
    <m/>
    <m/>
    <m/>
    <m/>
    <m/>
    <m/>
    <m/>
    <m/>
    <m/>
    <m/>
    <m/>
    <m/>
    <m/>
    <m/>
    <m/>
    <m/>
    <m/>
    <m/>
    <m/>
    <m/>
    <m/>
    <m/>
    <m/>
    <m/>
    <m/>
    <m/>
    <n v="0"/>
  </r>
  <r>
    <b v="1"/>
    <b v="1"/>
    <b v="0"/>
    <n v="2486"/>
    <x v="549"/>
    <x v="34"/>
    <s v="Norley"/>
    <x v="2"/>
    <m/>
    <x v="551"/>
    <s v="Redundant barn conversion to a dwelling"/>
    <m/>
    <m/>
    <m/>
    <s v="Carruthers"/>
    <s v="Mrs Sarah Aspinall The Studio Fir Tree Farm Fir Tree Lane Nr Cholmondeley CW5 8JX"/>
    <s v="Luke Milligan"/>
    <m/>
    <x v="0"/>
    <x v="1"/>
    <x v="0"/>
    <m/>
    <m/>
    <m/>
    <x v="1"/>
    <x v="0"/>
    <x v="0"/>
    <m/>
    <s v="No (GF)"/>
    <x v="3"/>
    <m/>
    <m/>
    <m/>
    <s v="25/00171/FUL"/>
    <s v="Full"/>
    <m/>
    <m/>
    <d v="2025-02-11T00:00:00"/>
    <d v="2026-02-20T00:00:00"/>
    <d v="2029-02-20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m/>
    <n v="1"/>
    <m/>
    <m/>
    <m/>
    <n v="1"/>
    <n v="1"/>
    <n v="1"/>
    <m/>
    <m/>
    <m/>
    <m/>
    <m/>
    <m/>
    <m/>
    <m/>
    <m/>
    <m/>
    <m/>
    <m/>
    <m/>
    <m/>
    <m/>
    <m/>
    <m/>
    <m/>
    <m/>
    <m/>
    <m/>
    <m/>
    <m/>
    <m/>
    <m/>
    <m/>
    <m/>
    <m/>
    <m/>
    <m/>
    <m/>
    <m/>
    <m/>
    <m/>
    <n v="0"/>
  </r>
  <r>
    <b v="1"/>
    <b v="1"/>
    <b v="1"/>
    <n v="948"/>
    <x v="550"/>
    <x v="35"/>
    <s v="Ellesmere Port (unparished)"/>
    <x v="1"/>
    <m/>
    <x v="552"/>
    <s v="Outline permission granted for residential development (approximately 500 units) Phases 1 and 2 = 310 units._x000a_Residential development of 218 dwellings and provision of formal and informal open space and associated works including highways and drainage works, pedestrian/cycle level rail crossing to Percival Road, enhancement works within Jacks Wood, together with improvements to footbridge approach on Ross Road following demolition of existing building"/>
    <m/>
    <s v="Northstone Developments"/>
    <m/>
    <s v="Peel Investments (North) Ltd: Mr David Thompson_x000a_Northstone Developments: Jonathan England"/>
    <s v="Indigo Planning - Nick Fillingham (nick.fillingham@indigoplanning.com)"/>
    <s v="Paul Friston"/>
    <s v="jengland@northstone.co.uk"/>
    <x v="1"/>
    <x v="0"/>
    <x v="0"/>
    <m/>
    <m/>
    <m/>
    <x v="0"/>
    <x v="0"/>
    <x v="0"/>
    <m/>
    <s v="Yes"/>
    <x v="4"/>
    <n v="7.7309999999999999"/>
    <n v="28.327512611563833"/>
    <s v="P/02/929 _x000a_16/03098/CWC (pending)_x000a_13/01365/EXT Nov 2021_x000a_22/02828/NMA phasing, demolition and park provision_x000a_24/01097/S73 (additional plot)"/>
    <s v="20/03599/FUL"/>
    <s v="Full"/>
    <m/>
    <m/>
    <d v="2010-10-01T00:00:00"/>
    <d v="2021-07-06T00:00:00"/>
    <d v="2024-07-06T00:00:00"/>
    <x v="90"/>
    <n v="0"/>
    <n v="219"/>
    <m/>
    <n v="22"/>
    <m/>
    <m/>
    <m/>
    <m/>
    <m/>
    <m/>
    <m/>
    <m/>
    <m/>
    <m/>
    <n v="0"/>
    <n v="0"/>
    <n v="0"/>
    <n v="0"/>
    <n v="50"/>
    <n v="0"/>
    <n v="50"/>
    <n v="4"/>
    <n v="164"/>
    <n v="168"/>
    <m/>
    <n v="15"/>
    <n v="0"/>
    <n v="15"/>
    <n v="11"/>
    <n v="142"/>
    <n v="153"/>
    <m/>
    <n v="70"/>
    <n v="0"/>
    <n v="70"/>
    <n v="18"/>
    <n v="66"/>
    <n v="84"/>
    <m/>
    <n v="84"/>
    <n v="0"/>
    <n v="84"/>
    <n v="0"/>
    <n v="0"/>
    <n v="0"/>
    <m/>
    <m/>
    <m/>
    <m/>
    <m/>
    <m/>
    <m/>
    <m/>
    <m/>
    <m/>
    <s v="16/03098/CWC - (app closed) confirm conditions relating to S106_x000a_15/04210/CWC - refused (Oct 2015)_x000a_Extension of time awaiting decision. Peel correspondence 19.02.2015 housing delivery from this site from 2016/2017 would not be unrealistic._x000a_Letter 19.02.2015 Peel Land and Property"/>
    <s v="2022 May (14.17-AH) 22/00481/DIS_x000a_2022 Nov (13) 22/02093/DIS_x000a_2022 Nov (17-AH) 22/04128/DIS_x000a_2023 Feb (7.14.19-29.31) 22/01914/DIS_x000a_Pending (3.4-phasing) 23/00713/DIS"/>
    <m/>
    <s v="2020: Extension of time pending_x000a_2021: Revised application pending_x000a_2022-2024: Under construction"/>
    <x v="1"/>
    <s v="Complete"/>
    <s v="Complete - Forecast exceeded"/>
    <s v="+"/>
    <s v="Delivery rate &gt;_x000a_Delivery timescale &lt;"/>
    <n v="0"/>
    <m/>
    <m/>
    <m/>
    <m/>
    <n v="30"/>
    <m/>
    <n v="102"/>
    <n v="36"/>
    <m/>
    <m/>
    <m/>
    <m/>
    <m/>
    <m/>
    <n v="0"/>
    <n v="0"/>
    <n v="0"/>
    <m/>
    <n v="4"/>
    <n v="49"/>
    <n v="23"/>
    <m/>
    <m/>
    <m/>
    <m/>
    <m/>
    <m/>
    <m/>
    <m/>
    <m/>
    <m/>
    <n v="7"/>
    <m/>
    <n v="1"/>
    <m/>
    <m/>
    <m/>
    <m/>
    <m/>
    <m/>
    <m/>
    <m/>
    <m/>
    <m/>
    <m/>
    <m/>
    <m/>
    <m/>
    <m/>
    <m/>
    <m/>
    <n v="84"/>
  </r>
  <r>
    <b v="1"/>
    <b v="1"/>
    <b v="1"/>
    <n v="1681"/>
    <x v="551"/>
    <x v="35"/>
    <s v="Ellesmere Port (unparished)"/>
    <x v="1"/>
    <m/>
    <x v="553"/>
    <s v="Demolition of bungalow and commercial building and erection of five-storey self-storage building"/>
    <m/>
    <m/>
    <m/>
    <m/>
    <m/>
    <s v="Paul Friston"/>
    <m/>
    <x v="1"/>
    <x v="2"/>
    <x v="1"/>
    <m/>
    <m/>
    <s v="n/a"/>
    <x v="0"/>
    <x v="0"/>
    <x v="0"/>
    <m/>
    <s v="No (size)"/>
    <x v="3"/>
    <m/>
    <m/>
    <m/>
    <s v="24/03808/FUL"/>
    <s v="Full"/>
    <m/>
    <m/>
    <d v="2024-12-20T00:00:00"/>
    <d v="2025-09-11T00:00:00"/>
    <d v="2028-09-11T00:00:00"/>
    <x v="4"/>
    <n v="1"/>
    <n v="-1"/>
    <m/>
    <m/>
    <m/>
    <m/>
    <m/>
    <m/>
    <m/>
    <m/>
    <m/>
    <m/>
    <m/>
    <m/>
    <m/>
    <m/>
    <m/>
    <m/>
    <m/>
    <m/>
    <m/>
    <m/>
    <m/>
    <m/>
    <m/>
    <m/>
    <m/>
    <m/>
    <m/>
    <m/>
    <m/>
    <m/>
    <m/>
    <m/>
    <m/>
    <m/>
    <m/>
    <m/>
    <m/>
    <n v="0"/>
    <n v="1"/>
    <n v="-1"/>
    <n v="0"/>
    <n v="0"/>
    <n v="0"/>
    <m/>
    <m/>
    <m/>
    <m/>
    <m/>
    <m/>
    <m/>
    <m/>
    <m/>
    <m/>
    <m/>
    <m/>
    <m/>
    <m/>
    <x v="0"/>
    <s v="Complete"/>
    <s v="Complete - New permission"/>
    <s v="New"/>
    <s v="New permission"/>
    <n v="0"/>
    <m/>
    <m/>
    <m/>
    <m/>
    <m/>
    <m/>
    <m/>
    <m/>
    <m/>
    <m/>
    <m/>
    <m/>
    <m/>
    <m/>
    <n v="0"/>
    <n v="0"/>
    <n v="0"/>
    <m/>
    <m/>
    <m/>
    <m/>
    <m/>
    <m/>
    <m/>
    <m/>
    <m/>
    <m/>
    <m/>
    <m/>
    <m/>
    <m/>
    <m/>
    <m/>
    <m/>
    <m/>
    <m/>
    <m/>
    <m/>
    <m/>
    <m/>
    <m/>
    <m/>
    <m/>
    <m/>
    <m/>
    <m/>
    <m/>
    <m/>
    <m/>
    <m/>
    <m/>
    <n v="0"/>
  </r>
  <r>
    <b v="0"/>
    <b v="1"/>
    <b v="0"/>
    <n v="949"/>
    <x v="552"/>
    <x v="35"/>
    <s v="Ellesmere Port (unparished)"/>
    <x v="1"/>
    <m/>
    <x v="554"/>
    <s v="BLR site"/>
    <m/>
    <m/>
    <m/>
    <m/>
    <m/>
    <m/>
    <m/>
    <x v="1"/>
    <x v="0"/>
    <x v="0"/>
    <m/>
    <m/>
    <m/>
    <x v="0"/>
    <x v="0"/>
    <x v="0"/>
    <m/>
    <s v="Yes"/>
    <x v="0"/>
    <n v="0.7"/>
    <n v="35.714285714285715"/>
    <m/>
    <m/>
    <m/>
    <m/>
    <m/>
    <m/>
    <m/>
    <m/>
    <x v="37"/>
    <n v="0"/>
    <n v="25"/>
    <m/>
    <m/>
    <m/>
    <m/>
    <m/>
    <m/>
    <m/>
    <m/>
    <m/>
    <m/>
    <m/>
    <m/>
    <n v="0"/>
    <n v="0"/>
    <n v="0"/>
    <n v="0"/>
    <n v="0"/>
    <n v="0"/>
    <n v="0"/>
    <n v="0"/>
    <n v="0"/>
    <n v="0"/>
    <n v="25"/>
    <n v="0"/>
    <n v="0"/>
    <n v="0"/>
    <n v="0"/>
    <n v="0"/>
    <n v="0"/>
    <n v="22"/>
    <n v="0"/>
    <n v="0"/>
    <n v="0"/>
    <n v="0"/>
    <n v="0"/>
    <n v="0"/>
    <n v="25"/>
    <n v="0"/>
    <n v="0"/>
    <n v="0"/>
    <n v="0"/>
    <n v="0"/>
    <n v="0"/>
    <n v="25"/>
    <m/>
    <m/>
    <m/>
    <m/>
    <m/>
    <m/>
    <m/>
    <m/>
    <m/>
    <m/>
    <m/>
    <m/>
    <s v="N/A "/>
    <x v="0"/>
    <m/>
    <s v="Forecast reviewed and unchanged (BLR site)"/>
    <s v="="/>
    <s v="Not included in 2025 deliverable supply"/>
    <n v="0"/>
    <m/>
    <m/>
    <m/>
    <m/>
    <m/>
    <m/>
    <m/>
    <m/>
    <m/>
    <m/>
    <m/>
    <m/>
    <m/>
    <n v="25"/>
    <n v="0"/>
    <n v="0"/>
    <n v="25"/>
    <m/>
    <m/>
    <m/>
    <m/>
    <m/>
    <m/>
    <m/>
    <m/>
    <m/>
    <m/>
    <m/>
    <m/>
    <m/>
    <m/>
    <m/>
    <m/>
    <m/>
    <m/>
    <m/>
    <m/>
    <m/>
    <m/>
    <m/>
    <m/>
    <m/>
    <m/>
    <m/>
    <m/>
    <m/>
    <m/>
    <m/>
    <m/>
    <m/>
    <m/>
    <n v="0"/>
  </r>
  <r>
    <b v="1"/>
    <b v="1"/>
    <b v="1"/>
    <n v="933"/>
    <x v="553"/>
    <x v="35"/>
    <s v="Ellesmere Port (unparished)"/>
    <x v="1"/>
    <m/>
    <x v="555"/>
    <s v="Residential development of up to 190 dwellings with access and associated works (outline) (amended resubmission of P/2--7/102/WE/904)_x000a_Reserved matters application following outline permission 10/00636/OUT"/>
    <m/>
    <s v="Anwyl"/>
    <s v="Torus  "/>
    <s v="Peel Investments (North) Ltd-Louise Morrissey"/>
    <s v="Indigo Planning - Nick Fillingham (nick.fillingham@indigoplanning.com)"/>
    <s v="Paul Friston"/>
    <m/>
    <x v="1"/>
    <x v="0"/>
    <x v="0"/>
    <m/>
    <m/>
    <m/>
    <x v="0"/>
    <x v="0"/>
    <x v="0"/>
    <m/>
    <s v="Yes"/>
    <x v="4"/>
    <n v="5.5010000000000003"/>
    <n v="34.539174695509907"/>
    <s v="P/02/929_x000a_20/00728/NMA pending_x000a_10/00636/OUT (31/02/2020)"/>
    <s v="20/01124/REM"/>
    <s v="Reserved matters"/>
    <m/>
    <m/>
    <d v="2020-03-20T00:00:00"/>
    <d v="2020-10-20T00:00:00"/>
    <d v="2023-10-20T00:00:00"/>
    <x v="91"/>
    <n v="0"/>
    <n v="190"/>
    <m/>
    <n v="98"/>
    <m/>
    <m/>
    <m/>
    <m/>
    <m/>
    <m/>
    <m/>
    <m/>
    <m/>
    <m/>
    <n v="0"/>
    <n v="0"/>
    <n v="0"/>
    <n v="0"/>
    <n v="20"/>
    <n v="0"/>
    <n v="20"/>
    <n v="11"/>
    <n v="159"/>
    <n v="170"/>
    <m/>
    <n v="38"/>
    <n v="0"/>
    <n v="38"/>
    <n v="16"/>
    <n v="116"/>
    <n v="132"/>
    <m/>
    <n v="87"/>
    <n v="0"/>
    <n v="87"/>
    <n v="45"/>
    <n v="0"/>
    <n v="45"/>
    <m/>
    <n v="45"/>
    <n v="0"/>
    <n v="45"/>
    <n v="0"/>
    <n v="0"/>
    <n v="0"/>
    <m/>
    <m/>
    <m/>
    <m/>
    <m/>
    <m/>
    <m/>
    <m/>
    <m/>
    <m/>
    <s v="Planning Committee 29/04/2010. Strategic Planning Committee 18th Dec 2013 approved subject to legal agreement. Peel correspondence 19.02.2015 housing delivery from this site from 2017/2018 is a cautious trajectory._x000a_Outline permission approved subject to legal agreement - awaiting completion of S106 legal agreement._x000a_Correspondence - Letter 19.02.2015 Peel Land and Property_x000a_Case officer - acquisition of site due to complete mid 2018 (with developer on board)"/>
    <s v="Withdrawn (13) 19/01950/DIS_x000a_2021 Nov (17.21.22-phasing.25.27.28.30-32.34) 20/03397/DIS_x000a_2021 Nov (7.8.13-16.23.26) 20/02778/DIS_x000a_2022 April (4-open space) 21/04219/DIS_x000a_2022 Nov (9) 21/04898/DIS"/>
    <m/>
    <s v="2021-2022: Not started_x000a_2023-2024: Under construction"/>
    <x v="1"/>
    <s v="Complete"/>
    <s v="Complete - Forecast achieved"/>
    <s v="="/>
    <m/>
    <n v="0"/>
    <m/>
    <m/>
    <m/>
    <m/>
    <m/>
    <m/>
    <n v="50"/>
    <n v="45"/>
    <m/>
    <m/>
    <m/>
    <m/>
    <m/>
    <m/>
    <n v="0"/>
    <n v="0"/>
    <n v="0"/>
    <m/>
    <m/>
    <n v="3"/>
    <n v="3"/>
    <m/>
    <m/>
    <m/>
    <m/>
    <m/>
    <m/>
    <m/>
    <m/>
    <m/>
    <m/>
    <m/>
    <m/>
    <n v="3"/>
    <m/>
    <m/>
    <m/>
    <m/>
    <n v="36"/>
    <m/>
    <m/>
    <m/>
    <m/>
    <m/>
    <m/>
    <m/>
    <m/>
    <m/>
    <m/>
    <m/>
    <m/>
    <n v="45"/>
  </r>
  <r>
    <b v="0"/>
    <b v="1"/>
    <b v="0"/>
    <n v="934"/>
    <x v="554"/>
    <x v="35"/>
    <s v="Ellesmere Port (unparished)"/>
    <x v="1"/>
    <m/>
    <x v="556"/>
    <s v="BLR site"/>
    <m/>
    <m/>
    <m/>
    <s v="Peel Investments (North) Ltd: Mr David Thompson"/>
    <m/>
    <m/>
    <m/>
    <x v="1"/>
    <x v="0"/>
    <x v="0"/>
    <m/>
    <m/>
    <m/>
    <x v="0"/>
    <x v="0"/>
    <x v="0"/>
    <m/>
    <s v="Yes"/>
    <x v="0"/>
    <n v="0.65"/>
    <n v="36.92307692307692"/>
    <m/>
    <m/>
    <m/>
    <m/>
    <m/>
    <m/>
    <m/>
    <m/>
    <x v="80"/>
    <n v="0"/>
    <n v="24"/>
    <m/>
    <m/>
    <m/>
    <m/>
    <m/>
    <m/>
    <m/>
    <m/>
    <m/>
    <m/>
    <m/>
    <m/>
    <n v="0"/>
    <n v="0"/>
    <n v="0"/>
    <n v="0"/>
    <n v="0"/>
    <n v="0"/>
    <n v="0"/>
    <n v="0"/>
    <n v="0"/>
    <n v="0"/>
    <n v="23"/>
    <n v="0"/>
    <n v="0"/>
    <n v="0"/>
    <n v="0"/>
    <n v="0"/>
    <n v="0"/>
    <n v="20"/>
    <n v="0"/>
    <n v="0"/>
    <n v="0"/>
    <n v="0"/>
    <n v="0"/>
    <n v="0"/>
    <n v="24"/>
    <n v="0"/>
    <n v="0"/>
    <n v="0"/>
    <n v="0"/>
    <n v="0"/>
    <n v="0"/>
    <n v="24"/>
    <m/>
    <m/>
    <m/>
    <m/>
    <m/>
    <m/>
    <m/>
    <m/>
    <m/>
    <s v="Former Alutek site"/>
    <m/>
    <m/>
    <s v="N/A "/>
    <x v="0"/>
    <m/>
    <s v="Forecast reviewed and unchanged (BLR site)"/>
    <s v="="/>
    <s v="Not included in 2025 deliverable supply"/>
    <n v="0"/>
    <m/>
    <m/>
    <m/>
    <m/>
    <m/>
    <m/>
    <m/>
    <m/>
    <m/>
    <m/>
    <m/>
    <m/>
    <m/>
    <n v="24"/>
    <n v="0"/>
    <n v="0"/>
    <n v="24"/>
    <m/>
    <m/>
    <m/>
    <m/>
    <m/>
    <m/>
    <m/>
    <m/>
    <m/>
    <m/>
    <m/>
    <m/>
    <m/>
    <m/>
    <m/>
    <m/>
    <m/>
    <m/>
    <m/>
    <m/>
    <m/>
    <m/>
    <m/>
    <m/>
    <m/>
    <m/>
    <m/>
    <m/>
    <m/>
    <m/>
    <m/>
    <m/>
    <m/>
    <m/>
    <n v="0"/>
  </r>
  <r>
    <b v="1"/>
    <b v="1"/>
    <b v="1"/>
    <n v="935"/>
    <x v="555"/>
    <x v="35"/>
    <s v="Ellesmere Port (unparished)"/>
    <x v="1"/>
    <m/>
    <x v="557"/>
    <s v="170 dwellings and associated works (56xmarket, 66xsocial, 65xintermediate)"/>
    <m/>
    <s v="MCI Developments Ltd"/>
    <m/>
    <s v="Hansteen STC Limited"/>
    <s v="McGough Planning Consultants: Christopher McGough"/>
    <s v="Brian Leonard"/>
    <m/>
    <x v="1"/>
    <x v="0"/>
    <x v="0"/>
    <m/>
    <m/>
    <m/>
    <x v="0"/>
    <x v="0"/>
    <x v="0"/>
    <m/>
    <s v="Yes"/>
    <x v="4"/>
    <n v="3.94"/>
    <n v="43.147208121827411"/>
    <s v="P/2009/102/WE/156_x000a_12/04513/EXT_x000a_22/04224/NMA Boundary treatment, sub-station, plots. Feb 2023"/>
    <s v="19/03230/FUL"/>
    <s v="Full"/>
    <m/>
    <m/>
    <d v="2019-08-22T00:00:00"/>
    <d v="2021-06-28T00:00:00"/>
    <d v="2024-06-28T00:00:00"/>
    <x v="92"/>
    <n v="0"/>
    <n v="170"/>
    <m/>
    <m/>
    <m/>
    <m/>
    <m/>
    <m/>
    <m/>
    <m/>
    <m/>
    <m/>
    <m/>
    <m/>
    <n v="0"/>
    <n v="0"/>
    <n v="0"/>
    <n v="0"/>
    <n v="66"/>
    <n v="0"/>
    <n v="66"/>
    <n v="26"/>
    <n v="78"/>
    <n v="104"/>
    <m/>
    <n v="34"/>
    <n v="0"/>
    <n v="34"/>
    <n v="38"/>
    <n v="32"/>
    <n v="70"/>
    <m/>
    <n v="42"/>
    <n v="0"/>
    <n v="42"/>
    <n v="28"/>
    <n v="0"/>
    <n v="28"/>
    <m/>
    <n v="28"/>
    <n v="0"/>
    <n v="28"/>
    <n v="0"/>
    <n v="0"/>
    <n v="0"/>
    <m/>
    <m/>
    <m/>
    <m/>
    <m/>
    <m/>
    <m/>
    <m/>
    <m/>
    <m/>
    <s v="10/04084/AI - received - just application form_x000a_Matter 8 forecasts accepted by Peover Inspector. Email from agent: site about to be sold. Expect delivery of whole site within 5 years. Forecast of 36 per annum in line with other developments. Email 20.05.2015 McGough Planning"/>
    <s v="2023 Aug (4.5.7.8.10-13.15-19 AH.20.22.24) 22/00031/DIS_x000a_2026 February 25/02492/DIS 12c Remediation and Verification Report) "/>
    <m/>
    <s v="2022-2024: Under construction"/>
    <x v="1"/>
    <s v="Complete"/>
    <s v="Complete - Forecast achieved"/>
    <s v="="/>
    <m/>
    <n v="0"/>
    <m/>
    <m/>
    <m/>
    <m/>
    <n v="16"/>
    <m/>
    <n v="38"/>
    <n v="28"/>
    <m/>
    <m/>
    <m/>
    <m/>
    <m/>
    <m/>
    <n v="0"/>
    <n v="0"/>
    <n v="0"/>
    <m/>
    <n v="18"/>
    <n v="10"/>
    <m/>
    <m/>
    <m/>
    <m/>
    <m/>
    <m/>
    <m/>
    <m/>
    <m/>
    <m/>
    <m/>
    <m/>
    <m/>
    <m/>
    <m/>
    <m/>
    <m/>
    <m/>
    <m/>
    <m/>
    <m/>
    <m/>
    <m/>
    <m/>
    <m/>
    <m/>
    <m/>
    <m/>
    <m/>
    <m/>
    <m/>
    <n v="28"/>
  </r>
  <r>
    <b v="0"/>
    <b v="1"/>
    <b v="0"/>
    <n v="936"/>
    <x v="556"/>
    <x v="35"/>
    <s v="Ellesmere Port (unparished)"/>
    <x v="1"/>
    <m/>
    <x v="558"/>
    <s v="BLR site"/>
    <m/>
    <m/>
    <m/>
    <m/>
    <m/>
    <m/>
    <m/>
    <x v="1"/>
    <x v="0"/>
    <x v="0"/>
    <m/>
    <m/>
    <m/>
    <x v="0"/>
    <x v="0"/>
    <x v="0"/>
    <m/>
    <s v="Yes"/>
    <x v="0"/>
    <n v="0.42199999999999999"/>
    <n v="35.545023696682463"/>
    <m/>
    <m/>
    <m/>
    <m/>
    <m/>
    <m/>
    <m/>
    <m/>
    <x v="13"/>
    <n v="0"/>
    <n v="15"/>
    <m/>
    <m/>
    <m/>
    <m/>
    <m/>
    <m/>
    <m/>
    <m/>
    <m/>
    <m/>
    <m/>
    <m/>
    <n v="0"/>
    <n v="0"/>
    <n v="0"/>
    <n v="0"/>
    <n v="0"/>
    <n v="0"/>
    <n v="0"/>
    <n v="0"/>
    <n v="0"/>
    <n v="0"/>
    <n v="15"/>
    <n v="0"/>
    <n v="0"/>
    <n v="0"/>
    <n v="0"/>
    <n v="0"/>
    <n v="0"/>
    <n v="13"/>
    <n v="0"/>
    <n v="0"/>
    <n v="0"/>
    <n v="0"/>
    <n v="0"/>
    <n v="0"/>
    <n v="15"/>
    <n v="0"/>
    <n v="0"/>
    <n v="0"/>
    <n v="0"/>
    <n v="0"/>
    <n v="0"/>
    <n v="15"/>
    <m/>
    <m/>
    <m/>
    <m/>
    <m/>
    <m/>
    <m/>
    <m/>
    <m/>
    <m/>
    <m/>
    <m/>
    <s v="N/A "/>
    <x v="0"/>
    <m/>
    <s v="Forecast reviewed and unchanged (BLR site)"/>
    <s v="="/>
    <s v="Not included in 2025 deliverable supply"/>
    <n v="0"/>
    <m/>
    <m/>
    <m/>
    <m/>
    <m/>
    <m/>
    <m/>
    <m/>
    <m/>
    <m/>
    <m/>
    <m/>
    <m/>
    <n v="15"/>
    <n v="0"/>
    <n v="0"/>
    <n v="15"/>
    <m/>
    <m/>
    <m/>
    <m/>
    <m/>
    <m/>
    <m/>
    <m/>
    <m/>
    <m/>
    <m/>
    <m/>
    <m/>
    <m/>
    <m/>
    <m/>
    <m/>
    <m/>
    <m/>
    <m/>
    <m/>
    <m/>
    <m/>
    <m/>
    <m/>
    <m/>
    <m/>
    <m/>
    <m/>
    <m/>
    <m/>
    <m/>
    <m/>
    <m/>
    <n v="0"/>
  </r>
  <r>
    <b v="0"/>
    <b v="1"/>
    <b v="0"/>
    <n v="971"/>
    <x v="557"/>
    <x v="35"/>
    <s v="Ellesmere Port (unparished)"/>
    <x v="1"/>
    <m/>
    <x v="559"/>
    <s v="BLR site"/>
    <m/>
    <m/>
    <m/>
    <m/>
    <m/>
    <s v="Lyndsay Shinner"/>
    <m/>
    <x v="1"/>
    <x v="0"/>
    <x v="0"/>
    <m/>
    <m/>
    <m/>
    <x v="0"/>
    <x v="0"/>
    <x v="0"/>
    <m/>
    <s v="Yes"/>
    <x v="0"/>
    <n v="0.14199999999999999"/>
    <m/>
    <s v="21/00736/FUL (13/04/2024)"/>
    <m/>
    <m/>
    <m/>
    <m/>
    <m/>
    <m/>
    <m/>
    <x v="29"/>
    <n v="0"/>
    <n v="10"/>
    <m/>
    <n v="19"/>
    <m/>
    <m/>
    <m/>
    <m/>
    <m/>
    <m/>
    <m/>
    <m/>
    <m/>
    <m/>
    <m/>
    <m/>
    <n v="0"/>
    <n v="0"/>
    <n v="0"/>
    <n v="0"/>
    <n v="0"/>
    <n v="0"/>
    <n v="19"/>
    <n v="19"/>
    <m/>
    <n v="0"/>
    <n v="0"/>
    <n v="0"/>
    <n v="0"/>
    <n v="19"/>
    <n v="19"/>
    <m/>
    <n v="0"/>
    <n v="0"/>
    <n v="0"/>
    <n v="0"/>
    <n v="19"/>
    <n v="0"/>
    <n v="19"/>
    <n v="0"/>
    <n v="0"/>
    <n v="0"/>
    <n v="0"/>
    <n v="0"/>
    <n v="0"/>
    <n v="10"/>
    <m/>
    <m/>
    <m/>
    <m/>
    <m/>
    <m/>
    <m/>
    <m/>
    <m/>
    <m/>
    <m/>
    <m/>
    <s v="2022-2024: Not started"/>
    <x v="8"/>
    <m/>
    <s v="Forecast reviewed and unchanged based on planning status"/>
    <s v="="/>
    <s v="Not included in 2025 deliverable supply"/>
    <n v="0"/>
    <m/>
    <m/>
    <m/>
    <m/>
    <m/>
    <m/>
    <m/>
    <m/>
    <m/>
    <m/>
    <m/>
    <m/>
    <m/>
    <n v="10"/>
    <n v="0"/>
    <n v="0"/>
    <n v="10"/>
    <m/>
    <m/>
    <m/>
    <m/>
    <m/>
    <m/>
    <m/>
    <m/>
    <m/>
    <m/>
    <m/>
    <m/>
    <m/>
    <m/>
    <m/>
    <m/>
    <m/>
    <m/>
    <m/>
    <m/>
    <m/>
    <m/>
    <m/>
    <m/>
    <m/>
    <m/>
    <m/>
    <m/>
    <m/>
    <m/>
    <m/>
    <m/>
    <m/>
    <m/>
    <n v="0"/>
  </r>
  <r>
    <b v="1"/>
    <b v="1"/>
    <b v="0"/>
    <n v="996"/>
    <x v="558"/>
    <x v="35"/>
    <s v="Ellesmere Port (unparished)"/>
    <x v="1"/>
    <m/>
    <x v="560"/>
    <s v="Change of use from offices to 8 apartments"/>
    <m/>
    <m/>
    <m/>
    <m/>
    <m/>
    <s v="Rob Lester"/>
    <m/>
    <x v="1"/>
    <x v="1"/>
    <x v="0"/>
    <m/>
    <m/>
    <m/>
    <x v="0"/>
    <x v="1"/>
    <x v="0"/>
    <m/>
    <s v="Yes"/>
    <x v="3"/>
    <m/>
    <m/>
    <m/>
    <s v="22/02601/FUL"/>
    <s v="Full"/>
    <m/>
    <m/>
    <d v="2022-07-11T00:00:00"/>
    <d v="2023-07-10T00:00:00"/>
    <d v="2026-07-10T00:00:00"/>
    <x v="17"/>
    <n v="0"/>
    <n v="8"/>
    <m/>
    <m/>
    <m/>
    <m/>
    <m/>
    <m/>
    <m/>
    <m/>
    <m/>
    <m/>
    <m/>
    <m/>
    <m/>
    <m/>
    <n v="0"/>
    <n v="0"/>
    <m/>
    <m/>
    <n v="0"/>
    <m/>
    <m/>
    <m/>
    <m/>
    <n v="0"/>
    <n v="0"/>
    <n v="0"/>
    <n v="0"/>
    <n v="8"/>
    <n v="8"/>
    <m/>
    <n v="0"/>
    <n v="0"/>
    <n v="0"/>
    <n v="0"/>
    <n v="8"/>
    <n v="8"/>
    <m/>
    <n v="0"/>
    <n v="0"/>
    <n v="0"/>
    <n v="0"/>
    <n v="8"/>
    <n v="8"/>
    <m/>
    <m/>
    <m/>
    <m/>
    <m/>
    <m/>
    <m/>
    <m/>
    <m/>
    <m/>
    <m/>
    <m/>
    <m/>
    <s v="2024: Not started"/>
    <x v="2"/>
    <s v="Not started - expiring"/>
    <s v="Forecast reviewed and updated based on planning status (Expiring)"/>
    <s v="-"/>
    <s v="Removed from deliverable supply"/>
    <n v="0"/>
    <m/>
    <m/>
    <m/>
    <m/>
    <m/>
    <m/>
    <m/>
    <m/>
    <m/>
    <m/>
    <m/>
    <m/>
    <m/>
    <n v="8"/>
    <n v="0"/>
    <n v="0"/>
    <n v="8"/>
    <m/>
    <m/>
    <m/>
    <m/>
    <m/>
    <m/>
    <m/>
    <m/>
    <m/>
    <m/>
    <m/>
    <m/>
    <m/>
    <m/>
    <m/>
    <m/>
    <m/>
    <m/>
    <m/>
    <m/>
    <m/>
    <m/>
    <m/>
    <m/>
    <m/>
    <m/>
    <m/>
    <m/>
    <m/>
    <m/>
    <m/>
    <m/>
    <m/>
    <m/>
    <n v="0"/>
  </r>
  <r>
    <b v="1"/>
    <b v="1"/>
    <b v="1"/>
    <n v="2485"/>
    <x v="559"/>
    <x v="35"/>
    <s v="Ellesmere Port (unparished)"/>
    <x v="1"/>
    <m/>
    <x v="561"/>
    <s v="Subdivision of house into 2 flats and external alterations (Restrospective)"/>
    <m/>
    <m/>
    <m/>
    <m/>
    <m/>
    <s v="Lynsey Logue"/>
    <m/>
    <x v="1"/>
    <x v="3"/>
    <x v="0"/>
    <m/>
    <m/>
    <m/>
    <x v="0"/>
    <x v="0"/>
    <x v="0"/>
    <m/>
    <s v="No (size)"/>
    <x v="3"/>
    <m/>
    <m/>
    <m/>
    <s v="25/01126/FUL"/>
    <s v="Full"/>
    <m/>
    <m/>
    <d v="2025-04-03T00:00:00"/>
    <d v="2025-08-19T00:00:00"/>
    <d v="2028-08-19T00:00:00"/>
    <x v="3"/>
    <n v="1"/>
    <n v="1"/>
    <m/>
    <m/>
    <m/>
    <m/>
    <m/>
    <m/>
    <m/>
    <m/>
    <m/>
    <m/>
    <m/>
    <m/>
    <m/>
    <m/>
    <m/>
    <m/>
    <m/>
    <m/>
    <m/>
    <m/>
    <m/>
    <m/>
    <m/>
    <m/>
    <m/>
    <m/>
    <m/>
    <m/>
    <m/>
    <m/>
    <m/>
    <m/>
    <m/>
    <m/>
    <m/>
    <m/>
    <m/>
    <n v="2"/>
    <n v="1"/>
    <n v="1"/>
    <n v="0"/>
    <n v="0"/>
    <n v="0"/>
    <m/>
    <m/>
    <m/>
    <m/>
    <m/>
    <m/>
    <m/>
    <m/>
    <m/>
    <m/>
    <m/>
    <m/>
    <m/>
    <m/>
    <x v="0"/>
    <s v="Complete"/>
    <s v="New permission - complete"/>
    <s v="New"/>
    <s v="New permission"/>
    <n v="0"/>
    <m/>
    <m/>
    <m/>
    <m/>
    <m/>
    <m/>
    <m/>
    <m/>
    <m/>
    <m/>
    <m/>
    <m/>
    <m/>
    <m/>
    <n v="0"/>
    <n v="0"/>
    <n v="0"/>
    <m/>
    <m/>
    <m/>
    <m/>
    <m/>
    <m/>
    <m/>
    <m/>
    <m/>
    <n v="2"/>
    <m/>
    <m/>
    <m/>
    <m/>
    <m/>
    <m/>
    <m/>
    <m/>
    <m/>
    <m/>
    <m/>
    <m/>
    <m/>
    <m/>
    <m/>
    <m/>
    <m/>
    <m/>
    <m/>
    <m/>
    <m/>
    <m/>
    <m/>
    <m/>
    <n v="2"/>
  </r>
  <r>
    <b v="0"/>
    <b v="1"/>
    <b v="0"/>
    <n v="950"/>
    <x v="560"/>
    <x v="36"/>
    <s v="Ellesmere Port (unparished)"/>
    <x v="1"/>
    <m/>
    <x v="562"/>
    <s v="BLR site"/>
    <m/>
    <m/>
    <m/>
    <m/>
    <m/>
    <m/>
    <m/>
    <x v="0"/>
    <x v="0"/>
    <x v="0"/>
    <m/>
    <m/>
    <m/>
    <x v="0"/>
    <x v="0"/>
    <x v="0"/>
    <m/>
    <s v="Yes"/>
    <x v="0"/>
    <n v="0.26"/>
    <m/>
    <m/>
    <m/>
    <m/>
    <m/>
    <m/>
    <m/>
    <m/>
    <m/>
    <x v="21"/>
    <n v="0"/>
    <n v="18"/>
    <m/>
    <m/>
    <m/>
    <m/>
    <m/>
    <m/>
    <m/>
    <m/>
    <m/>
    <m/>
    <m/>
    <m/>
    <n v="0"/>
    <n v="0"/>
    <n v="0"/>
    <n v="0"/>
    <n v="0"/>
    <n v="0"/>
    <n v="0"/>
    <n v="0"/>
    <n v="0"/>
    <n v="0"/>
    <n v="9"/>
    <n v="0"/>
    <n v="0"/>
    <n v="0"/>
    <n v="0"/>
    <n v="0"/>
    <n v="0"/>
    <n v="8"/>
    <n v="0"/>
    <n v="0"/>
    <n v="0"/>
    <n v="0"/>
    <n v="0"/>
    <n v="0"/>
    <n v="18"/>
    <n v="0"/>
    <n v="0"/>
    <n v="0"/>
    <n v="0"/>
    <n v="0"/>
    <n v="0"/>
    <n v="18"/>
    <m/>
    <m/>
    <m/>
    <m/>
    <m/>
    <m/>
    <m/>
    <m/>
    <m/>
    <m/>
    <m/>
    <m/>
    <s v="N/A "/>
    <x v="0"/>
    <m/>
    <s v="Forecast reviewed and unchanged (BLR site)"/>
    <s v="="/>
    <s v="Not included in 2025 deliverable supply"/>
    <n v="0"/>
    <m/>
    <m/>
    <m/>
    <m/>
    <m/>
    <m/>
    <m/>
    <m/>
    <m/>
    <m/>
    <m/>
    <m/>
    <m/>
    <n v="18"/>
    <n v="0"/>
    <n v="0"/>
    <n v="18"/>
    <m/>
    <m/>
    <m/>
    <m/>
    <m/>
    <m/>
    <m/>
    <m/>
    <m/>
    <m/>
    <m/>
    <m/>
    <m/>
    <m/>
    <m/>
    <m/>
    <m/>
    <m/>
    <m/>
    <m/>
    <m/>
    <m/>
    <m/>
    <m/>
    <m/>
    <m/>
    <m/>
    <m/>
    <m/>
    <m/>
    <m/>
    <m/>
    <m/>
    <m/>
    <n v="0"/>
  </r>
  <r>
    <b v="1"/>
    <b v="1"/>
    <b v="0"/>
    <n v="974"/>
    <x v="561"/>
    <x v="36"/>
    <s v="Ellesmere Port (unparished)"/>
    <x v="1"/>
    <m/>
    <x v="563"/>
    <s v="Erection of 3 storey, 66 bed care home for older people (Use Class C2) with associated landscaping, car parking and access"/>
    <m/>
    <s v="LNT Care Developments"/>
    <m/>
    <m/>
    <m/>
    <s v="Ed Bannister"/>
    <m/>
    <x v="0"/>
    <x v="0"/>
    <x v="3"/>
    <m/>
    <m/>
    <s v="n/a"/>
    <x v="0"/>
    <x v="0"/>
    <x v="0"/>
    <m/>
    <s v="No (GF)"/>
    <x v="3"/>
    <n v="1.331"/>
    <m/>
    <s v="21/01547/FUL (16/08/2025)"/>
    <s v="24/00984/FUL"/>
    <s v="Full"/>
    <m/>
    <m/>
    <d v="2024-04-24T00:00:00"/>
    <d v="2025-02-28T00:00:00"/>
    <d v="2028-02-28T00:00:00"/>
    <x v="4"/>
    <n v="0"/>
    <n v="0"/>
    <n v="66"/>
    <m/>
    <m/>
    <m/>
    <m/>
    <m/>
    <m/>
    <m/>
    <m/>
    <m/>
    <m/>
    <m/>
    <m/>
    <m/>
    <n v="0"/>
    <n v="0"/>
    <n v="0"/>
    <n v="0"/>
    <n v="0"/>
    <n v="0"/>
    <n v="24"/>
    <n v="24"/>
    <m/>
    <n v="0"/>
    <n v="0"/>
    <n v="0"/>
    <n v="0"/>
    <n v="24"/>
    <n v="24"/>
    <m/>
    <n v="0"/>
    <n v="0"/>
    <n v="0"/>
    <n v="0"/>
    <n v="66"/>
    <n v="66"/>
    <m/>
    <n v="0"/>
    <n v="0"/>
    <n v="0"/>
    <n v="66"/>
    <n v="0"/>
    <n v="66"/>
    <m/>
    <m/>
    <m/>
    <m/>
    <m/>
    <m/>
    <m/>
    <m/>
    <m/>
    <m/>
    <m/>
    <s v="2023 Dec (3-phasing plan.7.11.12.18.19.21.24-27) 23/01300/DIS_x000a_2023 Oct (15) 23/01677/DIS_x000a_2025 May 4 (drainage) 25/01287/DIS_x000a_2025 August 25/00866/DIS 5 sound insulation 7 construction method statement 9 tree protection plan_x000a_2025 October 25/01179/DIS 3 materials, 6 noise report, 8 HMMP"/>
    <m/>
    <s v="2023-2024: Not started"/>
    <x v="2"/>
    <s v="Under construction"/>
    <s v="Forecast reviewed and unchanged based on development progress"/>
    <s v="="/>
    <m/>
    <n v="66"/>
    <m/>
    <m/>
    <m/>
    <m/>
    <m/>
    <m/>
    <m/>
    <m/>
    <m/>
    <n v="66"/>
    <m/>
    <m/>
    <m/>
    <m/>
    <n v="66"/>
    <n v="66"/>
    <n v="66"/>
    <m/>
    <m/>
    <m/>
    <m/>
    <m/>
    <m/>
    <m/>
    <m/>
    <m/>
    <m/>
    <m/>
    <m/>
    <m/>
    <m/>
    <m/>
    <m/>
    <m/>
    <m/>
    <m/>
    <m/>
    <m/>
    <m/>
    <m/>
    <m/>
    <m/>
    <m/>
    <m/>
    <m/>
    <m/>
    <m/>
    <m/>
    <m/>
    <m/>
    <m/>
    <n v="0"/>
  </r>
  <r>
    <b v="1"/>
    <b v="1"/>
    <b v="1"/>
    <s v="0989"/>
    <x v="562"/>
    <x v="37"/>
    <s v="Ellesmere Port (unparished)"/>
    <x v="1"/>
    <m/>
    <x v="564"/>
    <s v="63 dwellings comprising 26 one and two bedroom apartments in a two-storey block; 12 one bedroon 'walk-up' cottage style apartments and 22 two-bedroom houses and 3 four-bedroom houses. New access road and associated external works."/>
    <m/>
    <s v="Homes England"/>
    <s v="Sanctuary Housing Association"/>
    <m/>
    <m/>
    <s v="Paul Friston"/>
    <m/>
    <x v="1"/>
    <x v="0"/>
    <x v="0"/>
    <m/>
    <m/>
    <m/>
    <x v="0"/>
    <x v="0"/>
    <x v="0"/>
    <m/>
    <s v="Yes"/>
    <x v="4"/>
    <n v="1.27"/>
    <n v="49.606299212598422"/>
    <s v="22/01691/NMA external materials_x000a_24/01138/NMA windows and materials palette"/>
    <s v="21/01243/FUL"/>
    <s v="Full"/>
    <m/>
    <m/>
    <d v="2021-03-19T00:00:00"/>
    <d v="2022-02-25T00:00:00"/>
    <d v="2025-02-25T00:00:00"/>
    <x v="22"/>
    <n v="0"/>
    <n v="63"/>
    <m/>
    <m/>
    <m/>
    <m/>
    <m/>
    <m/>
    <m/>
    <m/>
    <m/>
    <m/>
    <m/>
    <m/>
    <n v="0"/>
    <n v="0"/>
    <n v="0"/>
    <n v="0"/>
    <n v="0"/>
    <n v="0"/>
    <n v="0"/>
    <n v="3"/>
    <n v="60"/>
    <n v="63"/>
    <m/>
    <n v="0"/>
    <n v="0"/>
    <n v="0"/>
    <n v="5"/>
    <n v="58"/>
    <n v="63"/>
    <m/>
    <n v="0"/>
    <n v="0"/>
    <n v="0"/>
    <n v="9"/>
    <n v="54"/>
    <n v="63"/>
    <m/>
    <n v="63"/>
    <n v="0"/>
    <n v="63"/>
    <n v="0"/>
    <n v="0"/>
    <n v="0"/>
    <m/>
    <m/>
    <m/>
    <m/>
    <m/>
    <m/>
    <m/>
    <m/>
    <m/>
    <m/>
    <m/>
    <s v="2022 April (11) 22/00836/DIS_x000a_2022 Aug (7) 22/01697/DIS_x000a_2023 Jan (27) 22/03671/DIS_x000a_2023 Jan (3-6) 22/00839/DIS_x000a_2023 Jan (20) 22/03567/DIS_x000a_2023 April (31) 22/02862/DIS_x000a_2023 Nov (8-10) 22/01441/DIS"/>
    <m/>
    <s v="2023: Under construction_x000a_2024: Stalled"/>
    <x v="1"/>
    <s v="Complete"/>
    <s v="Complete - Forecast achieved"/>
    <s v="="/>
    <m/>
    <n v="0"/>
    <m/>
    <m/>
    <m/>
    <m/>
    <m/>
    <n v="20"/>
    <m/>
    <m/>
    <m/>
    <m/>
    <m/>
    <m/>
    <m/>
    <m/>
    <n v="0"/>
    <n v="0"/>
    <n v="0"/>
    <m/>
    <m/>
    <m/>
    <m/>
    <m/>
    <m/>
    <m/>
    <m/>
    <m/>
    <m/>
    <m/>
    <m/>
    <m/>
    <m/>
    <n v="22"/>
    <m/>
    <n v="3"/>
    <m/>
    <m/>
    <m/>
    <n v="30"/>
    <n v="8"/>
    <m/>
    <m/>
    <m/>
    <m/>
    <m/>
    <m/>
    <m/>
    <m/>
    <m/>
    <m/>
    <m/>
    <m/>
    <n v="63"/>
  </r>
  <r>
    <b v="0"/>
    <b v="1"/>
    <b v="0"/>
    <n v="991"/>
    <x v="563"/>
    <x v="37"/>
    <s v="Ellesmere Port (unparished)"/>
    <x v="1"/>
    <m/>
    <x v="565"/>
    <s v="BLR site"/>
    <m/>
    <m/>
    <m/>
    <m/>
    <m/>
    <m/>
    <m/>
    <x v="1"/>
    <x v="1"/>
    <x v="0"/>
    <m/>
    <m/>
    <m/>
    <x v="0"/>
    <x v="0"/>
    <x v="0"/>
    <m/>
    <s v="Yes"/>
    <x v="7"/>
    <m/>
    <m/>
    <m/>
    <m/>
    <m/>
    <m/>
    <m/>
    <m/>
    <m/>
    <m/>
    <x v="24"/>
    <n v="0"/>
    <n v="5"/>
    <m/>
    <m/>
    <m/>
    <m/>
    <m/>
    <m/>
    <m/>
    <m/>
    <m/>
    <m/>
    <m/>
    <m/>
    <m/>
    <m/>
    <m/>
    <m/>
    <m/>
    <m/>
    <m/>
    <m/>
    <m/>
    <m/>
    <m/>
    <m/>
    <m/>
    <m/>
    <m/>
    <m/>
    <m/>
    <m/>
    <n v="0"/>
    <n v="0"/>
    <n v="0"/>
    <n v="0"/>
    <n v="0"/>
    <n v="0"/>
    <n v="5"/>
    <n v="0"/>
    <n v="0"/>
    <n v="0"/>
    <n v="0"/>
    <n v="0"/>
    <n v="0"/>
    <n v="5"/>
    <m/>
    <m/>
    <m/>
    <m/>
    <m/>
    <m/>
    <m/>
    <m/>
    <m/>
    <m/>
    <m/>
    <m/>
    <m/>
    <x v="0"/>
    <m/>
    <s v="Forecast reviewed and unchanged based on planning status (LAA site)"/>
    <s v="="/>
    <s v="Not included in 2025 deliverable supply"/>
    <n v="0"/>
    <m/>
    <m/>
    <m/>
    <m/>
    <m/>
    <m/>
    <m/>
    <m/>
    <m/>
    <m/>
    <m/>
    <m/>
    <m/>
    <n v="5"/>
    <n v="0"/>
    <n v="0"/>
    <n v="5"/>
    <m/>
    <m/>
    <m/>
    <m/>
    <m/>
    <m/>
    <m/>
    <m/>
    <m/>
    <m/>
    <m/>
    <m/>
    <m/>
    <m/>
    <m/>
    <m/>
    <m/>
    <m/>
    <m/>
    <m/>
    <m/>
    <m/>
    <m/>
    <m/>
    <m/>
    <m/>
    <m/>
    <m/>
    <m/>
    <m/>
    <m/>
    <m/>
    <m/>
    <m/>
    <n v="0"/>
  </r>
  <r>
    <b v="1"/>
    <b v="1"/>
    <b v="0"/>
    <n v="1045"/>
    <x v="564"/>
    <x v="37"/>
    <s v="Ellesmere Port (unparished)"/>
    <x v="1"/>
    <m/>
    <x v="566"/>
    <s v="Change of use of the first floor of existing shop into a one-bedroom flat"/>
    <m/>
    <m/>
    <m/>
    <m/>
    <m/>
    <s v="Rob Lester"/>
    <m/>
    <x v="1"/>
    <x v="1"/>
    <x v="0"/>
    <m/>
    <m/>
    <m/>
    <x v="0"/>
    <x v="0"/>
    <x v="1"/>
    <m/>
    <s v="No (size)"/>
    <x v="14"/>
    <n v="1.0999999999999999E-2"/>
    <m/>
    <m/>
    <s v="22/01931/PDG (14/10/2025)"/>
    <s v="Expired"/>
    <m/>
    <m/>
    <m/>
    <m/>
    <m/>
    <x v="2"/>
    <n v="0"/>
    <n v="1"/>
    <m/>
    <m/>
    <m/>
    <m/>
    <m/>
    <m/>
    <m/>
    <m/>
    <m/>
    <m/>
    <m/>
    <m/>
    <m/>
    <m/>
    <n v="0"/>
    <n v="0"/>
    <n v="0"/>
    <n v="0"/>
    <n v="0"/>
    <n v="0"/>
    <n v="1"/>
    <n v="1"/>
    <m/>
    <n v="0"/>
    <n v="0"/>
    <n v="0"/>
    <n v="0"/>
    <n v="1"/>
    <n v="1"/>
    <m/>
    <n v="0"/>
    <n v="0"/>
    <n v="0"/>
    <n v="0"/>
    <n v="1"/>
    <n v="1"/>
    <m/>
    <n v="0"/>
    <n v="0"/>
    <n v="0"/>
    <n v="0"/>
    <n v="0"/>
    <n v="0"/>
    <m/>
    <m/>
    <m/>
    <m/>
    <m/>
    <m/>
    <m/>
    <m/>
    <m/>
    <m/>
    <m/>
    <m/>
    <m/>
    <s v="2023-2024: Not started"/>
    <x v="2"/>
    <s v="Not started - expired"/>
    <s v="Expired - Forecast reviewed and unchanged based on planning status"/>
    <s v="="/>
    <s v="Not included in 2025 supply"/>
    <n v="0"/>
    <m/>
    <m/>
    <m/>
    <m/>
    <m/>
    <m/>
    <m/>
    <m/>
    <m/>
    <m/>
    <m/>
    <m/>
    <m/>
    <m/>
    <n v="0"/>
    <n v="0"/>
    <n v="0"/>
    <m/>
    <m/>
    <m/>
    <m/>
    <m/>
    <m/>
    <m/>
    <m/>
    <m/>
    <m/>
    <m/>
    <m/>
    <m/>
    <m/>
    <m/>
    <m/>
    <m/>
    <m/>
    <m/>
    <m/>
    <m/>
    <m/>
    <m/>
    <m/>
    <m/>
    <m/>
    <m/>
    <m/>
    <m/>
    <m/>
    <m/>
    <m/>
    <m/>
    <m/>
    <n v="0"/>
  </r>
  <r>
    <b v="1"/>
    <b v="1"/>
    <b v="0"/>
    <n v="2483"/>
    <x v="565"/>
    <x v="37"/>
    <s v="Ellesmere Port (unparished)"/>
    <x v="1"/>
    <m/>
    <x v="567"/>
    <s v="Change of use of first floor from a salon to form one dwelling"/>
    <m/>
    <m/>
    <m/>
    <s v="Mr Lucas Hunter"/>
    <s v="Mr David Hadwin_x000a_261 Church Street Development House Blackpool FY1 3PB"/>
    <s v="Isil Ertosun"/>
    <m/>
    <x v="1"/>
    <x v="1"/>
    <x v="0"/>
    <m/>
    <m/>
    <m/>
    <x v="0"/>
    <x v="0"/>
    <x v="0"/>
    <m/>
    <s v="No (size)"/>
    <x v="3"/>
    <m/>
    <m/>
    <m/>
    <s v="25/01709/FUL"/>
    <s v="Full"/>
    <m/>
    <m/>
    <d v="2025-06-03T00:00:00"/>
    <d v="2025-09-04T00:00:00"/>
    <d v="2028-09-04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0"/>
    <b v="1"/>
    <b v="0"/>
    <n v="215"/>
    <x v="566"/>
    <x v="38"/>
    <s v="Winsford TC"/>
    <x v="15"/>
    <m/>
    <x v="568"/>
    <s v="Winsford NP site TC 0 (See also TC 2)_x000a_Class E units, community hub"/>
    <m/>
    <m/>
    <m/>
    <m/>
    <m/>
    <m/>
    <m/>
    <x v="1"/>
    <x v="0"/>
    <x v="0"/>
    <m/>
    <m/>
    <m/>
    <x v="0"/>
    <x v="0"/>
    <x v="0"/>
    <m/>
    <s v="Yes"/>
    <x v="17"/>
    <n v="3.15"/>
    <n v="31.746031746031747"/>
    <m/>
    <m/>
    <m/>
    <m/>
    <m/>
    <m/>
    <m/>
    <m/>
    <x v="57"/>
    <n v="0"/>
    <n v="100"/>
    <m/>
    <m/>
    <m/>
    <m/>
    <m/>
    <m/>
    <m/>
    <m/>
    <m/>
    <m/>
    <m/>
    <m/>
    <n v="0"/>
    <n v="0"/>
    <n v="0"/>
    <n v="0"/>
    <n v="0"/>
    <n v="0"/>
    <n v="0"/>
    <n v="0"/>
    <n v="0"/>
    <n v="0"/>
    <n v="113"/>
    <n v="0"/>
    <n v="0"/>
    <n v="0"/>
    <n v="0"/>
    <n v="0"/>
    <n v="0"/>
    <m/>
    <n v="0"/>
    <n v="0"/>
    <n v="0"/>
    <n v="0"/>
    <n v="0"/>
    <n v="0"/>
    <n v="100"/>
    <n v="0"/>
    <n v="0"/>
    <n v="0"/>
    <n v="0"/>
    <n v="0"/>
    <n v="0"/>
    <n v="100"/>
    <m/>
    <m/>
    <m/>
    <m/>
    <m/>
    <m/>
    <m/>
    <m/>
    <m/>
    <m/>
    <m/>
    <m/>
    <s v="N/A "/>
    <x v="0"/>
    <m/>
    <s v="Forecast reviewed and unchanged (NP allocation/BLR site)"/>
    <s v="="/>
    <s v="Not included in 2025 deliverable supply"/>
    <n v="0"/>
    <m/>
    <m/>
    <m/>
    <m/>
    <m/>
    <m/>
    <m/>
    <m/>
    <m/>
    <m/>
    <m/>
    <m/>
    <m/>
    <n v="100"/>
    <n v="0"/>
    <n v="0"/>
    <n v="100"/>
    <m/>
    <m/>
    <m/>
    <m/>
    <m/>
    <m/>
    <m/>
    <m/>
    <m/>
    <m/>
    <m/>
    <m/>
    <m/>
    <m/>
    <m/>
    <m/>
    <m/>
    <m/>
    <m/>
    <m/>
    <m/>
    <m/>
    <m/>
    <m/>
    <m/>
    <m/>
    <m/>
    <m/>
    <m/>
    <m/>
    <m/>
    <m/>
    <m/>
    <m/>
    <n v="0"/>
  </r>
  <r>
    <b v="1"/>
    <b v="1"/>
    <b v="0"/>
    <n v="251"/>
    <x v="567"/>
    <x v="38"/>
    <s v="Winsford TC"/>
    <x v="15"/>
    <m/>
    <x v="569"/>
    <s v="Construction of 3no. two-storey residential building containing a total of 16 self-contained one-bedroom specialised supported living apartments (Use Class C3), together with ancillary staff areas and associated open space and car parking."/>
    <m/>
    <s v="HB Village Developments Limited"/>
    <m/>
    <s v="HB Village Developments Limited"/>
    <m/>
    <m/>
    <m/>
    <x v="0"/>
    <x v="0"/>
    <x v="0"/>
    <m/>
    <m/>
    <m/>
    <x v="0"/>
    <x v="0"/>
    <x v="0"/>
    <m/>
    <s v="No (GF)"/>
    <x v="3"/>
    <n v="0.32400000000000001"/>
    <n v="49.382716049382715"/>
    <s v="13/04081/OUT_x000a_15/01524/REM_x000a_16/03563/FUL (15/12/201"/>
    <s v="24/00426/FUL"/>
    <s v="Full"/>
    <m/>
    <m/>
    <d v="2024-02-12T00:00:00"/>
    <d v="2025-05-15T00:00:00"/>
    <m/>
    <x v="67"/>
    <n v="0"/>
    <n v="16"/>
    <m/>
    <m/>
    <m/>
    <m/>
    <m/>
    <m/>
    <m/>
    <m/>
    <m/>
    <m/>
    <m/>
    <m/>
    <n v="0"/>
    <n v="0"/>
    <n v="0"/>
    <n v="0"/>
    <n v="0"/>
    <n v="0"/>
    <n v="0"/>
    <n v="0"/>
    <n v="16"/>
    <n v="16"/>
    <m/>
    <n v="0"/>
    <n v="0"/>
    <n v="0"/>
    <n v="0"/>
    <n v="0"/>
    <n v="0"/>
    <n v="7"/>
    <n v="0"/>
    <n v="0"/>
    <n v="0"/>
    <n v="0"/>
    <n v="0"/>
    <n v="0"/>
    <n v="7"/>
    <n v="0"/>
    <n v="0"/>
    <n v="0"/>
    <n v="0"/>
    <n v="16"/>
    <n v="16"/>
    <m/>
    <m/>
    <m/>
    <m/>
    <m/>
    <m/>
    <m/>
    <m/>
    <m/>
    <m/>
    <s v="16/03563/FUL - 3 two storey care home - 16 self contained units_x000a_Reserved matters approved August 2015_x000a_2017: Site clearance/2018: Not started/2019-2023: Stalled"/>
    <s v="Pending (5.8.10.11) 25/02451/DIS"/>
    <m/>
    <m/>
    <x v="0"/>
    <s v="Not started"/>
    <s v="New permission - Forecast based on planning status and delivery assumptions"/>
    <s v="New"/>
    <s v="New permission"/>
    <n v="16"/>
    <m/>
    <m/>
    <m/>
    <m/>
    <m/>
    <m/>
    <m/>
    <m/>
    <m/>
    <m/>
    <n v="16"/>
    <m/>
    <m/>
    <m/>
    <n v="16"/>
    <n v="16"/>
    <n v="16"/>
    <m/>
    <m/>
    <m/>
    <m/>
    <m/>
    <m/>
    <m/>
    <m/>
    <m/>
    <m/>
    <m/>
    <m/>
    <m/>
    <m/>
    <m/>
    <m/>
    <m/>
    <m/>
    <m/>
    <m/>
    <m/>
    <m/>
    <m/>
    <m/>
    <m/>
    <m/>
    <m/>
    <m/>
    <m/>
    <m/>
    <m/>
    <m/>
    <m/>
    <m/>
    <n v="0"/>
  </r>
  <r>
    <b v="0"/>
    <b v="1"/>
    <b v="0"/>
    <n v="229"/>
    <x v="568"/>
    <x v="38"/>
    <s v="Winsford TC"/>
    <x v="15"/>
    <m/>
    <x v="570"/>
    <s v="Winsford NP site TC 3"/>
    <m/>
    <m/>
    <m/>
    <m/>
    <m/>
    <m/>
    <m/>
    <x v="1"/>
    <x v="0"/>
    <x v="0"/>
    <m/>
    <m/>
    <m/>
    <x v="0"/>
    <x v="0"/>
    <x v="0"/>
    <m/>
    <s v="Yes"/>
    <x v="17"/>
    <n v="0.26"/>
    <m/>
    <m/>
    <m/>
    <m/>
    <m/>
    <m/>
    <m/>
    <m/>
    <m/>
    <x v="67"/>
    <n v="0"/>
    <n v="16"/>
    <m/>
    <m/>
    <m/>
    <m/>
    <m/>
    <m/>
    <m/>
    <m/>
    <m/>
    <m/>
    <m/>
    <m/>
    <n v="0"/>
    <n v="0"/>
    <n v="0"/>
    <n v="0"/>
    <n v="0"/>
    <n v="0"/>
    <n v="0"/>
    <n v="0"/>
    <n v="0"/>
    <n v="0"/>
    <n v="11"/>
    <n v="0"/>
    <n v="0"/>
    <n v="0"/>
    <n v="0"/>
    <n v="0"/>
    <n v="0"/>
    <n v="11"/>
    <n v="0"/>
    <n v="0"/>
    <n v="0"/>
    <n v="0"/>
    <n v="0"/>
    <n v="0"/>
    <n v="16"/>
    <n v="0"/>
    <n v="0"/>
    <n v="0"/>
    <n v="0"/>
    <n v="0"/>
    <n v="0"/>
    <n v="16"/>
    <m/>
    <m/>
    <m/>
    <m/>
    <m/>
    <m/>
    <m/>
    <m/>
    <m/>
    <m/>
    <m/>
    <m/>
    <s v="N/A "/>
    <x v="0"/>
    <m/>
    <s v="Forecast reviewed and unchanged (NP allocation/BLR site)"/>
    <s v="="/>
    <s v="Not included in 2025 deliverable supply"/>
    <n v="0"/>
    <m/>
    <m/>
    <m/>
    <m/>
    <m/>
    <m/>
    <m/>
    <m/>
    <m/>
    <m/>
    <m/>
    <m/>
    <m/>
    <n v="16"/>
    <n v="0"/>
    <n v="0"/>
    <n v="16"/>
    <m/>
    <m/>
    <m/>
    <m/>
    <m/>
    <m/>
    <m/>
    <m/>
    <m/>
    <m/>
    <m/>
    <m/>
    <m/>
    <m/>
    <m/>
    <m/>
    <m/>
    <m/>
    <m/>
    <m/>
    <m/>
    <m/>
    <m/>
    <m/>
    <m/>
    <m/>
    <m/>
    <m/>
    <m/>
    <m/>
    <m/>
    <m/>
    <m/>
    <m/>
    <n v="0"/>
  </r>
  <r>
    <b v="0"/>
    <b v="1"/>
    <b v="0"/>
    <n v="230"/>
    <x v="569"/>
    <x v="38"/>
    <s v="Winsford TC"/>
    <x v="15"/>
    <m/>
    <x v="571"/>
    <s v="Winsford NP site TC 5"/>
    <m/>
    <m/>
    <m/>
    <m/>
    <m/>
    <m/>
    <m/>
    <x v="1"/>
    <x v="0"/>
    <x v="0"/>
    <m/>
    <m/>
    <m/>
    <x v="0"/>
    <x v="0"/>
    <x v="0"/>
    <m/>
    <s v="Yes"/>
    <x v="17"/>
    <n v="0.27"/>
    <m/>
    <m/>
    <m/>
    <m/>
    <m/>
    <m/>
    <m/>
    <m/>
    <m/>
    <x v="29"/>
    <n v="0"/>
    <n v="10"/>
    <m/>
    <m/>
    <m/>
    <m/>
    <m/>
    <m/>
    <m/>
    <m/>
    <m/>
    <m/>
    <m/>
    <m/>
    <n v="0"/>
    <n v="0"/>
    <n v="0"/>
    <n v="0"/>
    <n v="0"/>
    <n v="0"/>
    <n v="0"/>
    <n v="0"/>
    <n v="0"/>
    <n v="0"/>
    <n v="10"/>
    <n v="0"/>
    <n v="0"/>
    <n v="0"/>
    <n v="0"/>
    <n v="0"/>
    <n v="0"/>
    <n v="10"/>
    <n v="0"/>
    <n v="0"/>
    <n v="0"/>
    <n v="0"/>
    <n v="0"/>
    <n v="0"/>
    <n v="10"/>
    <n v="0"/>
    <n v="0"/>
    <n v="0"/>
    <n v="0"/>
    <n v="0"/>
    <n v="0"/>
    <n v="10"/>
    <m/>
    <m/>
    <m/>
    <m/>
    <m/>
    <m/>
    <m/>
    <m/>
    <m/>
    <m/>
    <m/>
    <m/>
    <s v="N/A "/>
    <x v="0"/>
    <m/>
    <s v="Forecast reviewed and unchanged (NP allocation/BLR site)"/>
    <s v="="/>
    <s v="Not included in 2025 deliverable supply"/>
    <n v="0"/>
    <m/>
    <m/>
    <m/>
    <m/>
    <m/>
    <m/>
    <m/>
    <m/>
    <m/>
    <m/>
    <m/>
    <m/>
    <m/>
    <n v="10"/>
    <n v="0"/>
    <n v="0"/>
    <n v="10"/>
    <m/>
    <m/>
    <m/>
    <m/>
    <m/>
    <m/>
    <m/>
    <m/>
    <m/>
    <m/>
    <m/>
    <m/>
    <m/>
    <m/>
    <m/>
    <m/>
    <m/>
    <m/>
    <m/>
    <m/>
    <m/>
    <m/>
    <m/>
    <m/>
    <m/>
    <m/>
    <m/>
    <m/>
    <m/>
    <m/>
    <m/>
    <m/>
    <m/>
    <m/>
    <n v="0"/>
  </r>
  <r>
    <b v="0"/>
    <b v="1"/>
    <b v="0"/>
    <n v="241"/>
    <x v="570"/>
    <x v="38"/>
    <s v="Winsford TC"/>
    <x v="15"/>
    <m/>
    <x v="572"/>
    <s v="BLR site"/>
    <m/>
    <m/>
    <m/>
    <m/>
    <m/>
    <m/>
    <m/>
    <x v="1"/>
    <x v="0"/>
    <x v="0"/>
    <m/>
    <m/>
    <m/>
    <x v="0"/>
    <x v="0"/>
    <x v="0"/>
    <m/>
    <s v="Yes"/>
    <x v="0"/>
    <n v="0.36"/>
    <n v="36.111111111111114"/>
    <m/>
    <m/>
    <m/>
    <m/>
    <m/>
    <m/>
    <m/>
    <m/>
    <x v="59"/>
    <n v="0"/>
    <n v="13"/>
    <m/>
    <m/>
    <m/>
    <m/>
    <m/>
    <m/>
    <m/>
    <m/>
    <m/>
    <m/>
    <m/>
    <m/>
    <n v="0"/>
    <n v="0"/>
    <n v="0"/>
    <n v="0"/>
    <n v="0"/>
    <n v="0"/>
    <n v="0"/>
    <n v="0"/>
    <n v="0"/>
    <n v="0"/>
    <n v="13"/>
    <n v="0"/>
    <n v="0"/>
    <n v="0"/>
    <n v="0"/>
    <n v="0"/>
    <n v="0"/>
    <n v="13"/>
    <n v="0"/>
    <n v="0"/>
    <n v="0"/>
    <n v="0"/>
    <n v="0"/>
    <n v="0"/>
    <n v="13"/>
    <n v="0"/>
    <n v="0"/>
    <n v="0"/>
    <n v="0"/>
    <n v="0"/>
    <n v="0"/>
    <n v="13"/>
    <m/>
    <m/>
    <m/>
    <m/>
    <m/>
    <m/>
    <m/>
    <m/>
    <m/>
    <m/>
    <m/>
    <m/>
    <s v="N/A "/>
    <x v="0"/>
    <m/>
    <s v="Forecast reviewed and unchanged (BLR site)"/>
    <s v="="/>
    <s v="Not included in 2025 deliverable supply"/>
    <n v="0"/>
    <m/>
    <m/>
    <m/>
    <m/>
    <m/>
    <m/>
    <m/>
    <m/>
    <m/>
    <m/>
    <m/>
    <m/>
    <m/>
    <n v="13"/>
    <n v="0"/>
    <n v="0"/>
    <n v="13"/>
    <m/>
    <m/>
    <m/>
    <m/>
    <m/>
    <m/>
    <m/>
    <m/>
    <m/>
    <m/>
    <m/>
    <m/>
    <m/>
    <m/>
    <m/>
    <m/>
    <m/>
    <m/>
    <m/>
    <m/>
    <m/>
    <m/>
    <m/>
    <m/>
    <m/>
    <m/>
    <m/>
    <m/>
    <m/>
    <m/>
    <m/>
    <m/>
    <m/>
    <m/>
    <n v="0"/>
  </r>
  <r>
    <b v="1"/>
    <b v="1"/>
    <b v="0"/>
    <n v="258"/>
    <x v="571"/>
    <x v="38"/>
    <s v="Winsford TC"/>
    <x v="15"/>
    <m/>
    <x v="573"/>
    <s v="Retention of front of building and demolition of rest of existing building, Erection of 42 one bedroom apartments (30 x C3 apartments) (12 Retirement Apartments on ground floor), 42 car parking spaces (4 disabled), cycling spaces, bin storage and recycling facilities"/>
    <m/>
    <s v="?"/>
    <m/>
    <s v="AP Chopra Trust_x000a_2022: Modern Space Limited"/>
    <s v="Paul Henry Architects LTD"/>
    <s v="Jo Redmond"/>
    <m/>
    <x v="1"/>
    <x v="0"/>
    <x v="5"/>
    <m/>
    <m/>
    <m/>
    <x v="0"/>
    <x v="0"/>
    <x v="0"/>
    <m/>
    <s v="Yes"/>
    <x v="1"/>
    <n v="0.22500000000000001"/>
    <n v="53.333333333333329"/>
    <s v="15/03878/FUL (28/04/2020)"/>
    <s v="19/02333/FUL"/>
    <s v="Full"/>
    <m/>
    <m/>
    <d v="2019-06-19T00:00:00"/>
    <d v="2023-04-21T00:00:00"/>
    <d v="2026-04-21T00:00:00"/>
    <x v="7"/>
    <n v="0"/>
    <n v="12"/>
    <m/>
    <m/>
    <m/>
    <m/>
    <m/>
    <m/>
    <m/>
    <m/>
    <m/>
    <m/>
    <m/>
    <m/>
    <n v="0"/>
    <n v="0"/>
    <n v="0"/>
    <n v="0"/>
    <n v="0"/>
    <n v="0"/>
    <n v="0"/>
    <n v="0"/>
    <n v="31"/>
    <n v="31"/>
    <m/>
    <n v="0"/>
    <n v="0"/>
    <n v="0"/>
    <n v="0"/>
    <n v="12"/>
    <n v="12"/>
    <m/>
    <n v="0"/>
    <n v="0"/>
    <n v="0"/>
    <n v="0"/>
    <n v="12"/>
    <n v="12"/>
    <m/>
    <n v="0"/>
    <n v="0"/>
    <n v="0"/>
    <n v="0"/>
    <n v="12"/>
    <n v="12"/>
    <m/>
    <m/>
    <m/>
    <m/>
    <m/>
    <m/>
    <m/>
    <m/>
    <m/>
    <m/>
    <s v="Legal agreement signed March 2017"/>
    <m/>
    <m/>
    <s v="2018-2020: Not started_x000a_2021: Development commenced_x000a_2022-2023: Stalled_x000a_2024: New permission-Not started_x000a_2024: New permission-Not started"/>
    <x v="3"/>
    <s v="Stalled"/>
    <s v="Forecast reviewed and unchanged based on development progress"/>
    <s v="="/>
    <s v="Not included in 2025 deliverable supply"/>
    <n v="0"/>
    <m/>
    <m/>
    <m/>
    <m/>
    <m/>
    <m/>
    <m/>
    <m/>
    <m/>
    <m/>
    <m/>
    <m/>
    <m/>
    <n v="12"/>
    <n v="0"/>
    <n v="0"/>
    <n v="12"/>
    <m/>
    <m/>
    <m/>
    <m/>
    <m/>
    <m/>
    <m/>
    <m/>
    <m/>
    <m/>
    <m/>
    <m/>
    <m/>
    <m/>
    <m/>
    <m/>
    <m/>
    <m/>
    <m/>
    <m/>
    <m/>
    <m/>
    <m/>
    <m/>
    <m/>
    <m/>
    <m/>
    <m/>
    <m/>
    <m/>
    <m/>
    <m/>
    <m/>
    <m/>
    <n v="0"/>
  </r>
  <r>
    <b v="1"/>
    <b v="1"/>
    <b v="0"/>
    <n v="258"/>
    <x v="571"/>
    <x v="38"/>
    <s v="Winsford TC"/>
    <x v="15"/>
    <m/>
    <x v="573"/>
    <s v="Retention of front of building and demolition of rest of existing building, Erection of 42 one bedroom apartments (30 x C3 apartments) (12 Retirement Apartments on ground floor), 42 car parking spaces (4 disabled), cycling spaces, bin storage and recycling facilities"/>
    <m/>
    <s v="?"/>
    <m/>
    <s v="AP Chopra Trust_x000a_2022: Modern Space Limited"/>
    <s v="Paul Henry Architects LTD"/>
    <s v="Jo Redmond"/>
    <m/>
    <x v="1"/>
    <x v="0"/>
    <x v="0"/>
    <m/>
    <m/>
    <m/>
    <x v="0"/>
    <x v="0"/>
    <x v="0"/>
    <m/>
    <s v="Yes"/>
    <x v="1"/>
    <n v="0.22500000000000001"/>
    <n v="133.33333333333334"/>
    <s v="15/03878/FUL (28/04/2020)"/>
    <s v="19/02333/FUL"/>
    <s v="Full"/>
    <m/>
    <m/>
    <d v="2019-06-19T00:00:00"/>
    <d v="2023-04-21T00:00:00"/>
    <d v="2026-04-21T00:00:00"/>
    <x v="63"/>
    <n v="0"/>
    <n v="30"/>
    <m/>
    <m/>
    <m/>
    <m/>
    <m/>
    <m/>
    <m/>
    <m/>
    <m/>
    <m/>
    <m/>
    <m/>
    <n v="0"/>
    <n v="0"/>
    <n v="0"/>
    <n v="0"/>
    <n v="0"/>
    <n v="0"/>
    <n v="0"/>
    <n v="0"/>
    <n v="31"/>
    <n v="31"/>
    <m/>
    <n v="0"/>
    <n v="0"/>
    <n v="0"/>
    <n v="0"/>
    <n v="30"/>
    <n v="30"/>
    <m/>
    <n v="0"/>
    <n v="0"/>
    <n v="0"/>
    <n v="0"/>
    <n v="30"/>
    <n v="30"/>
    <m/>
    <n v="0"/>
    <n v="0"/>
    <n v="0"/>
    <n v="0"/>
    <n v="30"/>
    <n v="30"/>
    <m/>
    <m/>
    <m/>
    <m/>
    <m/>
    <m/>
    <m/>
    <m/>
    <m/>
    <m/>
    <s v="Legal agreement signed March 2017"/>
    <m/>
    <m/>
    <s v="2018-2020: Not started_x000a_2021: Development commenced_x000a_2022-2023: Stalled_x000a_2024: New permission-Not started"/>
    <x v="3"/>
    <s v="Stalled"/>
    <s v="Forecast reviewed and unchanged based on development progress"/>
    <s v="="/>
    <s v="Not included in 2025 deliverable supply"/>
    <n v="0"/>
    <m/>
    <m/>
    <m/>
    <m/>
    <m/>
    <m/>
    <m/>
    <m/>
    <m/>
    <m/>
    <m/>
    <m/>
    <m/>
    <n v="30"/>
    <n v="0"/>
    <n v="0"/>
    <n v="30"/>
    <m/>
    <m/>
    <m/>
    <m/>
    <m/>
    <m/>
    <m/>
    <m/>
    <m/>
    <m/>
    <m/>
    <m/>
    <m/>
    <m/>
    <m/>
    <m/>
    <m/>
    <m/>
    <m/>
    <m/>
    <m/>
    <m/>
    <m/>
    <m/>
    <m/>
    <m/>
    <m/>
    <m/>
    <m/>
    <m/>
    <m/>
    <m/>
    <m/>
    <m/>
    <n v="0"/>
  </r>
  <r>
    <b v="1"/>
    <b v="1"/>
    <b v="0"/>
    <n v="289"/>
    <x v="572"/>
    <x v="38"/>
    <s v="Winsford TC"/>
    <x v="15"/>
    <m/>
    <x v="574"/>
    <s v="Demolition of garage and erection of one dwelling."/>
    <m/>
    <m/>
    <m/>
    <m/>
    <m/>
    <s v="Amy Brittain"/>
    <m/>
    <x v="1"/>
    <x v="0"/>
    <x v="0"/>
    <m/>
    <m/>
    <m/>
    <x v="0"/>
    <x v="0"/>
    <x v="0"/>
    <m/>
    <s v="No (size)"/>
    <x v="5"/>
    <n v="2.3E-2"/>
    <m/>
    <m/>
    <s v="22/00752/FUL (21/09/2025)"/>
    <s v="Expired"/>
    <m/>
    <m/>
    <m/>
    <m/>
    <m/>
    <x v="2"/>
    <n v="0"/>
    <n v="1"/>
    <m/>
    <m/>
    <m/>
    <m/>
    <m/>
    <m/>
    <m/>
    <m/>
    <m/>
    <m/>
    <m/>
    <m/>
    <m/>
    <m/>
    <n v="0"/>
    <n v="0"/>
    <n v="0"/>
    <n v="0"/>
    <n v="0"/>
    <n v="0"/>
    <n v="1"/>
    <n v="1"/>
    <m/>
    <n v="0"/>
    <n v="0"/>
    <n v="0"/>
    <n v="0"/>
    <n v="1"/>
    <n v="1"/>
    <m/>
    <n v="0"/>
    <n v="0"/>
    <n v="0"/>
    <n v="0"/>
    <n v="1"/>
    <n v="1"/>
    <m/>
    <n v="0"/>
    <n v="0"/>
    <n v="0"/>
    <n v="0"/>
    <n v="0"/>
    <n v="0"/>
    <m/>
    <m/>
    <m/>
    <m/>
    <m/>
    <m/>
    <m/>
    <m/>
    <m/>
    <m/>
    <m/>
    <m/>
    <m/>
    <s v="2023-2024: Not started"/>
    <x v="2"/>
    <s v="Not started - expired"/>
    <s v="Expired - Forecast reviewed and unchanged based on planning status"/>
    <s v="="/>
    <s v="Not included in 2025 supply"/>
    <n v="0"/>
    <m/>
    <m/>
    <m/>
    <m/>
    <m/>
    <m/>
    <m/>
    <m/>
    <m/>
    <m/>
    <m/>
    <m/>
    <m/>
    <m/>
    <n v="0"/>
    <n v="0"/>
    <n v="0"/>
    <m/>
    <m/>
    <m/>
    <m/>
    <m/>
    <m/>
    <m/>
    <m/>
    <m/>
    <m/>
    <m/>
    <m/>
    <m/>
    <m/>
    <m/>
    <m/>
    <m/>
    <m/>
    <m/>
    <m/>
    <m/>
    <m/>
    <m/>
    <m/>
    <m/>
    <m/>
    <m/>
    <m/>
    <m/>
    <m/>
    <m/>
    <m/>
    <m/>
    <m/>
    <n v="0"/>
  </r>
  <r>
    <b v="1"/>
    <b v="1"/>
    <b v="0"/>
    <s v="0202"/>
    <x v="573"/>
    <x v="38"/>
    <s v="Winsford TC"/>
    <x v="15"/>
    <m/>
    <x v="575"/>
    <s v="Demolition of buildings and structures and erection of 99 dwellings with associated vehicular and cycling parking, refuse store and landscaping"/>
    <m/>
    <s v="Equans"/>
    <m/>
    <m/>
    <m/>
    <s v="Rob Lester"/>
    <m/>
    <x v="1"/>
    <x v="0"/>
    <x v="0"/>
    <m/>
    <m/>
    <m/>
    <x v="0"/>
    <x v="0"/>
    <x v="0"/>
    <m/>
    <s v="Yes"/>
    <x v="4"/>
    <n v="2.6930000000000001"/>
    <m/>
    <s v="22/04420/DEM_x000a_24/02786/NMA (approved plans)"/>
    <s v="22/01393/FUL"/>
    <s v="Full"/>
    <m/>
    <m/>
    <d v="2022-04-11T00:00:00"/>
    <d v="2023-12-22T00:00:00"/>
    <d v="2026-12-22T00:00:00"/>
    <x v="93"/>
    <n v="0"/>
    <n v="99"/>
    <m/>
    <m/>
    <m/>
    <m/>
    <m/>
    <m/>
    <m/>
    <m/>
    <m/>
    <m/>
    <m/>
    <m/>
    <m/>
    <m/>
    <n v="0"/>
    <n v="0"/>
    <m/>
    <m/>
    <n v="0"/>
    <m/>
    <m/>
    <n v="0"/>
    <n v="86"/>
    <n v="0"/>
    <n v="0"/>
    <n v="0"/>
    <n v="0"/>
    <n v="99"/>
    <n v="99"/>
    <m/>
    <n v="0"/>
    <n v="0"/>
    <n v="0"/>
    <n v="0"/>
    <n v="99"/>
    <n v="99"/>
    <m/>
    <n v="0"/>
    <n v="0"/>
    <n v="0"/>
    <n v="0"/>
    <n v="99"/>
    <n v="99"/>
    <m/>
    <m/>
    <m/>
    <m/>
    <m/>
    <m/>
    <m/>
    <m/>
    <m/>
    <m/>
    <m/>
    <s v="2024 Sep (15) 24/02026/DIS_x000a_2025 Jan (4) 24/02976/DIS_x000a_2025 May (3.5-7) 24/02428/DIS_x000a_Pending (10) 26/00906/DIS_x000a_"/>
    <m/>
    <s v="2023: Demolition complete_x000a_2024: Not started"/>
    <x v="4"/>
    <s v="Development commenced"/>
    <s v="Forecast reviewed and unchanged based on planning status and development progress"/>
    <s v="="/>
    <m/>
    <n v="99"/>
    <m/>
    <m/>
    <m/>
    <m/>
    <m/>
    <m/>
    <m/>
    <m/>
    <m/>
    <n v="24"/>
    <n v="36"/>
    <n v="39"/>
    <m/>
    <m/>
    <n v="99"/>
    <n v="99"/>
    <n v="99"/>
    <m/>
    <m/>
    <m/>
    <m/>
    <m/>
    <m/>
    <m/>
    <m/>
    <m/>
    <m/>
    <m/>
    <m/>
    <m/>
    <m/>
    <m/>
    <m/>
    <m/>
    <m/>
    <m/>
    <m/>
    <m/>
    <m/>
    <m/>
    <m/>
    <m/>
    <m/>
    <m/>
    <m/>
    <m/>
    <m/>
    <m/>
    <m/>
    <m/>
    <m/>
    <n v="0"/>
  </r>
  <r>
    <b v="1"/>
    <b v="1"/>
    <b v="0"/>
    <m/>
    <x v="574"/>
    <x v="39"/>
    <s v="Stanthorne &amp; Wimboldsley"/>
    <x v="2"/>
    <m/>
    <x v="576"/>
    <s v="Replacement dwelling"/>
    <m/>
    <m/>
    <m/>
    <m/>
    <m/>
    <s v="Charlie Cullen"/>
    <m/>
    <x v="1"/>
    <x v="4"/>
    <x v="11"/>
    <m/>
    <m/>
    <s v="App form_x000a_SCHB condition (BNG exemption)_x000a_CIL exemption 1"/>
    <x v="0"/>
    <x v="0"/>
    <x v="0"/>
    <m/>
    <s v="No (size)"/>
    <x v="3"/>
    <m/>
    <m/>
    <m/>
    <s v="24/03209/FUL"/>
    <s v="Full"/>
    <m/>
    <m/>
    <d v="2024-10-28T00:00:00"/>
    <d v="2025-06-25T00:00:00"/>
    <d v="2028-06-25T00:00:00"/>
    <x v="2"/>
    <n v="1"/>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1"/>
    <b v="1"/>
    <b v="0"/>
    <s v="0246"/>
    <x v="575"/>
    <x v="39"/>
    <s v="Winsford TC"/>
    <x v="15"/>
    <m/>
    <x v="577"/>
    <s v="Winsford NP site S2A_x000a_Outline permission:residential development, for up to 215 dwellings, provision of open space with recreational facilities, site access, associated highway and infrastructure works_x000a_Reserved matters: following 14/01266/OUT for 215 dwellings"/>
    <m/>
    <s v="L&amp;Q_x000a_Laurus Homes"/>
    <s v="Trafford Housing Trust"/>
    <s v="Lane End Development Construction Ltd -Laurus Homes and Trafford Housing Trust-Mr Robert Stratton"/>
    <s v="Howard &amp; Seddon ARIBA-Mr DK Seddon admin@howardandseddon.co.uk"/>
    <s v="Paul Friston"/>
    <m/>
    <x v="0"/>
    <x v="0"/>
    <x v="0"/>
    <m/>
    <m/>
    <m/>
    <x v="0"/>
    <x v="0"/>
    <x v="0"/>
    <m/>
    <s v="No (GF)"/>
    <x v="12"/>
    <n v="9.5"/>
    <n v="22.631578947368421"/>
    <s v="25/02404/NMA - design features_x000a_25/03308/NMA - glazing and roof"/>
    <s v="17/04426/REM_x000a_19/03094/REM"/>
    <s v="Reserved matters"/>
    <n v="2229269"/>
    <s v="Allowed"/>
    <d v="2017-10-13T00:00:00"/>
    <d v="2018-01-03T00:00:00"/>
    <d v="2023-12-18T00:00:00"/>
    <x v="53"/>
    <n v="0"/>
    <n v="215"/>
    <m/>
    <n v="65"/>
    <m/>
    <m/>
    <m/>
    <m/>
    <m/>
    <m/>
    <m/>
    <m/>
    <m/>
    <m/>
    <n v="0"/>
    <n v="42"/>
    <n v="4"/>
    <n v="59"/>
    <n v="11"/>
    <n v="0"/>
    <n v="11"/>
    <n v="99"/>
    <n v="0"/>
    <n v="99"/>
    <m/>
    <n v="5"/>
    <n v="0"/>
    <n v="5"/>
    <n v="94"/>
    <n v="0"/>
    <n v="94"/>
    <m/>
    <n v="0"/>
    <n v="0"/>
    <n v="0"/>
    <n v="0"/>
    <n v="98"/>
    <n v="98"/>
    <m/>
    <n v="0"/>
    <n v="0"/>
    <n v="0"/>
    <n v="40"/>
    <n v="63"/>
    <n v="103"/>
    <m/>
    <s v="Y"/>
    <m/>
    <s v="Plans approved conditionally"/>
    <d v="2021-01-21T00:00:00"/>
    <m/>
    <m/>
    <m/>
    <s v="Y"/>
    <m/>
    <s v="Winsford NP site_x000a_STRAT 7 allocation_x000a_Residential development of 215 dwellings _x000a_18/02255/NMA - access and windows"/>
    <s v="2018 July (9) 18/01433/DIS_x000a_2018 June (13.14) 18/01546/DIS_x000a_2018 March (31-renewable energy (removed) 18/00460/NMA_x000a_2018 July (5) 18/02414/DIS_x000a_2018 July (17) 18/01897/DIS_x000a_2020 Dec (19.23.24) 18/00589/DIS_x000a_2020 Dec (12-AH) 20/04600/DIS_x000a_2020 Dec (10.15.16.21) 20/02861/DIS_x000a_2024 May (8 highways) 21/004127/DIS_x000a_2025 April 10 (travel), 24 (noise)"/>
    <m/>
    <s v="2017-2018: Not started_x000a_2018-2022: Under construction_x000a_2023: Stalled_x000a_2024: Under construction"/>
    <x v="3"/>
    <s v="Under construction"/>
    <s v="Forecast reviewed and updated based on development progress"/>
    <s v="+"/>
    <s v="Delivery timescale &lt;"/>
    <n v="103"/>
    <m/>
    <m/>
    <m/>
    <m/>
    <m/>
    <m/>
    <m/>
    <m/>
    <n v="24"/>
    <n v="24"/>
    <n v="24"/>
    <n v="31"/>
    <m/>
    <m/>
    <n v="103"/>
    <n v="103"/>
    <n v="103"/>
    <m/>
    <m/>
    <m/>
    <m/>
    <m/>
    <m/>
    <m/>
    <m/>
    <m/>
    <m/>
    <m/>
    <m/>
    <m/>
    <m/>
    <m/>
    <m/>
    <m/>
    <m/>
    <m/>
    <m/>
    <m/>
    <m/>
    <m/>
    <m/>
    <m/>
    <m/>
    <m/>
    <m/>
    <m/>
    <m/>
    <m/>
    <m/>
    <m/>
    <m/>
    <n v="0"/>
  </r>
  <r>
    <b v="0"/>
    <b v="1"/>
    <b v="0"/>
    <n v="247"/>
    <x v="576"/>
    <x v="39"/>
    <s v="Winsford TC"/>
    <x v="15"/>
    <m/>
    <x v="578"/>
    <s v="BLR site"/>
    <m/>
    <m/>
    <m/>
    <m/>
    <m/>
    <m/>
    <m/>
    <x v="1"/>
    <x v="0"/>
    <x v="0"/>
    <m/>
    <m/>
    <m/>
    <x v="0"/>
    <x v="0"/>
    <x v="0"/>
    <m/>
    <s v="Yes"/>
    <x v="0"/>
    <n v="0.35"/>
    <n v="37.142857142857146"/>
    <m/>
    <m/>
    <m/>
    <m/>
    <m/>
    <m/>
    <m/>
    <m/>
    <x v="59"/>
    <n v="0"/>
    <n v="13"/>
    <m/>
    <m/>
    <m/>
    <m/>
    <m/>
    <m/>
    <m/>
    <m/>
    <m/>
    <m/>
    <m/>
    <m/>
    <n v="0"/>
    <n v="0"/>
    <n v="0"/>
    <n v="0"/>
    <n v="0"/>
    <n v="0"/>
    <n v="0"/>
    <n v="0"/>
    <n v="0"/>
    <n v="0"/>
    <n v="13"/>
    <n v="0"/>
    <n v="0"/>
    <n v="0"/>
    <n v="0"/>
    <n v="0"/>
    <n v="0"/>
    <n v="15"/>
    <n v="0"/>
    <n v="0"/>
    <n v="0"/>
    <n v="0"/>
    <n v="0"/>
    <n v="0"/>
    <n v="13"/>
    <n v="0"/>
    <n v="0"/>
    <n v="0"/>
    <n v="0"/>
    <n v="0"/>
    <n v="0"/>
    <n v="13"/>
    <m/>
    <m/>
    <m/>
    <m/>
    <m/>
    <m/>
    <m/>
    <m/>
    <m/>
    <m/>
    <m/>
    <m/>
    <s v="N/A "/>
    <x v="0"/>
    <m/>
    <s v="Forecast reviewed and unchanged (BLR site)"/>
    <s v="="/>
    <s v="Not included in 2025 deliverable supply"/>
    <n v="0"/>
    <m/>
    <m/>
    <m/>
    <m/>
    <m/>
    <m/>
    <m/>
    <m/>
    <m/>
    <m/>
    <m/>
    <m/>
    <m/>
    <n v="13"/>
    <n v="0"/>
    <n v="0"/>
    <n v="13"/>
    <m/>
    <m/>
    <m/>
    <m/>
    <m/>
    <m/>
    <m/>
    <m/>
    <m/>
    <m/>
    <m/>
    <m/>
    <m/>
    <m/>
    <m/>
    <m/>
    <m/>
    <m/>
    <m/>
    <m/>
    <m/>
    <m/>
    <m/>
    <m/>
    <m/>
    <m/>
    <m/>
    <m/>
    <m/>
    <m/>
    <m/>
    <m/>
    <m/>
    <m/>
    <n v="0"/>
  </r>
  <r>
    <b v="0"/>
    <b v="1"/>
    <b v="0"/>
    <n v="248"/>
    <x v="577"/>
    <x v="39"/>
    <s v="Winsford TC"/>
    <x v="15"/>
    <m/>
    <x v="579"/>
    <s v="BLR site"/>
    <m/>
    <m/>
    <m/>
    <m/>
    <m/>
    <m/>
    <m/>
    <x v="1"/>
    <x v="0"/>
    <x v="0"/>
    <m/>
    <m/>
    <m/>
    <x v="0"/>
    <x v="0"/>
    <x v="0"/>
    <m/>
    <s v="Yes"/>
    <x v="0"/>
    <n v="0.49"/>
    <n v="36.734693877551024"/>
    <m/>
    <m/>
    <m/>
    <m/>
    <m/>
    <m/>
    <m/>
    <m/>
    <x v="21"/>
    <n v="0"/>
    <n v="18"/>
    <m/>
    <m/>
    <m/>
    <m/>
    <m/>
    <m/>
    <m/>
    <m/>
    <m/>
    <m/>
    <m/>
    <m/>
    <n v="0"/>
    <n v="0"/>
    <n v="0"/>
    <n v="0"/>
    <n v="0"/>
    <n v="0"/>
    <n v="0"/>
    <n v="0"/>
    <n v="0"/>
    <n v="0"/>
    <n v="18"/>
    <n v="0"/>
    <n v="0"/>
    <n v="0"/>
    <n v="0"/>
    <n v="0"/>
    <n v="0"/>
    <n v="13"/>
    <n v="0"/>
    <n v="0"/>
    <n v="0"/>
    <n v="0"/>
    <n v="0"/>
    <n v="0"/>
    <n v="18"/>
    <n v="0"/>
    <n v="0"/>
    <n v="0"/>
    <n v="0"/>
    <n v="0"/>
    <n v="0"/>
    <n v="18"/>
    <m/>
    <m/>
    <m/>
    <m/>
    <m/>
    <m/>
    <m/>
    <m/>
    <m/>
    <m/>
    <m/>
    <m/>
    <s v="N/A "/>
    <x v="0"/>
    <m/>
    <s v="Forecast reviewed and unchanged (BLR site)"/>
    <s v="="/>
    <s v="Not included in 2025 deliverable supply"/>
    <n v="0"/>
    <m/>
    <m/>
    <m/>
    <m/>
    <m/>
    <m/>
    <m/>
    <m/>
    <m/>
    <m/>
    <m/>
    <m/>
    <m/>
    <n v="18"/>
    <n v="0"/>
    <n v="0"/>
    <n v="18"/>
    <m/>
    <m/>
    <m/>
    <m/>
    <m/>
    <m/>
    <m/>
    <m/>
    <m/>
    <m/>
    <m/>
    <m/>
    <m/>
    <m/>
    <m/>
    <m/>
    <m/>
    <m/>
    <m/>
    <m/>
    <m/>
    <m/>
    <m/>
    <m/>
    <m/>
    <m/>
    <m/>
    <m/>
    <m/>
    <m/>
    <m/>
    <m/>
    <m/>
    <m/>
    <n v="0"/>
  </r>
  <r>
    <b v="0"/>
    <b v="1"/>
    <b v="0"/>
    <n v="252"/>
    <x v="578"/>
    <x v="39"/>
    <s v="Winsford TC"/>
    <x v="15"/>
    <m/>
    <x v="580"/>
    <s v="BLR site"/>
    <m/>
    <m/>
    <m/>
    <m/>
    <m/>
    <m/>
    <m/>
    <x v="1"/>
    <x v="0"/>
    <x v="0"/>
    <m/>
    <m/>
    <m/>
    <x v="0"/>
    <x v="0"/>
    <x v="0"/>
    <m/>
    <s v="Yes"/>
    <x v="0"/>
    <n v="1.05"/>
    <n v="9.5238095238095237"/>
    <m/>
    <m/>
    <m/>
    <m/>
    <m/>
    <m/>
    <m/>
    <m/>
    <x v="29"/>
    <n v="0"/>
    <n v="10"/>
    <m/>
    <m/>
    <m/>
    <m/>
    <m/>
    <m/>
    <m/>
    <m/>
    <m/>
    <m/>
    <m/>
    <m/>
    <n v="0"/>
    <n v="0"/>
    <n v="0"/>
    <n v="0"/>
    <n v="0"/>
    <n v="0"/>
    <n v="0"/>
    <n v="0"/>
    <n v="0"/>
    <n v="0"/>
    <n v="34"/>
    <n v="0"/>
    <n v="0"/>
    <n v="0"/>
    <n v="0"/>
    <n v="0"/>
    <n v="0"/>
    <n v="5"/>
    <n v="0"/>
    <n v="0"/>
    <n v="0"/>
    <n v="0"/>
    <n v="0"/>
    <n v="0"/>
    <n v="10"/>
    <n v="0"/>
    <n v="0"/>
    <n v="0"/>
    <n v="0"/>
    <n v="0"/>
    <n v="0"/>
    <n v="10"/>
    <m/>
    <m/>
    <m/>
    <m/>
    <m/>
    <m/>
    <m/>
    <m/>
    <m/>
    <m/>
    <m/>
    <m/>
    <s v="N/A "/>
    <x v="0"/>
    <m/>
    <s v="Forecast reviewed and unchanged (BLR site)"/>
    <s v="="/>
    <s v="Not included in 2025 deliverable supply"/>
    <n v="0"/>
    <m/>
    <m/>
    <m/>
    <m/>
    <m/>
    <m/>
    <m/>
    <m/>
    <m/>
    <m/>
    <m/>
    <m/>
    <m/>
    <n v="10"/>
    <n v="0"/>
    <n v="0"/>
    <n v="10"/>
    <m/>
    <m/>
    <m/>
    <m/>
    <m/>
    <m/>
    <m/>
    <m/>
    <m/>
    <m/>
    <m/>
    <m/>
    <m/>
    <m/>
    <m/>
    <m/>
    <m/>
    <m/>
    <m/>
    <m/>
    <m/>
    <m/>
    <m/>
    <m/>
    <m/>
    <m/>
    <m/>
    <m/>
    <m/>
    <m/>
    <m/>
    <m/>
    <m/>
    <m/>
    <n v="0"/>
  </r>
  <r>
    <b v="0"/>
    <b v="1"/>
    <b v="0"/>
    <n v="217"/>
    <x v="579"/>
    <x v="39"/>
    <s v="Winsford TC"/>
    <x v="15"/>
    <m/>
    <x v="581"/>
    <s v="Winsford NP site S 4"/>
    <m/>
    <m/>
    <m/>
    <m/>
    <m/>
    <m/>
    <m/>
    <x v="0"/>
    <x v="0"/>
    <x v="0"/>
    <m/>
    <m/>
    <m/>
    <x v="0"/>
    <x v="0"/>
    <x v="0"/>
    <m/>
    <s v="No (GF)"/>
    <x v="17"/>
    <n v="2.1949999999999998"/>
    <m/>
    <m/>
    <m/>
    <m/>
    <m/>
    <m/>
    <m/>
    <m/>
    <m/>
    <x v="94"/>
    <n v="0"/>
    <n v="70"/>
    <m/>
    <m/>
    <m/>
    <m/>
    <m/>
    <m/>
    <m/>
    <m/>
    <m/>
    <m/>
    <m/>
    <m/>
    <n v="0"/>
    <n v="0"/>
    <n v="0"/>
    <n v="0"/>
    <n v="0"/>
    <n v="0"/>
    <n v="0"/>
    <n v="0"/>
    <n v="0"/>
    <n v="0"/>
    <n v="34"/>
    <n v="0"/>
    <n v="0"/>
    <n v="0"/>
    <n v="0"/>
    <n v="0"/>
    <n v="0"/>
    <n v="34"/>
    <n v="0"/>
    <n v="0"/>
    <n v="0"/>
    <n v="0"/>
    <n v="0"/>
    <n v="0"/>
    <n v="34"/>
    <n v="0"/>
    <n v="0"/>
    <n v="0"/>
    <n v="0"/>
    <n v="0"/>
    <n v="0"/>
    <n v="70"/>
    <m/>
    <m/>
    <m/>
    <m/>
    <m/>
    <m/>
    <m/>
    <m/>
    <m/>
    <m/>
    <m/>
    <m/>
    <s v="N/A "/>
    <x v="0"/>
    <m/>
    <s v="Forecast reviewed and unchanged (NP allocation)"/>
    <s v="="/>
    <s v="Not included in 2025 deliverable supply"/>
    <n v="0"/>
    <m/>
    <m/>
    <m/>
    <m/>
    <m/>
    <m/>
    <m/>
    <m/>
    <m/>
    <m/>
    <m/>
    <m/>
    <m/>
    <n v="70"/>
    <n v="0"/>
    <n v="0"/>
    <n v="70"/>
    <m/>
    <m/>
    <m/>
    <m/>
    <m/>
    <m/>
    <m/>
    <m/>
    <m/>
    <m/>
    <m/>
    <m/>
    <m/>
    <m/>
    <m/>
    <m/>
    <m/>
    <m/>
    <m/>
    <m/>
    <m/>
    <m/>
    <m/>
    <m/>
    <m/>
    <m/>
    <m/>
    <m/>
    <m/>
    <m/>
    <m/>
    <m/>
    <m/>
    <m/>
    <n v="0"/>
  </r>
  <r>
    <b v="0"/>
    <b v="1"/>
    <b v="0"/>
    <n v="218"/>
    <x v="580"/>
    <x v="39"/>
    <s v="Winsford TC"/>
    <x v="15"/>
    <m/>
    <x v="582"/>
    <s v="Winsford NP site S 5"/>
    <m/>
    <m/>
    <m/>
    <m/>
    <m/>
    <m/>
    <m/>
    <x v="0"/>
    <x v="0"/>
    <x v="0"/>
    <m/>
    <m/>
    <m/>
    <x v="0"/>
    <x v="0"/>
    <x v="0"/>
    <m/>
    <s v="No (GF)"/>
    <x v="17"/>
    <n v="0.85199999999999998"/>
    <m/>
    <m/>
    <m/>
    <m/>
    <m/>
    <m/>
    <m/>
    <m/>
    <m/>
    <x v="20"/>
    <n v="0"/>
    <n v="31"/>
    <m/>
    <m/>
    <m/>
    <m/>
    <m/>
    <m/>
    <m/>
    <m/>
    <m/>
    <m/>
    <m/>
    <m/>
    <n v="0"/>
    <n v="0"/>
    <n v="0"/>
    <n v="0"/>
    <n v="0"/>
    <n v="0"/>
    <n v="0"/>
    <n v="0"/>
    <n v="0"/>
    <n v="0"/>
    <n v="27"/>
    <n v="0"/>
    <n v="0"/>
    <n v="0"/>
    <n v="0"/>
    <n v="0"/>
    <n v="0"/>
    <n v="27"/>
    <n v="0"/>
    <n v="0"/>
    <n v="0"/>
    <n v="0"/>
    <n v="0"/>
    <n v="0"/>
    <n v="27"/>
    <n v="0"/>
    <n v="0"/>
    <n v="0"/>
    <n v="0"/>
    <n v="0"/>
    <n v="0"/>
    <n v="31"/>
    <m/>
    <m/>
    <m/>
    <m/>
    <m/>
    <m/>
    <m/>
    <m/>
    <m/>
    <m/>
    <m/>
    <m/>
    <s v="N/A "/>
    <x v="0"/>
    <m/>
    <s v="Forecast reviewed and unchanged (NP allocation)"/>
    <s v="="/>
    <s v="Not included in 2025 deliverable supply"/>
    <n v="0"/>
    <m/>
    <m/>
    <m/>
    <m/>
    <m/>
    <m/>
    <m/>
    <m/>
    <m/>
    <m/>
    <m/>
    <m/>
    <m/>
    <n v="31"/>
    <n v="0"/>
    <n v="0"/>
    <n v="31"/>
    <m/>
    <m/>
    <m/>
    <m/>
    <m/>
    <m/>
    <m/>
    <m/>
    <m/>
    <m/>
    <m/>
    <m/>
    <m/>
    <m/>
    <m/>
    <m/>
    <m/>
    <m/>
    <m/>
    <m/>
    <m/>
    <m/>
    <m/>
    <m/>
    <m/>
    <m/>
    <m/>
    <m/>
    <m/>
    <m/>
    <m/>
    <m/>
    <m/>
    <m/>
    <n v="0"/>
  </r>
  <r>
    <b v="0"/>
    <b v="1"/>
    <b v="0"/>
    <n v="1401"/>
    <x v="581"/>
    <x v="39"/>
    <s v="Winsford TC"/>
    <x v="15"/>
    <m/>
    <x v="583"/>
    <s v="Winsford NP site S 1A"/>
    <m/>
    <m/>
    <m/>
    <m/>
    <m/>
    <m/>
    <m/>
    <x v="0"/>
    <x v="0"/>
    <x v="0"/>
    <m/>
    <m/>
    <m/>
    <x v="0"/>
    <x v="0"/>
    <x v="0"/>
    <m/>
    <s v="No (GF)"/>
    <x v="17"/>
    <n v="57.3"/>
    <n v="11.605584642233858"/>
    <m/>
    <m/>
    <m/>
    <m/>
    <m/>
    <m/>
    <m/>
    <m/>
    <x v="95"/>
    <n v="0"/>
    <n v="665"/>
    <m/>
    <m/>
    <m/>
    <m/>
    <m/>
    <m/>
    <m/>
    <m/>
    <m/>
    <m/>
    <m/>
    <m/>
    <n v="0"/>
    <n v="0"/>
    <n v="0"/>
    <n v="0"/>
    <n v="0"/>
    <n v="0"/>
    <n v="0"/>
    <n v="0"/>
    <n v="0"/>
    <n v="0"/>
    <n v="665"/>
    <n v="0"/>
    <n v="0"/>
    <n v="0"/>
    <n v="0"/>
    <n v="0"/>
    <n v="0"/>
    <n v="665"/>
    <n v="0"/>
    <n v="0"/>
    <n v="0"/>
    <n v="0"/>
    <n v="0"/>
    <n v="0"/>
    <n v="665"/>
    <n v="0"/>
    <n v="0"/>
    <n v="0"/>
    <n v="0"/>
    <n v="0"/>
    <n v="0"/>
    <n v="665"/>
    <m/>
    <m/>
    <m/>
    <m/>
    <m/>
    <m/>
    <m/>
    <m/>
    <m/>
    <s v="See WIW/0047/S"/>
    <m/>
    <m/>
    <s v="N/A "/>
    <x v="0"/>
    <m/>
    <s v="Forecast reviewed and unchanged (NP allocation)"/>
    <s v="="/>
    <s v="Not included in 2025 deliverable supply"/>
    <n v="0"/>
    <m/>
    <m/>
    <m/>
    <m/>
    <m/>
    <m/>
    <m/>
    <m/>
    <m/>
    <m/>
    <m/>
    <m/>
    <m/>
    <n v="665"/>
    <n v="0"/>
    <n v="0"/>
    <n v="665"/>
    <m/>
    <m/>
    <m/>
    <m/>
    <m/>
    <m/>
    <m/>
    <m/>
    <m/>
    <m/>
    <m/>
    <m/>
    <m/>
    <m/>
    <m/>
    <m/>
    <m/>
    <m/>
    <m/>
    <m/>
    <m/>
    <m/>
    <m/>
    <m/>
    <m/>
    <m/>
    <m/>
    <m/>
    <m/>
    <m/>
    <m/>
    <m/>
    <m/>
    <m/>
    <n v="0"/>
  </r>
  <r>
    <b v="0"/>
    <b v="1"/>
    <b v="0"/>
    <n v="233"/>
    <x v="582"/>
    <x v="39"/>
    <s v="Winsford TC"/>
    <x v="15"/>
    <m/>
    <x v="584"/>
    <s v="BLR site"/>
    <m/>
    <m/>
    <m/>
    <m/>
    <m/>
    <m/>
    <m/>
    <x v="1"/>
    <x v="0"/>
    <x v="0"/>
    <m/>
    <m/>
    <m/>
    <x v="0"/>
    <x v="0"/>
    <x v="0"/>
    <m/>
    <s v="Yes"/>
    <x v="0"/>
    <n v="0.23"/>
    <m/>
    <m/>
    <m/>
    <m/>
    <m/>
    <m/>
    <m/>
    <m/>
    <m/>
    <x v="17"/>
    <n v="0"/>
    <n v="8"/>
    <m/>
    <m/>
    <m/>
    <m/>
    <m/>
    <m/>
    <m/>
    <m/>
    <m/>
    <m/>
    <m/>
    <m/>
    <n v="0"/>
    <n v="0"/>
    <n v="0"/>
    <n v="0"/>
    <n v="0"/>
    <n v="0"/>
    <n v="0"/>
    <n v="0"/>
    <n v="0"/>
    <n v="0"/>
    <n v="8"/>
    <n v="0"/>
    <n v="0"/>
    <n v="0"/>
    <n v="0"/>
    <n v="0"/>
    <n v="0"/>
    <n v="6"/>
    <n v="0"/>
    <n v="0"/>
    <n v="0"/>
    <n v="0"/>
    <n v="0"/>
    <n v="0"/>
    <n v="8"/>
    <n v="0"/>
    <n v="0"/>
    <n v="0"/>
    <n v="0"/>
    <n v="0"/>
    <n v="0"/>
    <n v="8"/>
    <m/>
    <m/>
    <m/>
    <m/>
    <m/>
    <m/>
    <m/>
    <m/>
    <m/>
    <m/>
    <m/>
    <m/>
    <s v="N/A "/>
    <x v="0"/>
    <m/>
    <s v="Forecast reviewed and unchanged (BLR site)"/>
    <s v="="/>
    <s v="Not included in 2025 deliverable supply"/>
    <n v="0"/>
    <m/>
    <m/>
    <m/>
    <m/>
    <m/>
    <m/>
    <m/>
    <m/>
    <m/>
    <m/>
    <m/>
    <m/>
    <m/>
    <n v="8"/>
    <n v="0"/>
    <n v="0"/>
    <n v="8"/>
    <m/>
    <m/>
    <m/>
    <m/>
    <m/>
    <m/>
    <m/>
    <m/>
    <m/>
    <m/>
    <m/>
    <m/>
    <m/>
    <m/>
    <m/>
    <m/>
    <m/>
    <m/>
    <m/>
    <m/>
    <m/>
    <m/>
    <m/>
    <m/>
    <m/>
    <m/>
    <m/>
    <m/>
    <m/>
    <m/>
    <m/>
    <m/>
    <m/>
    <m/>
    <n v="0"/>
  </r>
  <r>
    <b v="1"/>
    <b v="1"/>
    <b v="0"/>
    <n v="299"/>
    <x v="583"/>
    <x v="39"/>
    <s v="Winsford TC"/>
    <x v="15"/>
    <m/>
    <x v="585"/>
    <s v="Outline planning application for the construction of up to 21 dwellings, provision of a vehicular access off Middlewich Road, car parking, ancillary green space, landscaping and other associated works. 19x3-bed and 2x4-bed houses_x000a_Approval of reserved matters (layout, scale, appearance and landscaping) for 21 dwellings following outline approval under 17/03135/OUT"/>
    <m/>
    <m/>
    <m/>
    <m/>
    <s v="Paul Butler Associates-Mr Julian Austin julian@paulbutlerassociates.co.uk"/>
    <s v="Steven Holmes"/>
    <m/>
    <x v="6"/>
    <x v="0"/>
    <x v="0"/>
    <m/>
    <m/>
    <m/>
    <x v="0"/>
    <x v="0"/>
    <x v="0"/>
    <m/>
    <s v="Yes"/>
    <x v="1"/>
    <n v="0.7"/>
    <n v="30.000000000000004"/>
    <s v="17/03135/OUT (10/07/2022)"/>
    <s v="22/01595/REM"/>
    <s v="Reserved matters"/>
    <m/>
    <m/>
    <d v="2022-04-28T00:00:00"/>
    <d v="2025-11-21T00:00:00"/>
    <m/>
    <x v="96"/>
    <n v="0"/>
    <n v="21"/>
    <m/>
    <m/>
    <m/>
    <m/>
    <m/>
    <m/>
    <m/>
    <m/>
    <m/>
    <m/>
    <m/>
    <m/>
    <n v="0"/>
    <n v="0"/>
    <n v="0"/>
    <n v="0"/>
    <n v="0"/>
    <n v="0"/>
    <n v="0"/>
    <n v="0"/>
    <n v="0"/>
    <n v="0"/>
    <n v="21"/>
    <n v="0"/>
    <n v="0"/>
    <n v="0"/>
    <n v="0"/>
    <n v="0"/>
    <n v="0"/>
    <n v="21"/>
    <n v="0"/>
    <n v="0"/>
    <n v="0"/>
    <n v="0"/>
    <n v="0"/>
    <n v="0"/>
    <n v="21"/>
    <n v="0"/>
    <n v="0"/>
    <n v="0"/>
    <n v="0"/>
    <n v="21"/>
    <n v="21"/>
    <m/>
    <m/>
    <m/>
    <m/>
    <m/>
    <m/>
    <m/>
    <m/>
    <m/>
    <m/>
    <m/>
    <m/>
    <m/>
    <s v="N/A "/>
    <x v="0"/>
    <s v="Not started"/>
    <s v="Forecast reviewed and updated based on planning status"/>
    <s v="+"/>
    <s v="Delivery timescale &lt;"/>
    <n v="21"/>
    <m/>
    <m/>
    <m/>
    <m/>
    <m/>
    <m/>
    <m/>
    <m/>
    <m/>
    <n v="5"/>
    <n v="8"/>
    <n v="8"/>
    <m/>
    <m/>
    <n v="21"/>
    <n v="21"/>
    <n v="21"/>
    <m/>
    <m/>
    <m/>
    <m/>
    <m/>
    <m/>
    <m/>
    <m/>
    <m/>
    <m/>
    <m/>
    <m/>
    <m/>
    <m/>
    <m/>
    <m/>
    <m/>
    <m/>
    <m/>
    <m/>
    <m/>
    <m/>
    <m/>
    <m/>
    <m/>
    <m/>
    <m/>
    <m/>
    <m/>
    <m/>
    <m/>
    <m/>
    <m/>
    <m/>
    <n v="0"/>
  </r>
  <r>
    <b v="0"/>
    <b v="1"/>
    <b v="0"/>
    <n v="238"/>
    <x v="584"/>
    <x v="39"/>
    <s v="Winsford TC"/>
    <x v="15"/>
    <m/>
    <x v="586"/>
    <s v="LAA site "/>
    <m/>
    <m/>
    <m/>
    <m/>
    <m/>
    <m/>
    <m/>
    <x v="0"/>
    <x v="0"/>
    <x v="0"/>
    <m/>
    <m/>
    <m/>
    <x v="0"/>
    <x v="0"/>
    <x v="0"/>
    <m/>
    <s v="No (GF)"/>
    <x v="7"/>
    <n v="0.64400000000000002"/>
    <n v="31.055900621118013"/>
    <m/>
    <m/>
    <m/>
    <m/>
    <m/>
    <m/>
    <m/>
    <m/>
    <x v="11"/>
    <n v="0"/>
    <n v="20"/>
    <m/>
    <m/>
    <m/>
    <m/>
    <m/>
    <m/>
    <m/>
    <m/>
    <m/>
    <m/>
    <m/>
    <m/>
    <n v="0"/>
    <n v="0"/>
    <n v="0"/>
    <n v="0"/>
    <n v="0"/>
    <n v="0"/>
    <n v="0"/>
    <n v="0"/>
    <n v="0"/>
    <n v="0"/>
    <n v="19"/>
    <n v="0"/>
    <n v="0"/>
    <n v="0"/>
    <n v="0"/>
    <n v="0"/>
    <n v="0"/>
    <n v="19"/>
    <n v="0"/>
    <n v="0"/>
    <n v="0"/>
    <n v="0"/>
    <n v="0"/>
    <n v="0"/>
    <n v="19"/>
    <n v="0"/>
    <n v="0"/>
    <n v="0"/>
    <n v="0"/>
    <n v="0"/>
    <n v="0"/>
    <n v="20"/>
    <m/>
    <m/>
    <m/>
    <m/>
    <m/>
    <m/>
    <m/>
    <m/>
    <m/>
    <m/>
    <m/>
    <m/>
    <s v="N/A "/>
    <x v="0"/>
    <m/>
    <s v="Forecast reviewed and unchanged based on planning status (LAA site)"/>
    <s v="="/>
    <s v="Not included in 2025 deliverable supply"/>
    <n v="0"/>
    <m/>
    <m/>
    <m/>
    <m/>
    <m/>
    <m/>
    <m/>
    <m/>
    <m/>
    <m/>
    <m/>
    <m/>
    <m/>
    <n v="20"/>
    <n v="0"/>
    <n v="0"/>
    <n v="20"/>
    <m/>
    <m/>
    <m/>
    <m/>
    <m/>
    <m/>
    <m/>
    <m/>
    <m/>
    <m/>
    <m/>
    <m/>
    <m/>
    <m/>
    <m/>
    <m/>
    <m/>
    <m/>
    <m/>
    <m/>
    <m/>
    <m/>
    <m/>
    <m/>
    <m/>
    <m/>
    <m/>
    <m/>
    <m/>
    <m/>
    <m/>
    <m/>
    <m/>
    <m/>
    <n v="0"/>
  </r>
  <r>
    <b v="0"/>
    <b v="1"/>
    <b v="0"/>
    <n v="256"/>
    <x v="585"/>
    <x v="39"/>
    <s v="Winsford TC"/>
    <x v="15"/>
    <m/>
    <x v="587"/>
    <s v="Winsford NP site S 3A"/>
    <m/>
    <m/>
    <m/>
    <m/>
    <m/>
    <m/>
    <m/>
    <x v="0"/>
    <x v="0"/>
    <x v="0"/>
    <m/>
    <m/>
    <m/>
    <x v="0"/>
    <x v="0"/>
    <x v="0"/>
    <m/>
    <s v="No (GF)"/>
    <x v="17"/>
    <n v="2.1880000000000002"/>
    <n v="26.965265082266907"/>
    <m/>
    <m/>
    <m/>
    <m/>
    <m/>
    <m/>
    <m/>
    <m/>
    <x v="97"/>
    <n v="0"/>
    <n v="59"/>
    <m/>
    <m/>
    <m/>
    <m/>
    <m/>
    <m/>
    <m/>
    <m/>
    <m/>
    <m/>
    <m/>
    <m/>
    <n v="0"/>
    <n v="0"/>
    <n v="0"/>
    <n v="0"/>
    <n v="0"/>
    <n v="0"/>
    <n v="0"/>
    <n v="0"/>
    <n v="0"/>
    <n v="0"/>
    <n v="101"/>
    <n v="0"/>
    <n v="0"/>
    <n v="0"/>
    <n v="0"/>
    <n v="0"/>
    <n v="0"/>
    <n v="101"/>
    <n v="0"/>
    <n v="0"/>
    <n v="0"/>
    <n v="0"/>
    <n v="0"/>
    <n v="0"/>
    <n v="101"/>
    <n v="0"/>
    <n v="0"/>
    <n v="0"/>
    <n v="0"/>
    <n v="0"/>
    <n v="0"/>
    <n v="59"/>
    <m/>
    <m/>
    <m/>
    <m/>
    <m/>
    <m/>
    <m/>
    <m/>
    <m/>
    <m/>
    <m/>
    <m/>
    <s v="N/A "/>
    <x v="0"/>
    <m/>
    <s v="Forecast reviewed and unchanged (NP allocation)"/>
    <s v="="/>
    <s v="Not included in 2025 deliverable supply"/>
    <n v="0"/>
    <m/>
    <m/>
    <m/>
    <m/>
    <m/>
    <m/>
    <m/>
    <m/>
    <m/>
    <m/>
    <m/>
    <m/>
    <m/>
    <n v="59"/>
    <n v="0"/>
    <n v="0"/>
    <n v="59"/>
    <m/>
    <m/>
    <m/>
    <m/>
    <m/>
    <m/>
    <m/>
    <m/>
    <m/>
    <m/>
    <m/>
    <m/>
    <m/>
    <m/>
    <m/>
    <m/>
    <m/>
    <m/>
    <m/>
    <m/>
    <m/>
    <m/>
    <m/>
    <m/>
    <m/>
    <m/>
    <m/>
    <m/>
    <m/>
    <m/>
    <m/>
    <m/>
    <m/>
    <m/>
    <n v="0"/>
  </r>
  <r>
    <b v="1"/>
    <b v="1"/>
    <b v="0"/>
    <n v="264"/>
    <x v="586"/>
    <x v="39"/>
    <s v="Winsford TC"/>
    <x v="15"/>
    <m/>
    <x v="588"/>
    <s v="Addition of 3 flats to the end of Ribble Place"/>
    <m/>
    <m/>
    <m/>
    <m/>
    <m/>
    <s v="Jill Stephens"/>
    <m/>
    <x v="1"/>
    <x v="0"/>
    <x v="0"/>
    <m/>
    <m/>
    <m/>
    <x v="0"/>
    <x v="0"/>
    <x v="0"/>
    <m/>
    <s v="No (size)"/>
    <x v="3"/>
    <n v="7.0000000000000001E-3"/>
    <n v="428.57142857142856"/>
    <m/>
    <s v="20/00345/FUL"/>
    <s v="Full"/>
    <m/>
    <m/>
    <d v="2020-01-29T00:00:00"/>
    <d v="2020-06-22T00:00:00"/>
    <d v="2023-06-22T00:00:00"/>
    <x v="23"/>
    <n v="0"/>
    <n v="3"/>
    <m/>
    <m/>
    <m/>
    <m/>
    <m/>
    <m/>
    <m/>
    <m/>
    <m/>
    <m/>
    <m/>
    <m/>
    <m/>
    <m/>
    <n v="0"/>
    <n v="0"/>
    <n v="0"/>
    <n v="0"/>
    <n v="0"/>
    <n v="0"/>
    <n v="3"/>
    <n v="3"/>
    <m/>
    <n v="0"/>
    <n v="0"/>
    <n v="0"/>
    <n v="0"/>
    <n v="3"/>
    <n v="3"/>
    <m/>
    <n v="0"/>
    <n v="0"/>
    <n v="0"/>
    <n v="3"/>
    <n v="0"/>
    <n v="3"/>
    <m/>
    <n v="0"/>
    <n v="0"/>
    <n v="0"/>
    <n v="3"/>
    <n v="0"/>
    <n v="3"/>
    <m/>
    <m/>
    <m/>
    <m/>
    <m/>
    <m/>
    <m/>
    <m/>
    <m/>
    <m/>
    <m/>
    <m/>
    <m/>
    <s v="2021-2024: Not started"/>
    <x v="2"/>
    <s v="Under construction"/>
    <s v="Forecast reviewed and updated based on development progress"/>
    <s v="-"/>
    <s v="Delivery timescale &gt;"/>
    <n v="3"/>
    <m/>
    <m/>
    <m/>
    <m/>
    <m/>
    <m/>
    <m/>
    <m/>
    <n v="3"/>
    <m/>
    <m/>
    <m/>
    <m/>
    <m/>
    <n v="3"/>
    <n v="3"/>
    <n v="3"/>
    <m/>
    <m/>
    <m/>
    <m/>
    <m/>
    <m/>
    <m/>
    <m/>
    <m/>
    <m/>
    <m/>
    <m/>
    <m/>
    <m/>
    <m/>
    <m/>
    <m/>
    <m/>
    <m/>
    <m/>
    <m/>
    <m/>
    <m/>
    <m/>
    <m/>
    <m/>
    <m/>
    <m/>
    <m/>
    <m/>
    <m/>
    <m/>
    <m/>
    <m/>
    <n v="0"/>
  </r>
  <r>
    <b v="0"/>
    <b v="1"/>
    <b v="0"/>
    <n v="267"/>
    <x v="587"/>
    <x v="39"/>
    <s v="Winsford TC"/>
    <x v="15"/>
    <m/>
    <x v="589"/>
    <s v="BLR site"/>
    <m/>
    <m/>
    <m/>
    <m/>
    <m/>
    <s v="Rob Lester"/>
    <m/>
    <x v="1"/>
    <x v="0"/>
    <x v="0"/>
    <m/>
    <m/>
    <m/>
    <x v="0"/>
    <x v="0"/>
    <x v="0"/>
    <m/>
    <s v="Yes"/>
    <x v="0"/>
    <n v="0.14399999999999999"/>
    <n v="34.722222222222221"/>
    <s v="20/03384/FUL (12/10/2024)"/>
    <m/>
    <m/>
    <m/>
    <m/>
    <m/>
    <m/>
    <m/>
    <x v="24"/>
    <n v="0"/>
    <n v="5"/>
    <m/>
    <m/>
    <m/>
    <m/>
    <m/>
    <m/>
    <m/>
    <m/>
    <m/>
    <m/>
    <m/>
    <m/>
    <m/>
    <m/>
    <n v="0"/>
    <n v="0"/>
    <n v="0"/>
    <n v="0"/>
    <n v="0"/>
    <n v="0"/>
    <n v="4"/>
    <n v="4"/>
    <m/>
    <n v="0"/>
    <n v="0"/>
    <n v="0"/>
    <n v="0"/>
    <n v="4"/>
    <n v="4"/>
    <m/>
    <n v="0"/>
    <n v="0"/>
    <n v="0"/>
    <n v="0"/>
    <n v="4"/>
    <n v="0"/>
    <n v="5"/>
    <n v="0"/>
    <n v="0"/>
    <n v="0"/>
    <n v="0"/>
    <n v="0"/>
    <n v="0"/>
    <n v="5"/>
    <m/>
    <m/>
    <m/>
    <m/>
    <m/>
    <m/>
    <m/>
    <m/>
    <m/>
    <m/>
    <m/>
    <m/>
    <s v="2022-2024: Not started"/>
    <x v="16"/>
    <m/>
    <s v="Forecast reviewed and unchanged based on planning status"/>
    <s v="="/>
    <s v="Not included in 2025 deliverable supply"/>
    <n v="0"/>
    <m/>
    <m/>
    <m/>
    <m/>
    <m/>
    <m/>
    <m/>
    <m/>
    <m/>
    <m/>
    <m/>
    <m/>
    <m/>
    <n v="5"/>
    <n v="0"/>
    <n v="0"/>
    <n v="5"/>
    <m/>
    <m/>
    <m/>
    <m/>
    <m/>
    <m/>
    <m/>
    <m/>
    <m/>
    <m/>
    <m/>
    <m/>
    <m/>
    <m/>
    <m/>
    <m/>
    <m/>
    <m/>
    <m/>
    <m/>
    <m/>
    <m/>
    <m/>
    <m/>
    <m/>
    <m/>
    <m/>
    <m/>
    <m/>
    <m/>
    <m/>
    <m/>
    <m/>
    <m/>
    <n v="0"/>
  </r>
  <r>
    <b v="1"/>
    <b v="1"/>
    <b v="0"/>
    <n v="648"/>
    <x v="588"/>
    <x v="39"/>
    <s v="Stanthorne &amp; Wimboldsley"/>
    <x v="2"/>
    <m/>
    <x v="590"/>
    <s v="Subdivision and extension to existing dwelling to form two dwellings, conversion of surrounding ancillary barns to form 11 dwellings, removal of two sheds and slurry tower."/>
    <m/>
    <m/>
    <m/>
    <m/>
    <m/>
    <s v="Ed Shepherd"/>
    <m/>
    <x v="1"/>
    <x v="3"/>
    <x v="0"/>
    <m/>
    <m/>
    <m/>
    <x v="0"/>
    <x v="0"/>
    <x v="0"/>
    <m/>
    <s v="No (size)"/>
    <x v="3"/>
    <m/>
    <m/>
    <m/>
    <s v="21/00582/FUL"/>
    <s v="Full"/>
    <m/>
    <m/>
    <d v="2021-02-09T00:00:00"/>
    <d v="2024-02-08T00:00:00"/>
    <d v="2027-02-08T00:00:00"/>
    <x v="3"/>
    <n v="1"/>
    <n v="1"/>
    <m/>
    <m/>
    <m/>
    <m/>
    <m/>
    <m/>
    <m/>
    <m/>
    <m/>
    <m/>
    <m/>
    <m/>
    <m/>
    <m/>
    <m/>
    <m/>
    <m/>
    <m/>
    <m/>
    <m/>
    <m/>
    <m/>
    <m/>
    <n v="0"/>
    <n v="0"/>
    <n v="0"/>
    <n v="0"/>
    <n v="1"/>
    <n v="1"/>
    <m/>
    <n v="0"/>
    <n v="0"/>
    <n v="0"/>
    <n v="0"/>
    <n v="1"/>
    <n v="1"/>
    <m/>
    <n v="0"/>
    <n v="0"/>
    <n v="0"/>
    <n v="0"/>
    <n v="1"/>
    <n v="1"/>
    <m/>
    <m/>
    <m/>
    <m/>
    <m/>
    <m/>
    <m/>
    <m/>
    <m/>
    <m/>
    <m/>
    <m/>
    <m/>
    <s v="2024: Not started"/>
    <x v="2"/>
    <s v="Not started"/>
    <s v="Forecast reviewed and updated based on planning status"/>
    <s v="-"/>
    <s v="Delivery timescale &gt;"/>
    <n v="1"/>
    <m/>
    <m/>
    <m/>
    <m/>
    <m/>
    <m/>
    <m/>
    <m/>
    <m/>
    <n v="-1"/>
    <n v="2"/>
    <m/>
    <m/>
    <m/>
    <n v="1"/>
    <n v="1"/>
    <n v="1"/>
    <m/>
    <m/>
    <m/>
    <m/>
    <m/>
    <m/>
    <m/>
    <m/>
    <m/>
    <m/>
    <m/>
    <m/>
    <m/>
    <m/>
    <m/>
    <m/>
    <m/>
    <m/>
    <m/>
    <m/>
    <m/>
    <m/>
    <m/>
    <m/>
    <m/>
    <m/>
    <m/>
    <m/>
    <m/>
    <m/>
    <m/>
    <m/>
    <m/>
    <m/>
    <n v="0"/>
  </r>
  <r>
    <b v="1"/>
    <b v="1"/>
    <b v="0"/>
    <n v="648"/>
    <x v="588"/>
    <x v="39"/>
    <s v="Stanthorne &amp; Wimboldsley"/>
    <x v="2"/>
    <m/>
    <x v="590"/>
    <s v="Subdivision and extension to existing dwelling to form two dwellings, conversion of surrounding ancillary barns to form 11 dwellings, removal of two sheds and slurry tower."/>
    <m/>
    <m/>
    <m/>
    <m/>
    <m/>
    <s v="Ed Shepherd"/>
    <m/>
    <x v="0"/>
    <x v="1"/>
    <x v="0"/>
    <m/>
    <m/>
    <m/>
    <x v="1"/>
    <x v="0"/>
    <x v="0"/>
    <m/>
    <s v="No (GF)"/>
    <x v="3"/>
    <m/>
    <m/>
    <m/>
    <s v="21/00582/FUL"/>
    <s v="Full"/>
    <m/>
    <m/>
    <d v="2021-02-09T00:00:00"/>
    <d v="2024-02-08T00:00:00"/>
    <d v="2027-02-08T00:00:00"/>
    <x v="19"/>
    <n v="0"/>
    <n v="11"/>
    <m/>
    <m/>
    <m/>
    <m/>
    <m/>
    <m/>
    <m/>
    <m/>
    <m/>
    <m/>
    <m/>
    <m/>
    <m/>
    <m/>
    <m/>
    <m/>
    <m/>
    <m/>
    <m/>
    <m/>
    <m/>
    <m/>
    <m/>
    <n v="0"/>
    <n v="0"/>
    <n v="0"/>
    <n v="0"/>
    <n v="11"/>
    <n v="11"/>
    <m/>
    <n v="0"/>
    <n v="0"/>
    <n v="0"/>
    <n v="0"/>
    <n v="11"/>
    <n v="11"/>
    <m/>
    <n v="0"/>
    <n v="0"/>
    <n v="0"/>
    <n v="0"/>
    <n v="11"/>
    <n v="11"/>
    <m/>
    <m/>
    <m/>
    <m/>
    <m/>
    <m/>
    <m/>
    <m/>
    <m/>
    <m/>
    <m/>
    <m/>
    <m/>
    <s v="2024: Not started"/>
    <x v="2"/>
    <s v="Not started"/>
    <s v="Forecast reviewed and updated based on planning status"/>
    <s v="-"/>
    <s v="Delivery timescale &gt;"/>
    <n v="11"/>
    <m/>
    <m/>
    <m/>
    <m/>
    <m/>
    <m/>
    <m/>
    <m/>
    <m/>
    <m/>
    <n v="5"/>
    <n v="6"/>
    <m/>
    <m/>
    <n v="11"/>
    <n v="11"/>
    <n v="11"/>
    <m/>
    <m/>
    <m/>
    <m/>
    <m/>
    <m/>
    <m/>
    <m/>
    <m/>
    <m/>
    <m/>
    <m/>
    <m/>
    <m/>
    <m/>
    <m/>
    <m/>
    <m/>
    <m/>
    <m/>
    <m/>
    <m/>
    <m/>
    <m/>
    <m/>
    <m/>
    <m/>
    <m/>
    <m/>
    <m/>
    <m/>
    <m/>
    <m/>
    <m/>
    <n v="0"/>
  </r>
  <r>
    <b v="1"/>
    <b v="1"/>
    <b v="0"/>
    <n v="303"/>
    <x v="589"/>
    <x v="39"/>
    <s v="Winsford TC"/>
    <x v="15"/>
    <m/>
    <x v="591"/>
    <s v="Erection of one dwelling and alterations to exiting pavement crossing and frontage pavement"/>
    <m/>
    <m/>
    <m/>
    <m/>
    <m/>
    <s v="Coco Sheung"/>
    <m/>
    <x v="1"/>
    <x v="0"/>
    <x v="6"/>
    <m/>
    <m/>
    <s v="App form_x000a_SCHB condition (BNG exemption)"/>
    <x v="0"/>
    <x v="0"/>
    <x v="0"/>
    <m/>
    <s v="No (size)"/>
    <x v="3"/>
    <n v="0.02"/>
    <n v="50"/>
    <s v="22/00447/OUT (11/08/2025)"/>
    <s v="24/03191/FUL"/>
    <s v="Full"/>
    <m/>
    <m/>
    <d v="2024-10-25T00:00:00"/>
    <d v="2025-06-19T00:00:00"/>
    <d v="2028-06-19T00:00:00"/>
    <x v="2"/>
    <n v="0"/>
    <n v="1"/>
    <m/>
    <m/>
    <m/>
    <m/>
    <m/>
    <m/>
    <m/>
    <m/>
    <m/>
    <m/>
    <m/>
    <m/>
    <m/>
    <m/>
    <n v="0"/>
    <n v="0"/>
    <n v="0"/>
    <n v="0"/>
    <n v="0"/>
    <n v="0"/>
    <n v="1"/>
    <n v="1"/>
    <m/>
    <n v="0"/>
    <n v="0"/>
    <n v="0"/>
    <n v="0"/>
    <n v="1"/>
    <n v="1"/>
    <m/>
    <n v="0"/>
    <n v="0"/>
    <n v="0"/>
    <n v="0"/>
    <n v="1"/>
    <n v="1"/>
    <m/>
    <n v="0"/>
    <n v="0"/>
    <n v="0"/>
    <n v="0"/>
    <n v="1"/>
    <n v="1"/>
    <m/>
    <m/>
    <m/>
    <m/>
    <m/>
    <m/>
    <m/>
    <m/>
    <m/>
    <m/>
    <m/>
    <m/>
    <m/>
    <s v="Outline permission. No site visit_x000a_Application pending decision"/>
    <x v="6"/>
    <s v="Not started - New permission"/>
    <s v="Forecast reviewed and updated based on planning status"/>
    <s v="-"/>
    <s v="Delivery timescale &gt;"/>
    <n v="1"/>
    <m/>
    <m/>
    <m/>
    <m/>
    <m/>
    <m/>
    <m/>
    <m/>
    <m/>
    <n v="1"/>
    <m/>
    <m/>
    <m/>
    <m/>
    <n v="1"/>
    <n v="1"/>
    <n v="1"/>
    <m/>
    <m/>
    <m/>
    <m/>
    <m/>
    <m/>
    <m/>
    <m/>
    <m/>
    <m/>
    <m/>
    <m/>
    <m/>
    <m/>
    <m/>
    <m/>
    <m/>
    <m/>
    <m/>
    <m/>
    <m/>
    <m/>
    <m/>
    <m/>
    <m/>
    <m/>
    <m/>
    <m/>
    <m/>
    <m/>
    <m/>
    <m/>
    <m/>
    <m/>
    <n v="0"/>
  </r>
  <r>
    <b v="1"/>
    <b v="1"/>
    <b v="1"/>
    <n v="2482"/>
    <x v="590"/>
    <x v="39"/>
    <s v="Winsford TC"/>
    <x v="15"/>
    <m/>
    <x v="592"/>
    <s v="Change of use from residential to nursery (retrospective)"/>
    <m/>
    <m/>
    <m/>
    <m/>
    <m/>
    <s v="Helen Jameson"/>
    <m/>
    <x v="1"/>
    <x v="1"/>
    <x v="1"/>
    <m/>
    <m/>
    <s v="n/a"/>
    <x v="0"/>
    <x v="0"/>
    <x v="0"/>
    <m/>
    <s v="No (size)"/>
    <x v="3"/>
    <m/>
    <m/>
    <m/>
    <s v="24/03514/FUL"/>
    <s v="Full"/>
    <m/>
    <m/>
    <d v="2025-01-29T00:00:00"/>
    <d v="2025-06-12T00:00:00"/>
    <d v="2028-06-12T00:00:00"/>
    <x v="4"/>
    <n v="1"/>
    <n v="-1"/>
    <m/>
    <m/>
    <m/>
    <m/>
    <m/>
    <m/>
    <m/>
    <m/>
    <m/>
    <m/>
    <m/>
    <m/>
    <m/>
    <m/>
    <m/>
    <m/>
    <m/>
    <m/>
    <m/>
    <m/>
    <m/>
    <m/>
    <m/>
    <m/>
    <m/>
    <m/>
    <m/>
    <m/>
    <m/>
    <m/>
    <m/>
    <m/>
    <m/>
    <m/>
    <m/>
    <m/>
    <m/>
    <n v="0"/>
    <n v="1"/>
    <n v="-1"/>
    <n v="0"/>
    <n v="0"/>
    <n v="0"/>
    <m/>
    <m/>
    <m/>
    <m/>
    <m/>
    <m/>
    <m/>
    <m/>
    <m/>
    <m/>
    <m/>
    <m/>
    <m/>
    <m/>
    <x v="0"/>
    <s v="Complete"/>
    <s v="New permission - complete"/>
    <s v="New"/>
    <s v="New permission"/>
    <n v="0"/>
    <m/>
    <m/>
    <m/>
    <m/>
    <m/>
    <m/>
    <m/>
    <m/>
    <m/>
    <m/>
    <m/>
    <m/>
    <m/>
    <m/>
    <n v="0"/>
    <n v="0"/>
    <n v="0"/>
    <m/>
    <m/>
    <m/>
    <m/>
    <m/>
    <m/>
    <m/>
    <m/>
    <m/>
    <m/>
    <m/>
    <m/>
    <m/>
    <m/>
    <m/>
    <m/>
    <m/>
    <m/>
    <m/>
    <m/>
    <m/>
    <m/>
    <m/>
    <m/>
    <m/>
    <m/>
    <m/>
    <m/>
    <m/>
    <m/>
    <m/>
    <m/>
    <m/>
    <m/>
    <n v="0"/>
  </r>
  <r>
    <b v="1"/>
    <b v="1"/>
    <b v="0"/>
    <s v="0177"/>
    <x v="591"/>
    <x v="40"/>
    <s v="Winsford TC"/>
    <x v="2"/>
    <m/>
    <x v="593"/>
    <s v="Conversion of agricultural buildings to 3 No dwellings and associated landscaping works (following approval 19/03133/FUL for conversion to offices)"/>
    <m/>
    <m/>
    <m/>
    <m/>
    <m/>
    <s v="Lyndsay Shinner"/>
    <m/>
    <x v="0"/>
    <x v="1"/>
    <x v="0"/>
    <m/>
    <m/>
    <m/>
    <x v="1"/>
    <x v="0"/>
    <x v="0"/>
    <m/>
    <s v="No (GF)"/>
    <x v="3"/>
    <m/>
    <m/>
    <m/>
    <s v="22/01555/FUL"/>
    <s v="Full"/>
    <m/>
    <m/>
    <d v="2022-04-26T00:00:00"/>
    <d v="2025-03-20T00:00:00"/>
    <d v="2028-03-20T00:00:00"/>
    <x v="23"/>
    <n v="0"/>
    <m/>
    <m/>
    <m/>
    <m/>
    <m/>
    <m/>
    <m/>
    <m/>
    <m/>
    <m/>
    <m/>
    <m/>
    <m/>
    <m/>
    <m/>
    <m/>
    <m/>
    <m/>
    <m/>
    <m/>
    <m/>
    <m/>
    <m/>
    <m/>
    <m/>
    <m/>
    <m/>
    <m/>
    <m/>
    <m/>
    <m/>
    <n v="0"/>
    <n v="0"/>
    <n v="0"/>
    <n v="0"/>
    <n v="3"/>
    <n v="3"/>
    <m/>
    <n v="0"/>
    <n v="0"/>
    <n v="0"/>
    <n v="0"/>
    <n v="3"/>
    <n v="3"/>
    <m/>
    <m/>
    <m/>
    <m/>
    <m/>
    <m/>
    <m/>
    <m/>
    <m/>
    <m/>
    <m/>
    <m/>
    <m/>
    <m/>
    <x v="7"/>
    <s v="Not started"/>
    <s v="Forecast reviewed and updated based on planning status"/>
    <s v="-"/>
    <s v="Delivery timescale &gt;"/>
    <n v="3"/>
    <m/>
    <m/>
    <m/>
    <m/>
    <m/>
    <m/>
    <m/>
    <m/>
    <m/>
    <m/>
    <n v="3"/>
    <m/>
    <m/>
    <m/>
    <n v="3"/>
    <n v="3"/>
    <n v="3"/>
    <m/>
    <m/>
    <m/>
    <m/>
    <m/>
    <m/>
    <m/>
    <m/>
    <m/>
    <m/>
    <m/>
    <m/>
    <m/>
    <m/>
    <m/>
    <m/>
    <m/>
    <m/>
    <m/>
    <m/>
    <m/>
    <m/>
    <m/>
    <m/>
    <m/>
    <m/>
    <m/>
    <m/>
    <m/>
    <m/>
    <m/>
    <m/>
    <m/>
    <m/>
    <n v="0"/>
  </r>
  <r>
    <b v="1"/>
    <b v="1"/>
    <b v="0"/>
    <n v="2060"/>
    <x v="592"/>
    <x v="40"/>
    <s v="Winsford TC"/>
    <x v="15"/>
    <m/>
    <x v="594"/>
    <s v="Change of use from a dwelling house into a residential home (C2)"/>
    <m/>
    <m/>
    <m/>
    <m/>
    <m/>
    <m/>
    <m/>
    <x v="1"/>
    <x v="1"/>
    <x v="1"/>
    <m/>
    <m/>
    <s v="n/a"/>
    <x v="0"/>
    <x v="0"/>
    <x v="0"/>
    <m/>
    <s v="No (size)"/>
    <x v="3"/>
    <m/>
    <m/>
    <m/>
    <s v="23/02523/FUL"/>
    <s v="Full"/>
    <m/>
    <m/>
    <d v="2023-08-10T00:00:00"/>
    <d v="2024-01-02T00:00:00"/>
    <d v="2027-01-02T00:00:00"/>
    <x v="4"/>
    <n v="1"/>
    <n v="-1"/>
    <m/>
    <m/>
    <m/>
    <m/>
    <m/>
    <m/>
    <m/>
    <m/>
    <m/>
    <m/>
    <m/>
    <m/>
    <m/>
    <m/>
    <n v="0"/>
    <n v="0"/>
    <m/>
    <m/>
    <n v="0"/>
    <m/>
    <m/>
    <m/>
    <m/>
    <n v="0"/>
    <n v="0"/>
    <n v="0"/>
    <n v="0"/>
    <n v="-1"/>
    <n v="-1"/>
    <m/>
    <n v="0"/>
    <n v="0"/>
    <n v="0"/>
    <n v="0"/>
    <n v="-1"/>
    <n v="-1"/>
    <m/>
    <n v="0"/>
    <n v="0"/>
    <n v="0"/>
    <n v="0"/>
    <n v="-1"/>
    <n v="-1"/>
    <m/>
    <m/>
    <m/>
    <m/>
    <m/>
    <m/>
    <m/>
    <m/>
    <m/>
    <m/>
    <m/>
    <m/>
    <m/>
    <s v="2024: Not started"/>
    <x v="2"/>
    <s v="Not started"/>
    <s v="Forecast reviewed and updated based on planning status"/>
    <s v="-"/>
    <s v="Delivery timescale &gt;"/>
    <n v="-1"/>
    <m/>
    <m/>
    <m/>
    <m/>
    <m/>
    <m/>
    <m/>
    <n v="-1"/>
    <m/>
    <n v="-1"/>
    <m/>
    <m/>
    <m/>
    <m/>
    <n v="-1"/>
    <n v="-1"/>
    <n v="-1"/>
    <m/>
    <m/>
    <m/>
    <m/>
    <m/>
    <m/>
    <m/>
    <m/>
    <m/>
    <m/>
    <m/>
    <m/>
    <m/>
    <m/>
    <m/>
    <m/>
    <m/>
    <m/>
    <m/>
    <m/>
    <m/>
    <m/>
    <m/>
    <m/>
    <m/>
    <m/>
    <m/>
    <m/>
    <m/>
    <m/>
    <m/>
    <m/>
    <m/>
    <m/>
    <n v="0"/>
  </r>
  <r>
    <b v="1"/>
    <b v="1"/>
    <b v="0"/>
    <n v="2060"/>
    <x v="592"/>
    <x v="40"/>
    <s v="Winsford TC"/>
    <x v="15"/>
    <m/>
    <x v="594"/>
    <s v="Change of use from a dwelling house into a residential home (C2)"/>
    <m/>
    <m/>
    <m/>
    <m/>
    <m/>
    <m/>
    <m/>
    <x v="1"/>
    <x v="1"/>
    <x v="3"/>
    <m/>
    <m/>
    <m/>
    <x v="0"/>
    <x v="0"/>
    <x v="0"/>
    <m/>
    <s v="No (size)"/>
    <x v="3"/>
    <m/>
    <m/>
    <m/>
    <s v="23/02523/FUL"/>
    <s v="Full"/>
    <m/>
    <m/>
    <d v="2023-08-10T00:00:00"/>
    <d v="2024-01-02T00:00:00"/>
    <d v="2027-01-02T00:00:00"/>
    <x v="64"/>
    <m/>
    <n v="0"/>
    <n v="4"/>
    <m/>
    <m/>
    <m/>
    <m/>
    <m/>
    <m/>
    <m/>
    <m/>
    <m/>
    <m/>
    <m/>
    <m/>
    <m/>
    <n v="0"/>
    <n v="0"/>
    <m/>
    <m/>
    <n v="0"/>
    <m/>
    <m/>
    <m/>
    <m/>
    <n v="0"/>
    <n v="0"/>
    <n v="0"/>
    <n v="0"/>
    <n v="4"/>
    <n v="4"/>
    <m/>
    <n v="0"/>
    <n v="0"/>
    <n v="0"/>
    <n v="0"/>
    <n v="4"/>
    <n v="4"/>
    <m/>
    <n v="0"/>
    <n v="0"/>
    <n v="0"/>
    <n v="0"/>
    <n v="4"/>
    <n v="4"/>
    <m/>
    <m/>
    <m/>
    <m/>
    <m/>
    <m/>
    <m/>
    <m/>
    <m/>
    <m/>
    <m/>
    <m/>
    <m/>
    <s v="2024: Not started"/>
    <x v="2"/>
    <s v="Not started"/>
    <s v="Forecast reviewed and updated based on planning status"/>
    <s v="-"/>
    <s v="Delivery timescale &gt;"/>
    <n v="4"/>
    <m/>
    <m/>
    <m/>
    <m/>
    <m/>
    <m/>
    <m/>
    <m/>
    <m/>
    <n v="4"/>
    <m/>
    <m/>
    <m/>
    <m/>
    <n v="4"/>
    <n v="4"/>
    <n v="4"/>
    <m/>
    <m/>
    <m/>
    <m/>
    <m/>
    <m/>
    <m/>
    <m/>
    <m/>
    <m/>
    <m/>
    <m/>
    <m/>
    <m/>
    <m/>
    <m/>
    <m/>
    <m/>
    <m/>
    <m/>
    <m/>
    <m/>
    <m/>
    <m/>
    <m/>
    <m/>
    <m/>
    <m/>
    <m/>
    <m/>
    <m/>
    <m/>
    <m/>
    <m/>
    <n v="0"/>
  </r>
  <r>
    <b v="1"/>
    <b v="1"/>
    <b v="0"/>
    <n v="2322"/>
    <x v="593"/>
    <x v="40"/>
    <s v="Winsford TC"/>
    <x v="15"/>
    <m/>
    <x v="595"/>
    <s v="Change of use from a dwellinghouse (Class C3) to a six bed residential care home (Class C2) and addtional two door to side and double doors to rear elevation."/>
    <m/>
    <m/>
    <m/>
    <m/>
    <m/>
    <s v="Craig Waite"/>
    <m/>
    <x v="1"/>
    <x v="1"/>
    <x v="1"/>
    <m/>
    <m/>
    <s v="n/a"/>
    <x v="0"/>
    <x v="0"/>
    <x v="0"/>
    <m/>
    <s v="No (size)"/>
    <x v="3"/>
    <m/>
    <m/>
    <m/>
    <s v="24/02226/FUL"/>
    <s v="Full"/>
    <m/>
    <m/>
    <d v="2024-07-30T00:00:00"/>
    <d v="2025-02-06T00:00:00"/>
    <d v="2028-02-06T00:00:00"/>
    <x v="4"/>
    <n v="1"/>
    <n v="-1"/>
    <m/>
    <m/>
    <m/>
    <m/>
    <m/>
    <m/>
    <m/>
    <m/>
    <m/>
    <m/>
    <m/>
    <m/>
    <m/>
    <m/>
    <m/>
    <m/>
    <m/>
    <m/>
    <m/>
    <m/>
    <m/>
    <m/>
    <m/>
    <m/>
    <m/>
    <m/>
    <m/>
    <m/>
    <m/>
    <m/>
    <n v="0"/>
    <n v="0"/>
    <n v="0"/>
    <n v="0"/>
    <n v="-1"/>
    <n v="-1"/>
    <m/>
    <n v="0"/>
    <n v="0"/>
    <n v="0"/>
    <n v="0"/>
    <n v="-1"/>
    <n v="-1"/>
    <m/>
    <m/>
    <m/>
    <m/>
    <m/>
    <m/>
    <m/>
    <m/>
    <m/>
    <m/>
    <m/>
    <m/>
    <m/>
    <m/>
    <x v="15"/>
    <s v="Not started"/>
    <s v="Forecast reviewed and updated based on planning status"/>
    <s v="-"/>
    <s v="Delivery timescale &gt;"/>
    <n v="-1"/>
    <m/>
    <m/>
    <m/>
    <m/>
    <m/>
    <m/>
    <m/>
    <m/>
    <m/>
    <n v="-1"/>
    <m/>
    <m/>
    <m/>
    <m/>
    <n v="-1"/>
    <n v="-1"/>
    <n v="-1"/>
    <m/>
    <m/>
    <m/>
    <m/>
    <m/>
    <m/>
    <m/>
    <m/>
    <m/>
    <m/>
    <m/>
    <m/>
    <m/>
    <m/>
    <m/>
    <m/>
    <m/>
    <m/>
    <m/>
    <m/>
    <m/>
    <m/>
    <m/>
    <m/>
    <m/>
    <m/>
    <m/>
    <m/>
    <m/>
    <m/>
    <m/>
    <m/>
    <m/>
    <m/>
    <n v="0"/>
  </r>
  <r>
    <b v="1"/>
    <b v="1"/>
    <b v="0"/>
    <n v="2322"/>
    <x v="593"/>
    <x v="40"/>
    <s v="Winsford TC"/>
    <x v="15"/>
    <m/>
    <x v="595"/>
    <s v="Change of use from a dwellinghouse (Class C3) to a six bed residential care home (Class C2) and addtional two door to side and double doors to rear elevation."/>
    <m/>
    <m/>
    <m/>
    <m/>
    <m/>
    <s v="Craig Waite"/>
    <m/>
    <x v="1"/>
    <x v="1"/>
    <x v="3"/>
    <m/>
    <m/>
    <s v="n/a"/>
    <x v="0"/>
    <x v="0"/>
    <x v="0"/>
    <m/>
    <s v="No (size)"/>
    <x v="3"/>
    <m/>
    <m/>
    <m/>
    <s v="24/02226/FUL"/>
    <s v="Full"/>
    <m/>
    <m/>
    <d v="2024-07-30T00:00:00"/>
    <d v="2025-02-06T00:00:00"/>
    <d v="2028-02-06T00:00:00"/>
    <x v="4"/>
    <n v="0"/>
    <n v="0"/>
    <n v="6"/>
    <m/>
    <m/>
    <m/>
    <m/>
    <m/>
    <m/>
    <m/>
    <m/>
    <m/>
    <m/>
    <m/>
    <m/>
    <m/>
    <m/>
    <m/>
    <m/>
    <m/>
    <m/>
    <m/>
    <m/>
    <m/>
    <m/>
    <m/>
    <m/>
    <m/>
    <m/>
    <m/>
    <m/>
    <m/>
    <n v="0"/>
    <n v="0"/>
    <n v="0"/>
    <n v="0"/>
    <n v="6"/>
    <n v="6"/>
    <m/>
    <n v="0"/>
    <n v="0"/>
    <n v="0"/>
    <n v="0"/>
    <n v="6"/>
    <n v="6"/>
    <m/>
    <m/>
    <m/>
    <m/>
    <m/>
    <m/>
    <m/>
    <m/>
    <m/>
    <m/>
    <m/>
    <m/>
    <m/>
    <m/>
    <x v="2"/>
    <s v="Not started"/>
    <s v="Forecast reviewed and updated based on planning status"/>
    <s v="-"/>
    <s v="Delivery timescale &gt;"/>
    <n v="6"/>
    <m/>
    <m/>
    <m/>
    <m/>
    <m/>
    <m/>
    <m/>
    <m/>
    <m/>
    <n v="6"/>
    <m/>
    <m/>
    <m/>
    <m/>
    <n v="6"/>
    <n v="6"/>
    <n v="6"/>
    <m/>
    <m/>
    <m/>
    <m/>
    <m/>
    <m/>
    <m/>
    <m/>
    <m/>
    <m/>
    <m/>
    <m/>
    <m/>
    <m/>
    <m/>
    <m/>
    <m/>
    <m/>
    <m/>
    <m/>
    <m/>
    <m/>
    <m/>
    <m/>
    <m/>
    <m/>
    <m/>
    <m/>
    <m/>
    <m/>
    <m/>
    <m/>
    <m/>
    <m/>
    <n v="0"/>
  </r>
  <r>
    <b v="1"/>
    <b v="1"/>
    <b v="0"/>
    <m/>
    <x v="594"/>
    <x v="41"/>
    <s v="Puddington"/>
    <x v="2"/>
    <m/>
    <x v="596"/>
    <s v="Replacement dwelling"/>
    <m/>
    <m/>
    <m/>
    <m/>
    <m/>
    <m/>
    <m/>
    <x v="2"/>
    <x v="4"/>
    <x v="6"/>
    <m/>
    <m/>
    <s v="App form_x000a_SCHB condition (BNG exemption)_x000a_CIL exemption 1"/>
    <x v="0"/>
    <x v="0"/>
    <x v="0"/>
    <m/>
    <s v="No (size)"/>
    <x v="3"/>
    <m/>
    <m/>
    <m/>
    <s v="24/02331/FUL"/>
    <s v="Full"/>
    <m/>
    <m/>
    <d v="2024-08-07T00:00:00"/>
    <d v="2025-06-27T00:00:00"/>
    <d v="2028-06-27T00:00:00"/>
    <x v="2"/>
    <n v="1"/>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1"/>
    <b v="1"/>
    <b v="0"/>
    <m/>
    <x v="594"/>
    <x v="41"/>
    <s v="Ellesmere Port (unparished)"/>
    <x v="2"/>
    <m/>
    <x v="597"/>
    <s v="Replacement dwelling (x2)"/>
    <m/>
    <m/>
    <m/>
    <m/>
    <m/>
    <m/>
    <m/>
    <x v="1"/>
    <x v="4"/>
    <x v="6"/>
    <m/>
    <m/>
    <s v="App form_x000a_SCHB condition (BNG exemption)"/>
    <x v="0"/>
    <x v="0"/>
    <x v="0"/>
    <m/>
    <s v="No (size)"/>
    <x v="3"/>
    <m/>
    <m/>
    <m/>
    <s v="24/02671/FUL"/>
    <s v="Full"/>
    <m/>
    <m/>
    <d v="2024-08-25T00:00:00"/>
    <d v="2025-07-18T00:00:00"/>
    <d v="2028-07-18T00:00:00"/>
    <x v="3"/>
    <n v="2"/>
    <n v="0"/>
    <m/>
    <m/>
    <m/>
    <m/>
    <m/>
    <m/>
    <m/>
    <m/>
    <m/>
    <m/>
    <m/>
    <m/>
    <m/>
    <m/>
    <m/>
    <m/>
    <m/>
    <m/>
    <m/>
    <m/>
    <m/>
    <m/>
    <m/>
    <m/>
    <m/>
    <m/>
    <m/>
    <m/>
    <m/>
    <m/>
    <m/>
    <m/>
    <m/>
    <m/>
    <m/>
    <m/>
    <m/>
    <n v="0"/>
    <n v="0"/>
    <n v="0"/>
    <n v="0"/>
    <n v="0"/>
    <n v="0"/>
    <m/>
    <m/>
    <m/>
    <m/>
    <m/>
    <m/>
    <m/>
    <m/>
    <m/>
    <m/>
    <m/>
    <m/>
    <m/>
    <m/>
    <x v="0"/>
    <s v="n/a - replacement"/>
    <s v="n/a - replacement"/>
    <s v="n/a - replacement"/>
    <s v="n/a - replacement"/>
    <n v="0"/>
    <m/>
    <m/>
    <m/>
    <m/>
    <m/>
    <m/>
    <m/>
    <m/>
    <m/>
    <m/>
    <m/>
    <m/>
    <m/>
    <m/>
    <n v="0"/>
    <n v="0"/>
    <n v="0"/>
    <m/>
    <m/>
    <m/>
    <m/>
    <m/>
    <m/>
    <m/>
    <m/>
    <m/>
    <m/>
    <m/>
    <m/>
    <m/>
    <m/>
    <m/>
    <m/>
    <m/>
    <m/>
    <m/>
    <m/>
    <m/>
    <m/>
    <m/>
    <m/>
    <m/>
    <m/>
    <m/>
    <m/>
    <m/>
    <m/>
    <m/>
    <m/>
    <m/>
    <m/>
    <n v="0"/>
  </r>
  <r>
    <b v="1"/>
    <b v="1"/>
    <b v="0"/>
    <n v="2318"/>
    <x v="595"/>
    <x v="41"/>
    <s v="Ellesmere Port (unparished)"/>
    <x v="2"/>
    <m/>
    <x v="598"/>
    <s v="Erection of a three storey residential care home (Use Class C2) with associated landscaping, car parking and ancillary buildings."/>
    <m/>
    <s v="Seddon Developments"/>
    <m/>
    <s v="Seddon Developments"/>
    <m/>
    <s v="Lyndsay Shinner"/>
    <m/>
    <x v="2"/>
    <x v="0"/>
    <x v="3"/>
    <m/>
    <m/>
    <m/>
    <x v="0"/>
    <x v="0"/>
    <x v="0"/>
    <m/>
    <s v="No (size)"/>
    <x v="1"/>
    <n v="0.57399999999999995"/>
    <n v="0"/>
    <s v="22/00964/FUL"/>
    <s v="25/01072/FUL  "/>
    <s v="Full"/>
    <m/>
    <m/>
    <d v="2025-03-31T00:00:00"/>
    <d v="2025-12-16T00:00:00"/>
    <d v="2028-12-16T00:00:00"/>
    <x v="4"/>
    <n v="0"/>
    <n v="0"/>
    <n v="66"/>
    <m/>
    <m/>
    <m/>
    <m/>
    <m/>
    <m/>
    <m/>
    <m/>
    <m/>
    <m/>
    <m/>
    <n v="0"/>
    <n v="0"/>
    <n v="0"/>
    <n v="0"/>
    <n v="0"/>
    <n v="0"/>
    <n v="0"/>
    <n v="0"/>
    <n v="70"/>
    <n v="70"/>
    <m/>
    <n v="0"/>
    <n v="0"/>
    <n v="0"/>
    <n v="0"/>
    <n v="70"/>
    <n v="70"/>
    <m/>
    <n v="0"/>
    <n v="0"/>
    <n v="0"/>
    <n v="0"/>
    <n v="70"/>
    <n v="70"/>
    <m/>
    <n v="0"/>
    <n v="0"/>
    <n v="0"/>
    <n v="66"/>
    <n v="0"/>
    <n v="66"/>
    <m/>
    <m/>
    <m/>
    <m/>
    <m/>
    <m/>
    <m/>
    <m/>
    <m/>
    <m/>
    <s v="Strategic Planning Committee 21/06/2012. Demolition conditions discharged November 2013 13/04312/DIS. Site cleared and remediation works completed. Peover Inspector accepted delivery rates "/>
    <s v="(6) 25/04038/DIS_x000a_Pending (3.7-10.15.16.19.21) 26/00375/DIS"/>
    <m/>
    <s v="2017-2018: Not started_x000a_2019-2022: Development commenced_x000a_2023: New permission-Not started_x000a_2024: Not started"/>
    <x v="2"/>
    <s v="Under construction"/>
    <s v="Forecast reviewed and updated based on development progress"/>
    <s v="-"/>
    <s v="Delivery timescale &gt;"/>
    <n v="66"/>
    <m/>
    <m/>
    <m/>
    <m/>
    <m/>
    <m/>
    <m/>
    <m/>
    <m/>
    <n v="66"/>
    <m/>
    <m/>
    <m/>
    <m/>
    <n v="66"/>
    <n v="66"/>
    <n v="66"/>
    <m/>
    <m/>
    <m/>
    <m/>
    <m/>
    <m/>
    <m/>
    <m/>
    <m/>
    <m/>
    <m/>
    <m/>
    <m/>
    <m/>
    <m/>
    <m/>
    <m/>
    <m/>
    <m/>
    <m/>
    <m/>
    <m/>
    <m/>
    <m/>
    <m/>
    <m/>
    <m/>
    <m/>
    <m/>
    <m/>
    <m/>
    <m/>
    <m/>
    <m/>
    <n v="0"/>
  </r>
  <r>
    <b v="1"/>
    <b v="1"/>
    <b v="0"/>
    <n v="1075"/>
    <x v="596"/>
    <x v="41"/>
    <s v="Ellesmere Port (unparished)"/>
    <x v="3"/>
    <s v="Willaston"/>
    <x v="599"/>
    <s v="Erection of one dwelling"/>
    <m/>
    <m/>
    <m/>
    <m/>
    <m/>
    <m/>
    <m/>
    <x v="0"/>
    <x v="0"/>
    <x v="0"/>
    <m/>
    <m/>
    <m/>
    <x v="0"/>
    <x v="0"/>
    <x v="0"/>
    <m/>
    <s v="No(GF)"/>
    <x v="3"/>
    <m/>
    <m/>
    <s v="18/01492/FUL, 25/01016/DIS"/>
    <s v="25/02584/NMA"/>
    <s v="FUL"/>
    <m/>
    <m/>
    <m/>
    <m/>
    <m/>
    <x v="64"/>
    <m/>
    <m/>
    <m/>
    <m/>
    <m/>
    <m/>
    <m/>
    <m/>
    <m/>
    <m/>
    <m/>
    <m/>
    <m/>
    <m/>
    <m/>
    <m/>
    <m/>
    <m/>
    <m/>
    <m/>
    <m/>
    <m/>
    <m/>
    <m/>
    <m/>
    <m/>
    <m/>
    <m/>
    <m/>
    <m/>
    <m/>
    <m/>
    <m/>
    <m/>
    <m/>
    <m/>
    <m/>
    <m/>
    <m/>
    <n v="0"/>
    <n v="0"/>
    <n v="0"/>
    <n v="1"/>
    <n v="0"/>
    <n v="1"/>
    <m/>
    <m/>
    <m/>
    <m/>
    <m/>
    <m/>
    <m/>
    <m/>
    <m/>
    <m/>
    <m/>
    <m/>
    <m/>
    <m/>
    <x v="0"/>
    <s v="Under construction"/>
    <s v="Forecats reviewd and updated based on planning status and development progress"/>
    <s v="+"/>
    <s v="Not included in 2025 deliverable supply"/>
    <n v="1"/>
    <m/>
    <m/>
    <m/>
    <m/>
    <m/>
    <m/>
    <m/>
    <m/>
    <n v="1"/>
    <m/>
    <m/>
    <m/>
    <m/>
    <m/>
    <m/>
    <n v="1"/>
    <m/>
    <m/>
    <m/>
    <m/>
    <m/>
    <m/>
    <m/>
    <m/>
    <m/>
    <m/>
    <m/>
    <m/>
    <m/>
    <m/>
    <m/>
    <m/>
    <m/>
    <m/>
    <m/>
    <m/>
    <m/>
    <m/>
    <m/>
    <m/>
    <m/>
    <m/>
    <m/>
    <m/>
    <m/>
    <m/>
    <m/>
    <m/>
    <m/>
    <m/>
    <m/>
    <n v="0"/>
  </r>
  <r>
    <b v="1"/>
    <b v="1"/>
    <b v="0"/>
    <n v="1731"/>
    <x v="597"/>
    <x v="41"/>
    <s v="Ellesmere Port (unparished)"/>
    <x v="2"/>
    <m/>
    <x v="600"/>
    <s v="Erection of 1 dwelling and detached garage, and associated infrastructure works"/>
    <m/>
    <m/>
    <m/>
    <s v="Mr and Mrs R Lyon"/>
    <s v="Mr Steve Grimster 5 Portal Business Park Eaton Lane Tarporley CW6 9DL"/>
    <s v="Jeff Eaton"/>
    <m/>
    <x v="0"/>
    <x v="0"/>
    <x v="0"/>
    <m/>
    <m/>
    <m/>
    <x v="1"/>
    <x v="0"/>
    <x v="0"/>
    <m/>
    <s v="No (GF)"/>
    <x v="3"/>
    <m/>
    <m/>
    <m/>
    <s v="25/02524/PIP"/>
    <s v="Permission in principle"/>
    <n v="3374108"/>
    <m/>
    <d v="2025-08-15T00:00:00"/>
    <d v="2026-02-20T00:00:00"/>
    <d v="2029-02-20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m/>
    <n v="1"/>
    <m/>
    <m/>
    <m/>
    <n v="1"/>
    <n v="1"/>
    <n v="1"/>
    <m/>
    <m/>
    <m/>
    <m/>
    <m/>
    <m/>
    <m/>
    <m/>
    <m/>
    <m/>
    <m/>
    <m/>
    <m/>
    <m/>
    <m/>
    <m/>
    <m/>
    <m/>
    <m/>
    <m/>
    <m/>
    <m/>
    <m/>
    <m/>
    <m/>
    <m/>
    <m/>
    <m/>
    <m/>
    <m/>
    <m/>
    <m/>
    <m/>
    <m/>
    <n v="0"/>
  </r>
  <r>
    <b v="0"/>
    <b v="1"/>
    <b v="0"/>
    <n v="945"/>
    <x v="598"/>
    <x v="41"/>
    <s v="Ellesmere Port (unparished)"/>
    <x v="1"/>
    <m/>
    <x v="601"/>
    <s v="BLR site"/>
    <m/>
    <m/>
    <m/>
    <m/>
    <m/>
    <m/>
    <m/>
    <x v="1"/>
    <x v="0"/>
    <x v="0"/>
    <m/>
    <m/>
    <m/>
    <x v="0"/>
    <x v="0"/>
    <x v="0"/>
    <m/>
    <s v="Yes"/>
    <x v="0"/>
    <n v="0.68500000000000005"/>
    <m/>
    <m/>
    <m/>
    <m/>
    <m/>
    <m/>
    <m/>
    <m/>
    <m/>
    <x v="12"/>
    <n v="0"/>
    <n v="22"/>
    <m/>
    <m/>
    <m/>
    <m/>
    <m/>
    <m/>
    <m/>
    <m/>
    <m/>
    <m/>
    <m/>
    <m/>
    <n v="0"/>
    <n v="0"/>
    <n v="0"/>
    <n v="0"/>
    <n v="0"/>
    <n v="0"/>
    <n v="0"/>
    <n v="0"/>
    <n v="0"/>
    <n v="0"/>
    <n v="25"/>
    <n v="0"/>
    <n v="0"/>
    <n v="0"/>
    <n v="0"/>
    <n v="0"/>
    <n v="0"/>
    <n v="19"/>
    <n v="0"/>
    <n v="0"/>
    <n v="0"/>
    <n v="0"/>
    <n v="0"/>
    <n v="0"/>
    <n v="22"/>
    <n v="0"/>
    <n v="0"/>
    <n v="0"/>
    <n v="0"/>
    <n v="0"/>
    <n v="0"/>
    <n v="22"/>
    <m/>
    <m/>
    <m/>
    <m/>
    <m/>
    <m/>
    <m/>
    <m/>
    <m/>
    <m/>
    <m/>
    <m/>
    <s v="N/A "/>
    <x v="0"/>
    <m/>
    <s v="Forecast reviewed and unchanged (BLR site)"/>
    <s v="="/>
    <s v="Not included in 2025 deliverable supply"/>
    <n v="0"/>
    <m/>
    <m/>
    <m/>
    <m/>
    <m/>
    <m/>
    <m/>
    <m/>
    <m/>
    <m/>
    <m/>
    <m/>
    <m/>
    <n v="22"/>
    <n v="0"/>
    <n v="0"/>
    <n v="22"/>
    <m/>
    <m/>
    <m/>
    <m/>
    <m/>
    <m/>
    <m/>
    <m/>
    <m/>
    <m/>
    <m/>
    <m/>
    <m/>
    <m/>
    <m/>
    <m/>
    <m/>
    <m/>
    <m/>
    <m/>
    <m/>
    <m/>
    <m/>
    <m/>
    <m/>
    <m/>
    <m/>
    <m/>
    <m/>
    <m/>
    <m/>
    <m/>
    <m/>
    <m/>
    <n v="0"/>
  </r>
  <r>
    <b v="1"/>
    <b v="1"/>
    <b v="0"/>
    <n v="1066"/>
    <x v="599"/>
    <x v="41"/>
    <s v="Ellesmere Port (unparished)"/>
    <x v="2"/>
    <s v="Childer Thornton"/>
    <x v="602"/>
    <s v="Erection of one dwelling utilising existing access_x000a_*For sale: Rightmove Dec 2021"/>
    <m/>
    <m/>
    <m/>
    <m/>
    <m/>
    <s v="Emily Yates"/>
    <m/>
    <x v="3"/>
    <x v="0"/>
    <x v="0"/>
    <s v="YES"/>
    <m/>
    <s v="Plot for sale"/>
    <x v="0"/>
    <x v="0"/>
    <x v="0"/>
    <m/>
    <s v="No (GF)"/>
    <x v="2"/>
    <n v="0.06"/>
    <n v="33.333333333333336"/>
    <s v="20/00942/OUT_x000a_21/00541/REM (26/04/2024)"/>
    <s v="24/00588/FUL"/>
    <s v="Full"/>
    <m/>
    <m/>
    <d v="2024-02-23T00:00:00"/>
    <d v="2024-06-13T00:00:00"/>
    <d v="2027-06-13T00:00:00"/>
    <x v="3"/>
    <n v="0"/>
    <n v="2"/>
    <m/>
    <m/>
    <m/>
    <m/>
    <m/>
    <m/>
    <m/>
    <m/>
    <m/>
    <m/>
    <m/>
    <m/>
    <m/>
    <m/>
    <n v="0"/>
    <n v="0"/>
    <n v="0"/>
    <n v="0"/>
    <n v="0"/>
    <n v="0"/>
    <n v="1"/>
    <n v="1"/>
    <m/>
    <n v="0"/>
    <n v="0"/>
    <n v="0"/>
    <n v="0"/>
    <n v="1"/>
    <n v="1"/>
    <m/>
    <n v="0"/>
    <n v="0"/>
    <n v="0"/>
    <n v="0"/>
    <n v="1"/>
    <n v="1"/>
    <m/>
    <n v="0"/>
    <n v="0"/>
    <n v="0"/>
    <n v="0"/>
    <n v="1"/>
    <n v="1"/>
    <m/>
    <m/>
    <m/>
    <m/>
    <m/>
    <m/>
    <m/>
    <m/>
    <m/>
    <m/>
    <m/>
    <m/>
    <m/>
    <s v="2022-2024: Not started"/>
    <x v="2"/>
    <s v="Not started"/>
    <s v="Forecast reviewed and updated based on planning status"/>
    <s v="-"/>
    <s v="Delivery timescale &gt;"/>
    <n v="1"/>
    <m/>
    <m/>
    <m/>
    <m/>
    <m/>
    <m/>
    <m/>
    <m/>
    <m/>
    <n v="1"/>
    <m/>
    <m/>
    <m/>
    <m/>
    <n v="1"/>
    <n v="1"/>
    <n v="1"/>
    <m/>
    <m/>
    <m/>
    <m/>
    <m/>
    <m/>
    <m/>
    <m/>
    <m/>
    <m/>
    <m/>
    <m/>
    <m/>
    <m/>
    <m/>
    <m/>
    <m/>
    <m/>
    <m/>
    <m/>
    <m/>
    <m/>
    <m/>
    <m/>
    <m/>
    <m/>
    <m/>
    <m/>
    <m/>
    <m/>
    <m/>
    <m/>
    <m/>
    <m/>
    <n v="0"/>
  </r>
  <r>
    <b v="1"/>
    <b v="1"/>
    <b v="0"/>
    <n v="2145"/>
    <x v="600"/>
    <x v="41"/>
    <s v="Ellesmere Port (unparished)"/>
    <x v="3"/>
    <s v="Willaston"/>
    <x v="603"/>
    <s v="Erection of 2 x two-storey dwellings"/>
    <m/>
    <m/>
    <m/>
    <m/>
    <m/>
    <s v="Coco Sheung"/>
    <m/>
    <x v="3"/>
    <x v="0"/>
    <x v="0"/>
    <m/>
    <m/>
    <m/>
    <x v="0"/>
    <x v="0"/>
    <x v="0"/>
    <m/>
    <s v="No (GF)"/>
    <x v="2"/>
    <m/>
    <m/>
    <s v="22/03734/OUT"/>
    <s v="24/02194/FUL"/>
    <s v="Full"/>
    <m/>
    <m/>
    <s v="04/10/2022_x000a_25/07/2024"/>
    <d v="2026-01-14T00:00:00"/>
    <d v="2029-01-14T00:00:00"/>
    <x v="2"/>
    <n v="0"/>
    <n v="1"/>
    <m/>
    <m/>
    <m/>
    <m/>
    <m/>
    <m/>
    <m/>
    <m/>
    <m/>
    <m/>
    <m/>
    <m/>
    <m/>
    <m/>
    <n v="0"/>
    <n v="0"/>
    <m/>
    <m/>
    <n v="0"/>
    <m/>
    <m/>
    <m/>
    <m/>
    <n v="0"/>
    <n v="0"/>
    <n v="0"/>
    <n v="0"/>
    <n v="1"/>
    <n v="1"/>
    <m/>
    <n v="0"/>
    <n v="0"/>
    <n v="0"/>
    <n v="0"/>
    <n v="1"/>
    <n v="1"/>
    <m/>
    <n v="0"/>
    <n v="0"/>
    <n v="0"/>
    <n v="1"/>
    <n v="1"/>
    <n v="2"/>
    <m/>
    <m/>
    <m/>
    <m/>
    <m/>
    <m/>
    <m/>
    <m/>
    <m/>
    <m/>
    <m/>
    <m/>
    <m/>
    <s v="Outline permission. No site visit_x000a_Application pending decision"/>
    <x v="6"/>
    <s v="Under construction"/>
    <s v="Forecast reviewed and updated based on planning status and development progress"/>
    <s v="="/>
    <m/>
    <n v="2"/>
    <m/>
    <m/>
    <m/>
    <m/>
    <m/>
    <m/>
    <m/>
    <m/>
    <n v="1"/>
    <n v="1"/>
    <m/>
    <m/>
    <m/>
    <m/>
    <n v="2"/>
    <n v="2"/>
    <n v="2"/>
    <m/>
    <m/>
    <m/>
    <m/>
    <m/>
    <m/>
    <m/>
    <m/>
    <m/>
    <m/>
    <m/>
    <m/>
    <m/>
    <m/>
    <m/>
    <m/>
    <m/>
    <m/>
    <m/>
    <m/>
    <m/>
    <m/>
    <m/>
    <m/>
    <m/>
    <m/>
    <m/>
    <m/>
    <m/>
    <m/>
    <m/>
    <m/>
    <m/>
    <m/>
    <n v="0"/>
  </r>
  <r>
    <b v="1"/>
    <b v="1"/>
    <b v="0"/>
    <n v="2097"/>
    <x v="601"/>
    <x v="41"/>
    <s v="Ellesmere Port (unparished)"/>
    <x v="2"/>
    <m/>
    <x v="604"/>
    <s v="Conversion of existing agricultural / nursery building into one dwelling"/>
    <m/>
    <m/>
    <m/>
    <m/>
    <m/>
    <s v="Ed Shepherd"/>
    <m/>
    <x v="3"/>
    <x v="1"/>
    <x v="0"/>
    <m/>
    <m/>
    <m/>
    <x v="1"/>
    <x v="0"/>
    <x v="0"/>
    <m/>
    <s v="No (GF)"/>
    <x v="6"/>
    <m/>
    <m/>
    <m/>
    <s v="23/02294/PDQ"/>
    <s v="PDQ"/>
    <m/>
    <m/>
    <d v="2023-07-18T00:00:00"/>
    <d v="2023-08-31T00:00:00"/>
    <d v="2026-08-31T00:00:00"/>
    <x v="2"/>
    <n v="0"/>
    <n v="1"/>
    <m/>
    <m/>
    <m/>
    <m/>
    <m/>
    <m/>
    <m/>
    <m/>
    <m/>
    <m/>
    <m/>
    <m/>
    <m/>
    <m/>
    <n v="0"/>
    <n v="0"/>
    <m/>
    <m/>
    <n v="0"/>
    <m/>
    <m/>
    <m/>
    <m/>
    <n v="0"/>
    <n v="0"/>
    <n v="0"/>
    <n v="0"/>
    <n v="1"/>
    <n v="1"/>
    <m/>
    <n v="0"/>
    <n v="0"/>
    <n v="0"/>
    <n v="0"/>
    <n v="1"/>
    <n v="1"/>
    <m/>
    <n v="0"/>
    <n v="0"/>
    <n v="0"/>
    <n v="0"/>
    <n v="1"/>
    <n v="1"/>
    <m/>
    <m/>
    <m/>
    <m/>
    <m/>
    <m/>
    <m/>
    <m/>
    <m/>
    <m/>
    <m/>
    <m/>
    <m/>
    <s v="2024: Not started"/>
    <x v="2"/>
    <s v="Not started - expiring"/>
    <s v="Forecast reviewed and updated based on planning status (Expiring)"/>
    <s v="-"/>
    <s v="Removed from supply"/>
    <n v="0"/>
    <m/>
    <m/>
    <m/>
    <m/>
    <m/>
    <m/>
    <m/>
    <m/>
    <m/>
    <m/>
    <m/>
    <m/>
    <m/>
    <m/>
    <n v="0"/>
    <n v="0"/>
    <n v="0"/>
    <m/>
    <m/>
    <m/>
    <m/>
    <m/>
    <m/>
    <m/>
    <m/>
    <m/>
    <m/>
    <m/>
    <m/>
    <m/>
    <m/>
    <m/>
    <m/>
    <m/>
    <m/>
    <m/>
    <m/>
    <m/>
    <m/>
    <m/>
    <m/>
    <m/>
    <m/>
    <m/>
    <m/>
    <m/>
    <m/>
    <m/>
    <m/>
    <m/>
    <m/>
    <n v="0"/>
  </r>
  <r>
    <b v="1"/>
    <b v="1"/>
    <b v="0"/>
    <n v="2112"/>
    <x v="602"/>
    <x v="41"/>
    <s v="Ellesmere Port (unparished)"/>
    <x v="2"/>
    <m/>
    <x v="605"/>
    <s v="Construction of two new dwellings in former walled garden area, alteration to driveway and adjacent wall. Re-location of allotment allocation from walled garden to nearby field"/>
    <m/>
    <m/>
    <m/>
    <m/>
    <m/>
    <s v="Coco Sheung"/>
    <m/>
    <x v="0"/>
    <x v="0"/>
    <x v="0"/>
    <m/>
    <m/>
    <m/>
    <x v="0"/>
    <x v="0"/>
    <x v="0"/>
    <m/>
    <s v="No (GF)"/>
    <x v="3"/>
    <m/>
    <m/>
    <m/>
    <s v="22/04544/FUL"/>
    <s v="Full"/>
    <m/>
    <m/>
    <d v="2022-12-07T00:00:00"/>
    <d v="2023-08-30T00:00:00"/>
    <d v="2026-08-30T00:00:00"/>
    <x v="3"/>
    <n v="0"/>
    <n v="2"/>
    <m/>
    <m/>
    <m/>
    <m/>
    <m/>
    <m/>
    <m/>
    <m/>
    <m/>
    <m/>
    <m/>
    <m/>
    <m/>
    <m/>
    <n v="0"/>
    <n v="0"/>
    <m/>
    <m/>
    <n v="0"/>
    <m/>
    <m/>
    <m/>
    <m/>
    <n v="0"/>
    <n v="0"/>
    <n v="0"/>
    <n v="0"/>
    <n v="2"/>
    <n v="2"/>
    <m/>
    <n v="0"/>
    <n v="0"/>
    <n v="0"/>
    <n v="0"/>
    <n v="2"/>
    <n v="2"/>
    <m/>
    <n v="0"/>
    <n v="0"/>
    <n v="0"/>
    <n v="0"/>
    <n v="2"/>
    <n v="2"/>
    <m/>
    <m/>
    <m/>
    <m/>
    <m/>
    <m/>
    <m/>
    <m/>
    <m/>
    <m/>
    <m/>
    <m/>
    <m/>
    <s v="2024: Not started"/>
    <x v="2"/>
    <s v="Not started - expiring"/>
    <s v="Forecast reviewed and updated based on planning status (Expiring)"/>
    <s v="-"/>
    <s v="Removed from supply"/>
    <n v="0"/>
    <m/>
    <m/>
    <m/>
    <m/>
    <m/>
    <m/>
    <m/>
    <m/>
    <m/>
    <m/>
    <m/>
    <m/>
    <m/>
    <m/>
    <n v="0"/>
    <n v="0"/>
    <n v="0"/>
    <m/>
    <m/>
    <m/>
    <m/>
    <m/>
    <m/>
    <m/>
    <m/>
    <m/>
    <m/>
    <m/>
    <m/>
    <m/>
    <m/>
    <m/>
    <m/>
    <m/>
    <m/>
    <m/>
    <m/>
    <m/>
    <m/>
    <m/>
    <m/>
    <m/>
    <m/>
    <m/>
    <m/>
    <m/>
    <m/>
    <m/>
    <m/>
    <m/>
    <m/>
    <n v="0"/>
  </r>
  <r>
    <b v="1"/>
    <b v="1"/>
    <b v="0"/>
    <n v="2188"/>
    <x v="603"/>
    <x v="41"/>
    <s v="Ellesmere Port (unparished)"/>
    <x v="3"/>
    <s v="Willaston"/>
    <x v="606"/>
    <s v="Erection of a 2 storey detached 5 bedroom property, with double garage, garden and access."/>
    <m/>
    <m/>
    <m/>
    <m/>
    <m/>
    <s v="Lyndsay Shinner"/>
    <m/>
    <x v="0"/>
    <x v="0"/>
    <x v="0"/>
    <m/>
    <m/>
    <m/>
    <x v="0"/>
    <x v="0"/>
    <x v="0"/>
    <m/>
    <s v="No (GF)"/>
    <x v="2"/>
    <m/>
    <m/>
    <m/>
    <s v="22/01374/FUL"/>
    <s v="Full"/>
    <n v="3328538"/>
    <s v="Allowed"/>
    <d v="2022-04-11T00:00:00"/>
    <d v="2024-04-05T00:00:00"/>
    <d v="2027-04-05T00:00:00"/>
    <x v="2"/>
    <n v="0"/>
    <n v="1"/>
    <m/>
    <m/>
    <m/>
    <m/>
    <m/>
    <m/>
    <m/>
    <m/>
    <m/>
    <m/>
    <m/>
    <m/>
    <m/>
    <m/>
    <m/>
    <m/>
    <m/>
    <m/>
    <m/>
    <m/>
    <m/>
    <m/>
    <m/>
    <m/>
    <m/>
    <m/>
    <m/>
    <m/>
    <m/>
    <m/>
    <n v="0"/>
    <n v="0"/>
    <n v="0"/>
    <n v="0"/>
    <n v="1"/>
    <n v="1"/>
    <m/>
    <n v="0"/>
    <n v="0"/>
    <n v="0"/>
    <n v="0"/>
    <n v="1"/>
    <n v="1"/>
    <m/>
    <m/>
    <m/>
    <m/>
    <m/>
    <m/>
    <m/>
    <m/>
    <m/>
    <m/>
    <m/>
    <s v="Pending (3.4.6.8.9) 25/01680/DIS"/>
    <m/>
    <m/>
    <x v="2"/>
    <s v="Not started"/>
    <s v="Forecast reviewed and unchanged based on planning status"/>
    <s v="="/>
    <m/>
    <n v="1"/>
    <m/>
    <m/>
    <m/>
    <m/>
    <m/>
    <m/>
    <m/>
    <m/>
    <m/>
    <n v="1"/>
    <m/>
    <m/>
    <m/>
    <m/>
    <n v="1"/>
    <n v="1"/>
    <n v="1"/>
    <m/>
    <m/>
    <m/>
    <m/>
    <m/>
    <m/>
    <m/>
    <m/>
    <m/>
    <m/>
    <m/>
    <m/>
    <m/>
    <m/>
    <m/>
    <m/>
    <m/>
    <m/>
    <m/>
    <m/>
    <m/>
    <m/>
    <m/>
    <m/>
    <m/>
    <m/>
    <m/>
    <m/>
    <m/>
    <m/>
    <m/>
    <m/>
    <m/>
    <m/>
    <n v="0"/>
  </r>
  <r>
    <b v="1"/>
    <b v="1"/>
    <b v="0"/>
    <n v="2191"/>
    <x v="604"/>
    <x v="41"/>
    <s v="Ellesmere Port (unparished)"/>
    <x v="2"/>
    <m/>
    <x v="607"/>
    <s v="Demolition of existing buildings and erection on 4no detached dwellings with associated access, parking, landscaping and infrastructure"/>
    <m/>
    <s v="Henderson Homes"/>
    <m/>
    <m/>
    <m/>
    <s v="Ed Bannister"/>
    <m/>
    <x v="5"/>
    <x v="0"/>
    <x v="0"/>
    <m/>
    <m/>
    <m/>
    <x v="0"/>
    <x v="0"/>
    <x v="0"/>
    <m/>
    <s v="No (size)"/>
    <x v="3"/>
    <m/>
    <m/>
    <m/>
    <s v="22/02870/FUL"/>
    <s v="Full"/>
    <m/>
    <m/>
    <d v="2022-07-26T00:00:00"/>
    <d v="2024-06-12T00:00:00"/>
    <d v="2027-06-12T00:00:00"/>
    <x v="16"/>
    <n v="0"/>
    <n v="4"/>
    <m/>
    <m/>
    <m/>
    <m/>
    <m/>
    <m/>
    <m/>
    <m/>
    <m/>
    <m/>
    <m/>
    <m/>
    <m/>
    <m/>
    <m/>
    <m/>
    <m/>
    <m/>
    <m/>
    <m/>
    <m/>
    <m/>
    <m/>
    <m/>
    <m/>
    <m/>
    <m/>
    <m/>
    <m/>
    <m/>
    <n v="0"/>
    <n v="0"/>
    <n v="0"/>
    <n v="0"/>
    <n v="4"/>
    <n v="4"/>
    <m/>
    <n v="0"/>
    <n v="0"/>
    <n v="0"/>
    <n v="3"/>
    <n v="1"/>
    <n v="4"/>
    <m/>
    <m/>
    <m/>
    <m/>
    <m/>
    <m/>
    <m/>
    <m/>
    <m/>
    <m/>
    <m/>
    <s v="Sept 2025 (3-9.12.13.19.20) 25/00002/DIS"/>
    <m/>
    <m/>
    <x v="2"/>
    <s v="Under construction"/>
    <s v="Forecast reviewed and unchanged based on development progress"/>
    <s v="="/>
    <m/>
    <n v="4"/>
    <m/>
    <m/>
    <m/>
    <m/>
    <m/>
    <m/>
    <m/>
    <m/>
    <m/>
    <n v="4"/>
    <m/>
    <m/>
    <m/>
    <m/>
    <n v="4"/>
    <n v="4"/>
    <n v="4"/>
    <m/>
    <m/>
    <m/>
    <m/>
    <m/>
    <m/>
    <m/>
    <m/>
    <m/>
    <m/>
    <m/>
    <m/>
    <m/>
    <m/>
    <m/>
    <m/>
    <m/>
    <m/>
    <m/>
    <m/>
    <m/>
    <m/>
    <m/>
    <m/>
    <m/>
    <m/>
    <m/>
    <m/>
    <m/>
    <m/>
    <m/>
    <m/>
    <m/>
    <m/>
    <n v="0"/>
  </r>
  <r>
    <b v="1"/>
    <b v="1"/>
    <b v="1"/>
    <n v="2235"/>
    <x v="605"/>
    <x v="41"/>
    <s v="Ellesmere Port (unparished)"/>
    <x v="2"/>
    <m/>
    <x v="608"/>
    <s v="Roof enlargement and extension to create self-contained accommodation to first floor (siting temp caravan to front garden to use during construction work)"/>
    <m/>
    <m/>
    <m/>
    <m/>
    <m/>
    <s v="Isil Ertosun"/>
    <m/>
    <x v="1"/>
    <x v="1"/>
    <x v="0"/>
    <m/>
    <m/>
    <m/>
    <x v="0"/>
    <x v="0"/>
    <x v="0"/>
    <m/>
    <s v="No (size)"/>
    <x v="3"/>
    <m/>
    <m/>
    <m/>
    <s v="23/03517/FUL"/>
    <s v="Full"/>
    <m/>
    <m/>
    <d v="2023-11-07T00:00:00"/>
    <d v="2024-04-19T00:00:00"/>
    <d v="2027-04-19T00:00:00"/>
    <x v="2"/>
    <n v="0"/>
    <n v="1"/>
    <m/>
    <m/>
    <m/>
    <m/>
    <m/>
    <m/>
    <m/>
    <m/>
    <m/>
    <m/>
    <m/>
    <m/>
    <m/>
    <m/>
    <m/>
    <m/>
    <m/>
    <m/>
    <m/>
    <m/>
    <m/>
    <m/>
    <m/>
    <m/>
    <m/>
    <m/>
    <m/>
    <m/>
    <m/>
    <m/>
    <n v="0"/>
    <n v="0"/>
    <n v="0"/>
    <n v="0"/>
    <n v="1"/>
    <n v="1"/>
    <m/>
    <n v="1"/>
    <n v="0"/>
    <n v="1"/>
    <n v="0"/>
    <n v="0"/>
    <n v="0"/>
    <m/>
    <m/>
    <m/>
    <m/>
    <m/>
    <m/>
    <m/>
    <m/>
    <m/>
    <m/>
    <m/>
    <m/>
    <m/>
    <m/>
    <x v="2"/>
    <s v="Complete"/>
    <s v="Complete - Forecast exceeded"/>
    <s v="+"/>
    <s v="Delivery timescale &lt;"/>
    <n v="0"/>
    <m/>
    <m/>
    <m/>
    <m/>
    <m/>
    <m/>
    <m/>
    <m/>
    <m/>
    <m/>
    <m/>
    <m/>
    <m/>
    <m/>
    <n v="0"/>
    <n v="0"/>
    <n v="0"/>
    <m/>
    <m/>
    <m/>
    <m/>
    <m/>
    <m/>
    <m/>
    <m/>
    <m/>
    <m/>
    <n v="1"/>
    <m/>
    <m/>
    <m/>
    <m/>
    <m/>
    <m/>
    <m/>
    <m/>
    <m/>
    <m/>
    <m/>
    <m/>
    <m/>
    <m/>
    <m/>
    <m/>
    <m/>
    <m/>
    <m/>
    <m/>
    <m/>
    <m/>
    <m/>
    <n v="1"/>
  </r>
  <r>
    <b v="1"/>
    <b v="1"/>
    <b v="0"/>
    <n v="2480"/>
    <x v="606"/>
    <x v="41"/>
    <s v="Ellesmere Port (unparished)"/>
    <x v="3"/>
    <s v="Childer Thornton"/>
    <x v="609"/>
    <s v="material change of use of land for stationing of caravans for residential occupation by travellers with associated development (new  access, utility blocks, septic tanks, hard standing) – part retrospective (Appeal ref 3353291)"/>
    <m/>
    <m/>
    <m/>
    <m/>
    <m/>
    <m/>
    <m/>
    <x v="3"/>
    <x v="0"/>
    <x v="9"/>
    <m/>
    <m/>
    <m/>
    <x v="0"/>
    <x v="0"/>
    <x v="0"/>
    <m/>
    <s v="No(GF)"/>
    <x v="3"/>
    <m/>
    <m/>
    <m/>
    <s v="24/01303/FUL"/>
    <s v="Full"/>
    <m/>
    <m/>
    <m/>
    <m/>
    <m/>
    <x v="2"/>
    <n v="0"/>
    <n v="1"/>
    <m/>
    <m/>
    <m/>
    <m/>
    <m/>
    <m/>
    <m/>
    <m/>
    <m/>
    <m/>
    <m/>
    <m/>
    <m/>
    <m/>
    <m/>
    <m/>
    <m/>
    <m/>
    <m/>
    <m/>
    <m/>
    <m/>
    <m/>
    <m/>
    <m/>
    <m/>
    <m/>
    <m/>
    <m/>
    <m/>
    <m/>
    <m/>
    <m/>
    <m/>
    <m/>
    <m/>
    <m/>
    <n v="0"/>
    <n v="0"/>
    <n v="0"/>
    <n v="1"/>
    <n v="0"/>
    <n v="1"/>
    <m/>
    <m/>
    <m/>
    <m/>
    <m/>
    <m/>
    <m/>
    <m/>
    <m/>
    <m/>
    <m/>
    <m/>
    <m/>
    <m/>
    <x v="0"/>
    <s v="Under construction"/>
    <s v="New permission - Forecast based on development progress"/>
    <s v="New"/>
    <s v="New permission"/>
    <n v="1"/>
    <m/>
    <m/>
    <m/>
    <m/>
    <m/>
    <m/>
    <m/>
    <m/>
    <n v="1"/>
    <m/>
    <m/>
    <m/>
    <m/>
    <m/>
    <m/>
    <n v="1"/>
    <m/>
    <m/>
    <m/>
    <m/>
    <m/>
    <m/>
    <m/>
    <m/>
    <m/>
    <m/>
    <m/>
    <m/>
    <m/>
    <m/>
    <m/>
    <m/>
    <m/>
    <m/>
    <m/>
    <m/>
    <m/>
    <m/>
    <m/>
    <m/>
    <m/>
    <m/>
    <m/>
    <m/>
    <m/>
    <m/>
    <m/>
    <m/>
    <m/>
    <m/>
    <m/>
    <n v="0"/>
  </r>
  <r>
    <b v="1"/>
    <b v="1"/>
    <b v="0"/>
    <n v="2479"/>
    <x v="607"/>
    <x v="41"/>
    <s v="Ellesmere Port (unparished)"/>
    <x v="2"/>
    <m/>
    <x v="610"/>
    <s v="Erection of detached dwelling with new vehicular access from Briardale Road"/>
    <m/>
    <m/>
    <m/>
    <s v="Linda Crook"/>
    <s v="Antony Otoole Unit 5, The Curve 139 Telegraph Road Heswall Wirral CH60 7SE"/>
    <s v="Chloe Bellion"/>
    <m/>
    <x v="0"/>
    <x v="0"/>
    <x v="0"/>
    <s v="Y"/>
    <m/>
    <m/>
    <x v="0"/>
    <x v="0"/>
    <x v="0"/>
    <m/>
    <s v="No (GF)"/>
    <x v="3"/>
    <m/>
    <m/>
    <m/>
    <s v="25/00268/OUT"/>
    <s v="Outline"/>
    <m/>
    <m/>
    <d v="2025-02-25T00:00:00"/>
    <d v="2026-01-29T00:00:00"/>
    <d v="2029-01-29T00:00:00"/>
    <x v="2"/>
    <n v="0"/>
    <n v="1"/>
    <m/>
    <m/>
    <m/>
    <m/>
    <m/>
    <m/>
    <m/>
    <m/>
    <m/>
    <m/>
    <m/>
    <m/>
    <m/>
    <m/>
    <m/>
    <m/>
    <m/>
    <m/>
    <m/>
    <m/>
    <m/>
    <m/>
    <m/>
    <m/>
    <m/>
    <m/>
    <m/>
    <m/>
    <m/>
    <m/>
    <m/>
    <m/>
    <m/>
    <m/>
    <m/>
    <m/>
    <m/>
    <n v="0"/>
    <n v="0"/>
    <n v="0"/>
    <n v="0"/>
    <n v="1"/>
    <n v="1"/>
    <m/>
    <m/>
    <m/>
    <m/>
    <m/>
    <m/>
    <m/>
    <m/>
    <m/>
    <m/>
    <m/>
    <m/>
    <m/>
    <m/>
    <x v="0"/>
    <s v="Not started - outline"/>
    <s v="New permission - forecast based on planning status and delivery assumptions"/>
    <s v="New"/>
    <s v="New permission"/>
    <n v="1"/>
    <m/>
    <m/>
    <m/>
    <m/>
    <m/>
    <m/>
    <m/>
    <m/>
    <m/>
    <m/>
    <n v="1"/>
    <m/>
    <m/>
    <m/>
    <n v="1"/>
    <n v="1"/>
    <n v="1"/>
    <m/>
    <m/>
    <m/>
    <m/>
    <m/>
    <m/>
    <m/>
    <m/>
    <m/>
    <m/>
    <m/>
    <m/>
    <m/>
    <m/>
    <m/>
    <m/>
    <m/>
    <m/>
    <m/>
    <m/>
    <m/>
    <m/>
    <m/>
    <m/>
    <m/>
    <m/>
    <m/>
    <m/>
    <m/>
    <m/>
    <m/>
    <m/>
    <m/>
    <m/>
    <n v="0"/>
  </r>
  <r>
    <b v="1"/>
    <b v="1"/>
    <b v="0"/>
    <n v="2478"/>
    <x v="608"/>
    <x v="41"/>
    <s v="Ellesmere Port (unparished)"/>
    <x v="2"/>
    <m/>
    <x v="611"/>
    <s v="Erection of single dwelling and new access"/>
    <m/>
    <m/>
    <m/>
    <m/>
    <m/>
    <s v="Chloe Bellion"/>
    <m/>
    <x v="3"/>
    <x v="0"/>
    <x v="0"/>
    <m/>
    <m/>
    <m/>
    <x v="0"/>
    <x v="0"/>
    <x v="0"/>
    <m/>
    <s v="No (GF)"/>
    <x v="3"/>
    <m/>
    <m/>
    <m/>
    <s v="25/01707/FUL"/>
    <s v="Full"/>
    <m/>
    <m/>
    <d v="2025-06-03T00:00:00"/>
    <d v="2026-03-20T00:00:00"/>
    <d v="2029-03-20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0"/>
    <b v="1"/>
    <b v="0"/>
    <n v="244"/>
    <x v="609"/>
    <x v="42"/>
    <s v="Winsford TC"/>
    <x v="15"/>
    <m/>
    <x v="612"/>
    <s v="BLR site"/>
    <m/>
    <m/>
    <m/>
    <s v="DHL Corporate Real Estate"/>
    <s v="Barton Willmore-Mrs gemma Johnson gemma.johnson@bartonwillmore.co.uk"/>
    <s v="Lyndsay Shinner"/>
    <m/>
    <x v="1"/>
    <x v="0"/>
    <x v="0"/>
    <m/>
    <m/>
    <m/>
    <x v="0"/>
    <x v="0"/>
    <x v="0"/>
    <m/>
    <s v="Yes"/>
    <x v="0"/>
    <n v="0.34"/>
    <n v="35.294117647058819"/>
    <s v="09/02249/OUT_x000a_15/05130/OUT (13/09/2019)"/>
    <m/>
    <m/>
    <m/>
    <m/>
    <m/>
    <m/>
    <m/>
    <x v="7"/>
    <n v="0"/>
    <n v="12"/>
    <m/>
    <m/>
    <m/>
    <m/>
    <m/>
    <m/>
    <m/>
    <m/>
    <m/>
    <m/>
    <m/>
    <m/>
    <n v="0"/>
    <n v="0"/>
    <n v="0"/>
    <n v="0"/>
    <n v="0"/>
    <n v="0"/>
    <n v="0"/>
    <n v="0"/>
    <n v="0"/>
    <n v="0"/>
    <n v="12"/>
    <n v="0"/>
    <n v="0"/>
    <n v="0"/>
    <n v="0"/>
    <n v="0"/>
    <n v="0"/>
    <n v="14"/>
    <n v="0"/>
    <n v="0"/>
    <n v="0"/>
    <n v="0"/>
    <n v="0"/>
    <n v="0"/>
    <n v="12"/>
    <n v="0"/>
    <n v="0"/>
    <n v="0"/>
    <n v="0"/>
    <n v="0"/>
    <n v="0"/>
    <n v="12"/>
    <m/>
    <m/>
    <m/>
    <m/>
    <m/>
    <m/>
    <m/>
    <m/>
    <m/>
    <m/>
    <m/>
    <m/>
    <s v="N/A "/>
    <x v="0"/>
    <m/>
    <s v="Forecast reviewed and unchanged (BLR site)"/>
    <s v="="/>
    <s v="Not included in 2025 deliverable supply"/>
    <n v="0"/>
    <m/>
    <m/>
    <m/>
    <m/>
    <m/>
    <m/>
    <m/>
    <m/>
    <m/>
    <m/>
    <m/>
    <m/>
    <m/>
    <n v="12"/>
    <n v="0"/>
    <n v="0"/>
    <n v="12"/>
    <m/>
    <m/>
    <m/>
    <m/>
    <m/>
    <m/>
    <m/>
    <m/>
    <m/>
    <m/>
    <m/>
    <m/>
    <m/>
    <m/>
    <m/>
    <m/>
    <m/>
    <m/>
    <m/>
    <m/>
    <m/>
    <m/>
    <m/>
    <m/>
    <m/>
    <m/>
    <m/>
    <m/>
    <m/>
    <m/>
    <m/>
    <m/>
    <m/>
    <m/>
    <n v="0"/>
  </r>
  <r>
    <b v="1"/>
    <b v="1"/>
    <b v="0"/>
    <n v="2257"/>
    <x v="610"/>
    <x v="42"/>
    <s v="Winsford TC"/>
    <x v="15"/>
    <m/>
    <x v="613"/>
    <s v="Erection of three dwellings with new access and boundary treatment (amended proposal)"/>
    <m/>
    <m/>
    <m/>
    <m/>
    <m/>
    <s v="Kara Johnston"/>
    <m/>
    <x v="1"/>
    <x v="0"/>
    <x v="0"/>
    <m/>
    <m/>
    <m/>
    <x v="0"/>
    <x v="0"/>
    <x v="0"/>
    <m/>
    <s v="No (size)"/>
    <x v="3"/>
    <m/>
    <m/>
    <s v="25/00603/S73 Plans(2)"/>
    <s v="24/00095/FUL"/>
    <s v="Full"/>
    <m/>
    <m/>
    <d v="2024-01-12T00:00:00"/>
    <d v="2024-12-11T00:00:00"/>
    <d v="2027-12-11T00:00:00"/>
    <x v="23"/>
    <n v="0"/>
    <n v="3"/>
    <m/>
    <m/>
    <m/>
    <m/>
    <m/>
    <m/>
    <m/>
    <m/>
    <m/>
    <m/>
    <m/>
    <m/>
    <m/>
    <m/>
    <m/>
    <m/>
    <m/>
    <m/>
    <m/>
    <m/>
    <m/>
    <m/>
    <m/>
    <m/>
    <m/>
    <m/>
    <m/>
    <m/>
    <m/>
    <m/>
    <n v="0"/>
    <n v="0"/>
    <n v="0"/>
    <n v="0"/>
    <n v="3"/>
    <n v="3"/>
    <m/>
    <n v="0"/>
    <n v="0"/>
    <n v="0"/>
    <n v="3"/>
    <n v="0"/>
    <n v="3"/>
    <m/>
    <m/>
    <m/>
    <m/>
    <m/>
    <m/>
    <m/>
    <m/>
    <m/>
    <m/>
    <m/>
    <s v="February 2026 3.4.6.7.8.11 25/02643/DIS "/>
    <m/>
    <m/>
    <x v="2"/>
    <s v="Under construction"/>
    <s v="Forecast reviewed and updated based on development progress"/>
    <s v="+"/>
    <s v="Delivery timescale &lt;"/>
    <n v="3"/>
    <m/>
    <m/>
    <m/>
    <m/>
    <m/>
    <m/>
    <m/>
    <m/>
    <n v="3"/>
    <m/>
    <m/>
    <m/>
    <m/>
    <m/>
    <n v="3"/>
    <n v="3"/>
    <n v="3"/>
    <m/>
    <m/>
    <m/>
    <m/>
    <m/>
    <m/>
    <m/>
    <m/>
    <m/>
    <m/>
    <m/>
    <m/>
    <m/>
    <m/>
    <m/>
    <m/>
    <m/>
    <m/>
    <m/>
    <m/>
    <m/>
    <m/>
    <m/>
    <m/>
    <m/>
    <m/>
    <m/>
    <m/>
    <m/>
    <m/>
    <m/>
    <m/>
    <m/>
    <m/>
    <n v="0"/>
  </r>
  <r>
    <b v="0"/>
    <b v="1"/>
    <b v="0"/>
    <n v="253"/>
    <x v="611"/>
    <x v="42"/>
    <s v="Winsford TC"/>
    <x v="15"/>
    <m/>
    <x v="614"/>
    <s v="Winsford NP site W4_x000a_BLR site"/>
    <m/>
    <m/>
    <m/>
    <s v="S Cooper and Sons-Richard Howarth richard@scooper.co.uk / Matt Johnson.Administration Manager"/>
    <s v="HOW Planning-Richard Barton richard.barton@howplanning.com / Amy James amy.james@howplanning.com"/>
    <s v="Brian Leonard"/>
    <m/>
    <x v="1"/>
    <x v="0"/>
    <x v="0"/>
    <m/>
    <m/>
    <m/>
    <x v="0"/>
    <x v="0"/>
    <x v="0"/>
    <m/>
    <s v="Yes"/>
    <x v="17"/>
    <n v="4.9000000000000004"/>
    <n v="32.244897959183675"/>
    <s v="12/04804/OUT (02/10/2021)"/>
    <m/>
    <m/>
    <m/>
    <m/>
    <m/>
    <m/>
    <m/>
    <x v="98"/>
    <n v="0"/>
    <n v="158"/>
    <m/>
    <m/>
    <m/>
    <m/>
    <m/>
    <m/>
    <m/>
    <m/>
    <m/>
    <m/>
    <m/>
    <m/>
    <n v="0"/>
    <n v="0"/>
    <n v="0"/>
    <n v="0"/>
    <n v="0"/>
    <n v="0"/>
    <n v="0"/>
    <n v="0"/>
    <n v="0"/>
    <n v="0"/>
    <n v="150"/>
    <n v="0"/>
    <n v="0"/>
    <n v="0"/>
    <n v="0"/>
    <n v="0"/>
    <n v="0"/>
    <n v="161"/>
    <n v="0"/>
    <n v="0"/>
    <n v="0"/>
    <n v="0"/>
    <n v="0"/>
    <n v="0"/>
    <n v="161"/>
    <n v="0"/>
    <n v="0"/>
    <n v="0"/>
    <n v="0"/>
    <n v="0"/>
    <n v="0"/>
    <n v="158"/>
    <m/>
    <m/>
    <m/>
    <m/>
    <m/>
    <m/>
    <m/>
    <m/>
    <m/>
    <s v="7 year permission granted in 2014. Planning statement para 4.20-4.29 &quot;on granting permission, the site is suitable, available and achievable in respect of five year supply&quot;"/>
    <m/>
    <m/>
    <s v="N/A "/>
    <x v="0"/>
    <m/>
    <s v="Forecast reviewed and unchanged (NP allocation/BLR site)"/>
    <s v="="/>
    <s v="Not included in 2025 deliverable supply"/>
    <n v="0"/>
    <m/>
    <m/>
    <m/>
    <m/>
    <m/>
    <m/>
    <m/>
    <m/>
    <m/>
    <m/>
    <m/>
    <m/>
    <m/>
    <n v="158"/>
    <n v="0"/>
    <n v="0"/>
    <n v="158"/>
    <m/>
    <m/>
    <m/>
    <m/>
    <m/>
    <m/>
    <m/>
    <m/>
    <m/>
    <m/>
    <m/>
    <m/>
    <m/>
    <m/>
    <m/>
    <m/>
    <m/>
    <m/>
    <m/>
    <m/>
    <m/>
    <m/>
    <m/>
    <m/>
    <m/>
    <m/>
    <m/>
    <m/>
    <m/>
    <m/>
    <m/>
    <m/>
    <m/>
    <m/>
    <n v="0"/>
  </r>
  <r>
    <b v="1"/>
    <b v="1"/>
    <b v="1"/>
    <s v="0254"/>
    <x v="612"/>
    <x v="42"/>
    <s v="Winsford TC"/>
    <x v="15"/>
    <m/>
    <x v="615"/>
    <s v="Winsford NP site W3_x000a_2017: Residential development (up to 150 dwellings) with 12000sq.ft of B1 / B2 / B8 employment space. S106 signed October 2014_x000a_2020: Erection of 205 affordable dwellings (127 houses and 78 apartments)"/>
    <m/>
    <s v="Breck Homes Limited"/>
    <m/>
    <s v="Breck Homes Limited"/>
    <s v="Richard Lee Project Planning-Mr Richard Lee rlpp@sky.com"/>
    <s v="Jill Stephens"/>
    <s v="rlpp@sky.com"/>
    <x v="1"/>
    <x v="0"/>
    <x v="0"/>
    <m/>
    <m/>
    <m/>
    <x v="0"/>
    <x v="0"/>
    <x v="0"/>
    <m/>
    <s v="Yes"/>
    <x v="12"/>
    <n v="4.05"/>
    <n v="50.617283950617285"/>
    <s v="11/00558/OUT (24/10/2017)_x000a_17/04449/OUT_x000a_24/01753/NMA fencing, Plot 169, bin and cycle stores"/>
    <s v="18/03742/FUL"/>
    <s v="Full"/>
    <m/>
    <m/>
    <d v="2018-09-26T00:00:00"/>
    <d v="2020-02-27T00:00:00"/>
    <d v="2023-02-27T00:00:00"/>
    <x v="99"/>
    <n v="0"/>
    <n v="205"/>
    <m/>
    <n v="205"/>
    <m/>
    <m/>
    <m/>
    <m/>
    <m/>
    <m/>
    <m/>
    <m/>
    <m/>
    <m/>
    <n v="0"/>
    <n v="0"/>
    <n v="0"/>
    <n v="0"/>
    <n v="0"/>
    <n v="0"/>
    <n v="0"/>
    <n v="45"/>
    <n v="160"/>
    <n v="205"/>
    <m/>
    <n v="0"/>
    <n v="0"/>
    <n v="0"/>
    <n v="56"/>
    <n v="149"/>
    <n v="205"/>
    <m/>
    <n v="30"/>
    <n v="0"/>
    <n v="30"/>
    <n v="93"/>
    <n v="82"/>
    <n v="175"/>
    <m/>
    <n v="110"/>
    <n v="0"/>
    <n v="110"/>
    <n v="65"/>
    <n v="0"/>
    <n v="65"/>
    <m/>
    <m/>
    <m/>
    <m/>
    <m/>
    <m/>
    <m/>
    <m/>
    <m/>
    <m/>
    <s v="Planning Committee 19/07/2011 granted pp subject to S106. Legal agreement signed 24th October 2014"/>
    <s v="2020 March (3.4.6-8) 20/00955/NMA_x000a_2021 Aug (11.13-EV.14.16.17.18) 21/01721/DIS_x000a_2021 Oct (10) 21/04250/DIS, (5) 21/04135/DIS_x000a_2022 June (20) 22/01342/DIS_x000a_2022 Oct (9-AH.16) 21/02940/DIS_x000a_2024 Jan (15) 24/00314/DIS_x000a_2024 May (7) 24/00316/DIS_x000a_2025 Jan (9-A.H) 24/03741/DIS_x000a_2025 June (25/01102/DIS) 7 Remediation _x000a_2025 Huly 25/01788/DIS 7d validation report_x000a_2025 December 25/03395/DIS 7d Validation report_x000a_2026 February 25/03918/DIS 7b Validation Report_x000a_2026 March 26/00141/DIS 7d(Validation Report)"/>
    <m/>
    <s v="2020-2021: Not started_x000a_2022: Development commenced_x000a_2023: Stalled_x000a_2024: Under construction"/>
    <x v="1"/>
    <s v="Under construction"/>
    <s v="Forecast reviewed and updated based on development progress"/>
    <s v="+"/>
    <s v="Delivery rate &gt;_x000a_Delivery timescale &lt;"/>
    <n v="65"/>
    <m/>
    <m/>
    <m/>
    <m/>
    <m/>
    <m/>
    <n v="45"/>
    <n v="45"/>
    <n v="30"/>
    <n v="35"/>
    <m/>
    <m/>
    <m/>
    <m/>
    <n v="65"/>
    <n v="65"/>
    <n v="65"/>
    <m/>
    <m/>
    <m/>
    <m/>
    <m/>
    <m/>
    <m/>
    <m/>
    <m/>
    <m/>
    <m/>
    <m/>
    <m/>
    <m/>
    <n v="18"/>
    <n v="37"/>
    <n v="6"/>
    <m/>
    <m/>
    <m/>
    <n v="43"/>
    <n v="6"/>
    <m/>
    <m/>
    <m/>
    <m/>
    <m/>
    <m/>
    <m/>
    <m/>
    <m/>
    <m/>
    <m/>
    <m/>
    <n v="110"/>
  </r>
  <r>
    <b v="0"/>
    <b v="1"/>
    <b v="0"/>
    <n v="235"/>
    <x v="613"/>
    <x v="42"/>
    <s v="Winsford TC"/>
    <x v="15"/>
    <m/>
    <x v="616"/>
    <s v="BLR site"/>
    <m/>
    <m/>
    <m/>
    <m/>
    <m/>
    <m/>
    <m/>
    <x v="6"/>
    <x v="0"/>
    <x v="0"/>
    <m/>
    <m/>
    <m/>
    <x v="0"/>
    <x v="0"/>
    <x v="0"/>
    <m/>
    <s v="Yes"/>
    <x v="7"/>
    <n v="0.81"/>
    <n v="32.098765432098766"/>
    <m/>
    <m/>
    <m/>
    <m/>
    <m/>
    <m/>
    <m/>
    <m/>
    <x v="70"/>
    <n v="0"/>
    <n v="26"/>
    <m/>
    <m/>
    <m/>
    <m/>
    <m/>
    <m/>
    <m/>
    <m/>
    <m/>
    <m/>
    <m/>
    <m/>
    <n v="0"/>
    <n v="0"/>
    <n v="0"/>
    <n v="0"/>
    <n v="0"/>
    <n v="0"/>
    <n v="0"/>
    <n v="0"/>
    <n v="0"/>
    <n v="0"/>
    <n v="18"/>
    <n v="0"/>
    <n v="0"/>
    <n v="0"/>
    <n v="0"/>
    <n v="0"/>
    <n v="0"/>
    <n v="18"/>
    <n v="0"/>
    <n v="0"/>
    <n v="0"/>
    <n v="0"/>
    <n v="0"/>
    <n v="0"/>
    <n v="18"/>
    <n v="0"/>
    <n v="0"/>
    <n v="0"/>
    <n v="0"/>
    <n v="0"/>
    <n v="0"/>
    <n v="26"/>
    <m/>
    <m/>
    <m/>
    <m/>
    <m/>
    <m/>
    <m/>
    <m/>
    <m/>
    <m/>
    <m/>
    <m/>
    <s v="N/A "/>
    <x v="0"/>
    <m/>
    <s v="Forecast reviewed and updated (LAA site-LAA constraints)"/>
    <s v="-"/>
    <s v="Removed from supply"/>
    <n v="0"/>
    <m/>
    <m/>
    <m/>
    <m/>
    <m/>
    <m/>
    <m/>
    <m/>
    <m/>
    <m/>
    <m/>
    <m/>
    <m/>
    <n v="26"/>
    <n v="0"/>
    <n v="0"/>
    <n v="26"/>
    <m/>
    <m/>
    <m/>
    <m/>
    <m/>
    <m/>
    <m/>
    <m/>
    <m/>
    <m/>
    <m/>
    <m/>
    <m/>
    <m/>
    <m/>
    <m/>
    <m/>
    <m/>
    <m/>
    <m/>
    <m/>
    <m/>
    <m/>
    <m/>
    <m/>
    <m/>
    <m/>
    <m/>
    <m/>
    <m/>
    <m/>
    <m/>
    <m/>
    <m/>
    <n v="0"/>
  </r>
  <r>
    <b v="0"/>
    <b v="1"/>
    <b v="0"/>
    <n v="236"/>
    <x v="614"/>
    <x v="42"/>
    <s v="Winsford TC"/>
    <x v="15"/>
    <m/>
    <x v="617"/>
    <s v="BLR site"/>
    <m/>
    <m/>
    <m/>
    <m/>
    <m/>
    <m/>
    <m/>
    <x v="1"/>
    <x v="0"/>
    <x v="0"/>
    <m/>
    <m/>
    <m/>
    <x v="0"/>
    <x v="0"/>
    <x v="0"/>
    <m/>
    <s v="Yes"/>
    <x v="0"/>
    <n v="2.44"/>
    <n v="27.868852459016395"/>
    <m/>
    <m/>
    <m/>
    <m/>
    <m/>
    <m/>
    <m/>
    <m/>
    <x v="81"/>
    <n v="0"/>
    <n v="68"/>
    <m/>
    <m/>
    <m/>
    <m/>
    <m/>
    <m/>
    <m/>
    <m/>
    <m/>
    <m/>
    <m/>
    <m/>
    <n v="0"/>
    <n v="0"/>
    <n v="0"/>
    <n v="0"/>
    <n v="0"/>
    <n v="0"/>
    <n v="0"/>
    <n v="0"/>
    <n v="0"/>
    <n v="0"/>
    <n v="78"/>
    <n v="0"/>
    <n v="0"/>
    <n v="0"/>
    <n v="0"/>
    <n v="0"/>
    <n v="0"/>
    <n v="30"/>
    <n v="0"/>
    <n v="0"/>
    <n v="0"/>
    <n v="0"/>
    <n v="0"/>
    <n v="0"/>
    <n v="78"/>
    <n v="0"/>
    <n v="0"/>
    <n v="0"/>
    <n v="0"/>
    <n v="0"/>
    <n v="0"/>
    <n v="68"/>
    <m/>
    <m/>
    <m/>
    <m/>
    <m/>
    <m/>
    <m/>
    <m/>
    <m/>
    <m/>
    <m/>
    <m/>
    <s v="N/A "/>
    <x v="0"/>
    <m/>
    <s v="Forecast reviewed and unchanged (BLR site)"/>
    <s v="="/>
    <s v="Not included in 2025 deliverable supply"/>
    <n v="0"/>
    <m/>
    <m/>
    <m/>
    <m/>
    <m/>
    <m/>
    <m/>
    <m/>
    <m/>
    <m/>
    <m/>
    <m/>
    <m/>
    <n v="68"/>
    <n v="0"/>
    <n v="0"/>
    <n v="68"/>
    <m/>
    <m/>
    <m/>
    <m/>
    <m/>
    <m/>
    <m/>
    <m/>
    <m/>
    <m/>
    <m/>
    <m/>
    <m/>
    <m/>
    <m/>
    <m/>
    <m/>
    <m/>
    <m/>
    <m/>
    <m/>
    <m/>
    <m/>
    <m/>
    <m/>
    <m/>
    <m/>
    <m/>
    <m/>
    <m/>
    <m/>
    <m/>
    <m/>
    <m/>
    <n v="0"/>
  </r>
  <r>
    <b v="1"/>
    <b v="1"/>
    <b v="0"/>
    <n v="197"/>
    <x v="615"/>
    <x v="42"/>
    <s v="Winsford TC"/>
    <x v="15"/>
    <m/>
    <x v="618"/>
    <s v="Demolition of main office and workshop. Residential development (5 dwellings)"/>
    <m/>
    <m/>
    <m/>
    <m/>
    <m/>
    <s v="Jill Stephens"/>
    <m/>
    <x v="1"/>
    <x v="0"/>
    <x v="0"/>
    <m/>
    <m/>
    <m/>
    <x v="0"/>
    <x v="1"/>
    <x v="0"/>
    <m/>
    <s v="Yes"/>
    <x v="3"/>
    <m/>
    <m/>
    <m/>
    <s v="23/01785/FUL"/>
    <s v="Full"/>
    <m/>
    <m/>
    <d v="2023-06-06T00:00:00"/>
    <d v="2023-12-01T00:00:00"/>
    <d v="2026-12-01T00:00:00"/>
    <x v="24"/>
    <n v="0"/>
    <n v="5"/>
    <m/>
    <m/>
    <m/>
    <m/>
    <m/>
    <m/>
    <m/>
    <m/>
    <m/>
    <m/>
    <m/>
    <m/>
    <m/>
    <m/>
    <n v="0"/>
    <n v="0"/>
    <m/>
    <m/>
    <n v="0"/>
    <m/>
    <m/>
    <m/>
    <m/>
    <n v="0"/>
    <n v="0"/>
    <n v="0"/>
    <n v="0"/>
    <n v="5"/>
    <n v="5"/>
    <m/>
    <n v="0"/>
    <n v="0"/>
    <n v="0"/>
    <n v="0"/>
    <n v="5"/>
    <n v="5"/>
    <m/>
    <n v="0"/>
    <n v="0"/>
    <n v="0"/>
    <n v="0"/>
    <n v="5"/>
    <n v="5"/>
    <m/>
    <m/>
    <m/>
    <m/>
    <m/>
    <m/>
    <m/>
    <m/>
    <m/>
    <m/>
    <m/>
    <m/>
    <m/>
    <s v="2024: Not started"/>
    <x v="2"/>
    <s v="Not started - expiring"/>
    <s v="Forecast reviewed and updated based on planning status (Expiring)"/>
    <s v="-"/>
    <s v="Removed from deliverable supply"/>
    <n v="0"/>
    <m/>
    <m/>
    <m/>
    <m/>
    <m/>
    <m/>
    <m/>
    <m/>
    <m/>
    <m/>
    <m/>
    <m/>
    <m/>
    <n v="5"/>
    <n v="0"/>
    <n v="0"/>
    <n v="5"/>
    <m/>
    <m/>
    <m/>
    <m/>
    <m/>
    <m/>
    <m/>
    <m/>
    <m/>
    <m/>
    <m/>
    <m/>
    <m/>
    <m/>
    <m/>
    <m/>
    <m/>
    <m/>
    <m/>
    <m/>
    <m/>
    <m/>
    <m/>
    <m/>
    <m/>
    <m/>
    <m/>
    <m/>
    <m/>
    <m/>
    <m/>
    <m/>
    <m/>
    <m/>
    <n v="0"/>
  </r>
  <r>
    <b v="1"/>
    <b v="1"/>
    <b v="0"/>
    <n v="2476"/>
    <x v="616"/>
    <x v="42"/>
    <s v="Winsford TC"/>
    <x v="15"/>
    <m/>
    <x v="619"/>
    <s v="Conversion of existing Class E ground floor to full residential use (as one dwelling)"/>
    <m/>
    <m/>
    <m/>
    <m/>
    <s v="Mrs Olivia Starkey_x000a_Orchard Cottage Town Farm Lane Norley Northwich WA6 8NH"/>
    <s v="Maisie Wilkinson"/>
    <m/>
    <x v="1"/>
    <x v="1"/>
    <x v="0"/>
    <m/>
    <m/>
    <m/>
    <x v="0"/>
    <x v="0"/>
    <x v="1"/>
    <m/>
    <s v="No (size)"/>
    <x v="3"/>
    <m/>
    <m/>
    <m/>
    <s v="26/00372/PMA"/>
    <s v="Prior Approval required and approved"/>
    <m/>
    <m/>
    <d v="2026-02-04T00:00:00"/>
    <d v="2026-03-25T00:00:00"/>
    <d v="2029-03-25T00:00:00"/>
    <x v="2"/>
    <n v="0"/>
    <n v="1"/>
    <m/>
    <m/>
    <m/>
    <m/>
    <m/>
    <m/>
    <m/>
    <m/>
    <m/>
    <m/>
    <m/>
    <m/>
    <m/>
    <m/>
    <m/>
    <m/>
    <m/>
    <m/>
    <m/>
    <m/>
    <m/>
    <m/>
    <m/>
    <m/>
    <m/>
    <m/>
    <m/>
    <m/>
    <m/>
    <m/>
    <m/>
    <m/>
    <m/>
    <m/>
    <m/>
    <m/>
    <m/>
    <n v="0"/>
    <n v="0"/>
    <n v="0"/>
    <n v="0"/>
    <n v="1"/>
    <n v="1"/>
    <m/>
    <m/>
    <m/>
    <m/>
    <m/>
    <m/>
    <m/>
    <m/>
    <m/>
    <m/>
    <m/>
    <m/>
    <m/>
    <m/>
    <x v="0"/>
    <s v="Not started"/>
    <s v="New permission - forecast based on planning status and delivery assumptions"/>
    <s v="New"/>
    <s v="New permission"/>
    <n v="1"/>
    <m/>
    <m/>
    <m/>
    <m/>
    <m/>
    <m/>
    <m/>
    <m/>
    <m/>
    <n v="1"/>
    <m/>
    <m/>
    <m/>
    <m/>
    <n v="1"/>
    <n v="1"/>
    <n v="1"/>
    <m/>
    <m/>
    <m/>
    <m/>
    <m/>
    <m/>
    <m/>
    <m/>
    <m/>
    <m/>
    <m/>
    <m/>
    <m/>
    <m/>
    <m/>
    <m/>
    <m/>
    <m/>
    <m/>
    <m/>
    <m/>
    <m/>
    <m/>
    <m/>
    <m/>
    <m/>
    <m/>
    <m/>
    <m/>
    <m/>
    <m/>
    <m/>
    <m/>
    <m/>
    <n v="0"/>
  </r>
  <r>
    <b v="0"/>
    <b v="1"/>
    <b v="0"/>
    <n v="990"/>
    <x v="617"/>
    <x v="43"/>
    <s v="Ellesmere Port (unparished)"/>
    <x v="1"/>
    <m/>
    <x v="620"/>
    <s v="BLR site"/>
    <m/>
    <m/>
    <m/>
    <m/>
    <m/>
    <m/>
    <m/>
    <x v="1"/>
    <x v="0"/>
    <x v="0"/>
    <m/>
    <m/>
    <m/>
    <x v="0"/>
    <x v="0"/>
    <x v="0"/>
    <m/>
    <s v="Yes"/>
    <x v="7"/>
    <m/>
    <m/>
    <m/>
    <m/>
    <m/>
    <m/>
    <m/>
    <m/>
    <m/>
    <m/>
    <x v="24"/>
    <n v="0"/>
    <n v="5"/>
    <m/>
    <m/>
    <m/>
    <m/>
    <m/>
    <m/>
    <m/>
    <m/>
    <m/>
    <m/>
    <m/>
    <m/>
    <m/>
    <m/>
    <m/>
    <m/>
    <m/>
    <m/>
    <m/>
    <m/>
    <m/>
    <m/>
    <m/>
    <m/>
    <m/>
    <m/>
    <m/>
    <m/>
    <m/>
    <m/>
    <n v="0"/>
    <n v="0"/>
    <n v="0"/>
    <n v="0"/>
    <n v="0"/>
    <n v="0"/>
    <n v="5"/>
    <n v="0"/>
    <n v="0"/>
    <n v="0"/>
    <n v="0"/>
    <n v="0"/>
    <n v="0"/>
    <n v="5"/>
    <m/>
    <m/>
    <m/>
    <m/>
    <m/>
    <m/>
    <m/>
    <m/>
    <m/>
    <m/>
    <m/>
    <m/>
    <m/>
    <x v="0"/>
    <m/>
    <s v="Forecast reviewed and unchanged (BLR site)"/>
    <s v="="/>
    <s v="Not included in 2025 deliverable supply"/>
    <n v="0"/>
    <m/>
    <m/>
    <m/>
    <m/>
    <m/>
    <m/>
    <m/>
    <m/>
    <m/>
    <m/>
    <m/>
    <m/>
    <m/>
    <n v="5"/>
    <n v="0"/>
    <n v="0"/>
    <n v="5"/>
    <m/>
    <m/>
    <m/>
    <m/>
    <m/>
    <m/>
    <m/>
    <m/>
    <m/>
    <m/>
    <m/>
    <m/>
    <m/>
    <m/>
    <m/>
    <m/>
    <m/>
    <m/>
    <m/>
    <m/>
    <m/>
    <m/>
    <m/>
    <m/>
    <m/>
    <m/>
    <m/>
    <m/>
    <m/>
    <m/>
    <m/>
    <m/>
    <m/>
    <m/>
    <n v="0"/>
  </r>
  <r>
    <b v="1"/>
    <b v="1"/>
    <b v="0"/>
    <n v="2220"/>
    <x v="618"/>
    <x v="43"/>
    <s v="Ellesmere Port (unparished)"/>
    <x v="1"/>
    <m/>
    <x v="621"/>
    <s v="Erection of 3 dwellings"/>
    <m/>
    <m/>
    <m/>
    <m/>
    <m/>
    <s v="Ed Maddern"/>
    <m/>
    <x v="1"/>
    <x v="0"/>
    <x v="0"/>
    <m/>
    <m/>
    <m/>
    <x v="0"/>
    <x v="0"/>
    <x v="0"/>
    <m/>
    <s v="No (size)"/>
    <x v="3"/>
    <m/>
    <m/>
    <m/>
    <s v="23/02513/FUL"/>
    <s v="Full"/>
    <m/>
    <m/>
    <d v="2023-08-08T00:00:00"/>
    <d v="2024-06-18T00:00:00"/>
    <d v="2027-06-18T00:00:00"/>
    <x v="23"/>
    <n v="0"/>
    <n v="3"/>
    <m/>
    <m/>
    <m/>
    <m/>
    <m/>
    <m/>
    <m/>
    <m/>
    <m/>
    <m/>
    <m/>
    <m/>
    <m/>
    <m/>
    <n v="0"/>
    <n v="0"/>
    <m/>
    <m/>
    <n v="0"/>
    <m/>
    <m/>
    <m/>
    <m/>
    <n v="0"/>
    <n v="0"/>
    <n v="0"/>
    <n v="0"/>
    <n v="0"/>
    <n v="0"/>
    <n v="4"/>
    <n v="0"/>
    <n v="0"/>
    <n v="0"/>
    <n v="0"/>
    <n v="3"/>
    <n v="3"/>
    <m/>
    <n v="0"/>
    <n v="0"/>
    <n v="0"/>
    <n v="0"/>
    <n v="3"/>
    <n v="3"/>
    <m/>
    <m/>
    <m/>
    <m/>
    <m/>
    <m/>
    <m/>
    <m/>
    <m/>
    <m/>
    <m/>
    <m/>
    <m/>
    <m/>
    <x v="2"/>
    <s v="Not started"/>
    <s v="Forecast reviewed and updated based on planning status"/>
    <s v="-"/>
    <s v="Delivery timescale &gt;"/>
    <n v="3"/>
    <m/>
    <m/>
    <m/>
    <m/>
    <m/>
    <m/>
    <m/>
    <m/>
    <m/>
    <n v="3"/>
    <m/>
    <m/>
    <m/>
    <m/>
    <n v="3"/>
    <n v="3"/>
    <n v="3"/>
    <m/>
    <m/>
    <m/>
    <m/>
    <m/>
    <m/>
    <m/>
    <m/>
    <m/>
    <m/>
    <m/>
    <m/>
    <m/>
    <m/>
    <m/>
    <m/>
    <m/>
    <m/>
    <m/>
    <m/>
    <m/>
    <m/>
    <m/>
    <m/>
    <m/>
    <m/>
    <m/>
    <m/>
    <m/>
    <m/>
    <m/>
    <m/>
    <m/>
    <m/>
    <n v="0"/>
  </r>
  <r>
    <b v="1"/>
    <b v="1"/>
    <b v="0"/>
    <n v="2285"/>
    <x v="619"/>
    <x v="43"/>
    <s v="Ellesmere Port (unparished)"/>
    <x v="1"/>
    <m/>
    <x v="622"/>
    <s v="Change of use from dwelling house to residential home (C2) including rear extension"/>
    <m/>
    <m/>
    <m/>
    <m/>
    <m/>
    <s v="Isil Ertosun"/>
    <m/>
    <x v="1"/>
    <x v="1"/>
    <x v="3"/>
    <m/>
    <m/>
    <s v="n/a"/>
    <x v="0"/>
    <x v="0"/>
    <x v="0"/>
    <m/>
    <s v="No (size)"/>
    <x v="3"/>
    <m/>
    <m/>
    <m/>
    <s v="24/01458/FUL"/>
    <s v="Full"/>
    <m/>
    <m/>
    <d v="2024-05-21T00:00:00"/>
    <d v="2024-08-23T00:00:00"/>
    <d v="2027-08-23T00:00:00"/>
    <x v="4"/>
    <n v="0"/>
    <n v="0"/>
    <n v="5"/>
    <m/>
    <m/>
    <m/>
    <m/>
    <m/>
    <m/>
    <m/>
    <m/>
    <m/>
    <m/>
    <m/>
    <m/>
    <m/>
    <m/>
    <m/>
    <m/>
    <m/>
    <m/>
    <m/>
    <m/>
    <m/>
    <m/>
    <m/>
    <m/>
    <m/>
    <m/>
    <m/>
    <m/>
    <m/>
    <n v="0"/>
    <n v="0"/>
    <n v="0"/>
    <n v="5"/>
    <n v="0"/>
    <n v="5"/>
    <m/>
    <n v="0"/>
    <n v="0"/>
    <n v="0"/>
    <n v="5"/>
    <n v="0"/>
    <n v="5"/>
    <m/>
    <m/>
    <m/>
    <m/>
    <m/>
    <m/>
    <m/>
    <m/>
    <m/>
    <m/>
    <m/>
    <m/>
    <m/>
    <m/>
    <x v="1"/>
    <s v="Under construction"/>
    <s v="Forcast reviewed and unchanged based on development progres"/>
    <s v="="/>
    <m/>
    <n v="5"/>
    <m/>
    <m/>
    <m/>
    <m/>
    <m/>
    <m/>
    <m/>
    <m/>
    <n v="5"/>
    <m/>
    <m/>
    <m/>
    <m/>
    <m/>
    <n v="5"/>
    <n v="5"/>
    <n v="5"/>
    <m/>
    <m/>
    <m/>
    <m/>
    <m/>
    <m/>
    <m/>
    <m/>
    <m/>
    <m/>
    <m/>
    <m/>
    <m/>
    <m/>
    <m/>
    <m/>
    <m/>
    <m/>
    <m/>
    <m/>
    <m/>
    <m/>
    <m/>
    <m/>
    <m/>
    <m/>
    <m/>
    <m/>
    <m/>
    <m/>
    <m/>
    <m/>
    <m/>
    <m/>
    <n v="0"/>
  </r>
  <r>
    <b v="0"/>
    <b v="1"/>
    <b v="0"/>
    <n v="280"/>
    <x v="620"/>
    <x v="44"/>
    <s v="Winsford TC"/>
    <x v="15"/>
    <m/>
    <x v="623"/>
    <s v="BLR site"/>
    <m/>
    <m/>
    <m/>
    <m/>
    <m/>
    <m/>
    <m/>
    <x v="1"/>
    <x v="1"/>
    <x v="0"/>
    <m/>
    <m/>
    <m/>
    <x v="0"/>
    <x v="0"/>
    <x v="0"/>
    <m/>
    <s v="Yes"/>
    <x v="0"/>
    <m/>
    <m/>
    <m/>
    <m/>
    <m/>
    <m/>
    <m/>
    <m/>
    <m/>
    <m/>
    <x v="17"/>
    <n v="0"/>
    <n v="8"/>
    <m/>
    <m/>
    <m/>
    <m/>
    <m/>
    <m/>
    <m/>
    <m/>
    <m/>
    <m/>
    <m/>
    <m/>
    <m/>
    <m/>
    <m/>
    <m/>
    <m/>
    <m/>
    <m/>
    <m/>
    <m/>
    <m/>
    <m/>
    <m/>
    <m/>
    <m/>
    <m/>
    <m/>
    <m/>
    <m/>
    <n v="0"/>
    <n v="0"/>
    <n v="0"/>
    <n v="0"/>
    <n v="0"/>
    <n v="0"/>
    <n v="8"/>
    <n v="0"/>
    <n v="0"/>
    <n v="0"/>
    <n v="0"/>
    <n v="0"/>
    <n v="0"/>
    <n v="8"/>
    <m/>
    <m/>
    <m/>
    <m/>
    <m/>
    <m/>
    <m/>
    <m/>
    <m/>
    <m/>
    <m/>
    <m/>
    <m/>
    <x v="0"/>
    <m/>
    <s v="Forecast reviewed and unchanged (BLR site)"/>
    <s v="="/>
    <s v="Not included in 2025 deliverable supply"/>
    <n v="0"/>
    <m/>
    <m/>
    <m/>
    <m/>
    <m/>
    <m/>
    <m/>
    <m/>
    <m/>
    <m/>
    <m/>
    <m/>
    <m/>
    <n v="8"/>
    <n v="0"/>
    <n v="0"/>
    <n v="8"/>
    <m/>
    <m/>
    <m/>
    <m/>
    <m/>
    <m/>
    <m/>
    <m/>
    <m/>
    <m/>
    <m/>
    <m/>
    <m/>
    <m/>
    <m/>
    <m/>
    <m/>
    <m/>
    <m/>
    <m/>
    <m/>
    <m/>
    <m/>
    <m/>
    <m/>
    <m/>
    <m/>
    <m/>
    <m/>
    <m/>
    <m/>
    <m/>
    <m/>
    <m/>
    <n v="0"/>
  </r>
  <r>
    <b v="0"/>
    <b v="1"/>
    <b v="0"/>
    <n v="220"/>
    <x v="621"/>
    <x v="44"/>
    <s v="Winsford Tc"/>
    <x v="15"/>
    <m/>
    <x v="624"/>
    <s v="Winsford NP site TC 6"/>
    <m/>
    <m/>
    <m/>
    <m/>
    <m/>
    <m/>
    <m/>
    <x v="1"/>
    <x v="0"/>
    <x v="0"/>
    <m/>
    <m/>
    <m/>
    <x v="0"/>
    <x v="0"/>
    <x v="0"/>
    <m/>
    <s v="Yes"/>
    <x v="17"/>
    <n v="0.56999999999999995"/>
    <m/>
    <m/>
    <m/>
    <m/>
    <m/>
    <m/>
    <m/>
    <m/>
    <m/>
    <x v="70"/>
    <n v="0"/>
    <n v="26"/>
    <m/>
    <m/>
    <m/>
    <m/>
    <m/>
    <m/>
    <m/>
    <m/>
    <m/>
    <m/>
    <m/>
    <m/>
    <n v="0"/>
    <n v="0"/>
    <n v="0"/>
    <n v="0"/>
    <n v="0"/>
    <n v="0"/>
    <n v="0"/>
    <n v="0"/>
    <n v="0"/>
    <n v="0"/>
    <n v="26"/>
    <n v="0"/>
    <n v="0"/>
    <n v="0"/>
    <n v="0"/>
    <n v="0"/>
    <n v="0"/>
    <n v="26"/>
    <n v="0"/>
    <n v="0"/>
    <n v="0"/>
    <n v="0"/>
    <n v="0"/>
    <n v="0"/>
    <n v="26"/>
    <n v="0"/>
    <n v="0"/>
    <n v="0"/>
    <n v="0"/>
    <n v="0"/>
    <n v="0"/>
    <n v="26"/>
    <m/>
    <m/>
    <m/>
    <m/>
    <m/>
    <m/>
    <m/>
    <m/>
    <m/>
    <m/>
    <m/>
    <m/>
    <s v="N/A "/>
    <x v="0"/>
    <m/>
    <s v="Forecast reviewed and unchanged (NP allocation/BLR site)"/>
    <s v="="/>
    <s v="Not included in 2025 deliverable supply"/>
    <n v="0"/>
    <m/>
    <m/>
    <m/>
    <m/>
    <m/>
    <m/>
    <m/>
    <m/>
    <m/>
    <m/>
    <m/>
    <m/>
    <m/>
    <n v="26"/>
    <n v="0"/>
    <n v="0"/>
    <n v="26"/>
    <m/>
    <m/>
    <m/>
    <m/>
    <m/>
    <m/>
    <m/>
    <m/>
    <m/>
    <m/>
    <m/>
    <m/>
    <m/>
    <m/>
    <m/>
    <m/>
    <m/>
    <m/>
    <m/>
    <m/>
    <m/>
    <m/>
    <m/>
    <m/>
    <m/>
    <m/>
    <m/>
    <m/>
    <m/>
    <m/>
    <m/>
    <m/>
    <m/>
    <m/>
    <n v="0"/>
  </r>
  <r>
    <b v="0"/>
    <b v="1"/>
    <b v="0"/>
    <n v="221"/>
    <x v="622"/>
    <x v="44"/>
    <s v="Winsford Tc"/>
    <x v="15"/>
    <m/>
    <x v="625"/>
    <s v="Winsford NP site NTC 4"/>
    <m/>
    <m/>
    <m/>
    <m/>
    <m/>
    <m/>
    <m/>
    <x v="0"/>
    <x v="0"/>
    <x v="0"/>
    <m/>
    <m/>
    <m/>
    <x v="0"/>
    <x v="0"/>
    <x v="0"/>
    <m/>
    <s v="No (GF)"/>
    <x v="17"/>
    <n v="0.41"/>
    <m/>
    <m/>
    <m/>
    <m/>
    <m/>
    <m/>
    <m/>
    <m/>
    <m/>
    <x v="14"/>
    <n v="0"/>
    <n v="14"/>
    <m/>
    <m/>
    <m/>
    <m/>
    <m/>
    <m/>
    <m/>
    <m/>
    <m/>
    <m/>
    <m/>
    <m/>
    <n v="0"/>
    <n v="0"/>
    <n v="0"/>
    <n v="0"/>
    <n v="0"/>
    <n v="0"/>
    <n v="0"/>
    <n v="0"/>
    <n v="0"/>
    <n v="0"/>
    <n v="14"/>
    <n v="0"/>
    <n v="0"/>
    <n v="0"/>
    <n v="0"/>
    <n v="0"/>
    <n v="0"/>
    <n v="14"/>
    <n v="0"/>
    <n v="0"/>
    <n v="0"/>
    <n v="0"/>
    <n v="0"/>
    <n v="0"/>
    <n v="14"/>
    <n v="0"/>
    <n v="0"/>
    <n v="0"/>
    <n v="0"/>
    <n v="0"/>
    <n v="0"/>
    <n v="14"/>
    <m/>
    <m/>
    <m/>
    <m/>
    <m/>
    <m/>
    <m/>
    <m/>
    <m/>
    <m/>
    <m/>
    <m/>
    <s v="N/A "/>
    <x v="0"/>
    <m/>
    <s v="Forecast reviewed and unchanged (NP allocation)"/>
    <s v="="/>
    <s v="Not included in 2025 deliverable supply"/>
    <n v="0"/>
    <m/>
    <m/>
    <m/>
    <m/>
    <m/>
    <m/>
    <m/>
    <m/>
    <m/>
    <m/>
    <m/>
    <m/>
    <m/>
    <n v="14"/>
    <n v="0"/>
    <n v="0"/>
    <n v="14"/>
    <m/>
    <m/>
    <m/>
    <m/>
    <m/>
    <m/>
    <m/>
    <m/>
    <m/>
    <m/>
    <m/>
    <m/>
    <m/>
    <m/>
    <m/>
    <m/>
    <m/>
    <m/>
    <m/>
    <m/>
    <m/>
    <m/>
    <m/>
    <m/>
    <m/>
    <m/>
    <m/>
    <m/>
    <m/>
    <m/>
    <m/>
    <m/>
    <m/>
    <m/>
    <n v="0"/>
  </r>
  <r>
    <b v="1"/>
    <b v="1"/>
    <b v="1"/>
    <n v="223"/>
    <x v="623"/>
    <x v="44"/>
    <s v="Winsford TC"/>
    <x v="15"/>
    <m/>
    <x v="626"/>
    <s v="Winsford NP site NTC 1 and NTC 2_x000a_Erection of 268 dwellings, provision of new vehicular access and associated infrastructure, landscaping, sports pitches, public open space, ecological habitat and ancillary works_x000a_Phasing plan: 14 zones, 220 week build plan (start to handover)"/>
    <m/>
    <s v="Equans"/>
    <m/>
    <s v="Engie Regeneration Ltd"/>
    <s v="Avison Young - Mark Murphy"/>
    <s v="Paul Friston"/>
    <m/>
    <x v="0"/>
    <x v="0"/>
    <x v="0"/>
    <m/>
    <s v="Yes"/>
    <s v="App form (4 plots)"/>
    <x v="0"/>
    <x v="0"/>
    <x v="0"/>
    <m/>
    <s v="No (GF)"/>
    <x v="12"/>
    <n v="23.25"/>
    <n v="11.526881720430108"/>
    <m/>
    <s v="20/00742/FUL"/>
    <s v="Full"/>
    <m/>
    <m/>
    <d v="2020-02-26T00:00:00"/>
    <d v="2021-02-26T00:00:00"/>
    <d v="2024-02-26T00:00:00"/>
    <x v="100"/>
    <n v="0"/>
    <n v="268"/>
    <m/>
    <n v="167"/>
    <m/>
    <m/>
    <m/>
    <m/>
    <m/>
    <m/>
    <m/>
    <m/>
    <m/>
    <m/>
    <m/>
    <m/>
    <n v="0"/>
    <n v="0"/>
    <n v="2"/>
    <n v="0"/>
    <n v="2"/>
    <n v="199"/>
    <n v="67"/>
    <n v="266"/>
    <m/>
    <n v="97"/>
    <n v="0"/>
    <n v="97"/>
    <n v="63"/>
    <n v="114"/>
    <n v="177"/>
    <m/>
    <n v="71"/>
    <n v="0"/>
    <n v="71"/>
    <n v="76"/>
    <n v="22"/>
    <n v="98"/>
    <m/>
    <n v="88"/>
    <n v="0"/>
    <n v="88"/>
    <n v="6"/>
    <n v="0"/>
    <n v="6"/>
    <m/>
    <m/>
    <m/>
    <m/>
    <m/>
    <m/>
    <m/>
    <m/>
    <s v="Y"/>
    <m/>
    <m/>
    <s v="2021 June (4-6.18) 21/01114/DIS_x000a_2021 June (7.8.13.14) 21/01115/DIS_x000a_2021 June (11.12.20.28) 21/01116/DIS_x000a_2021 June (29-AH) 21/02068/DIS_x000a_2022 Dec (4-phasing.8) 22/00676/DIS_x000a_2022 Dec (24.27) 22/00253/DIS_x000a_2022 Dec (9.18.19.21.23.25) 21/03642/DIS_x000a_2023 Jan (31-parking) 22/00252/DIS_x000a_2023 July (22) 22/03898/DIS_x000a_2023 July (30.34-36.41) 22/01879/DIS_x000a_2024 Feb (42) 22/03899/DIS_x000a_2025 November 24/00686/DIS 32 maintenance of sports pitch, 33 Community Use "/>
    <m/>
    <s v="2021: Development commenced_x000a_2022-2024: Under construction"/>
    <x v="1"/>
    <s v="Under construction"/>
    <s v="Forecast reviewed and updated based on development progress"/>
    <s v="+"/>
    <s v="Delivery rate &gt;_x000a_Delivery timescale &lt;"/>
    <n v="6"/>
    <m/>
    <m/>
    <m/>
    <n v="12"/>
    <m/>
    <n v="72"/>
    <n v="111"/>
    <m/>
    <n v="6"/>
    <m/>
    <m/>
    <m/>
    <m/>
    <m/>
    <n v="6"/>
    <n v="6"/>
    <n v="6"/>
    <m/>
    <n v="10"/>
    <n v="36"/>
    <n v="5"/>
    <m/>
    <m/>
    <m/>
    <m/>
    <m/>
    <m/>
    <m/>
    <m/>
    <m/>
    <m/>
    <n v="12"/>
    <n v="17"/>
    <m/>
    <m/>
    <m/>
    <m/>
    <n v="8"/>
    <m/>
    <m/>
    <m/>
    <m/>
    <m/>
    <m/>
    <m/>
    <m/>
    <m/>
    <m/>
    <m/>
    <m/>
    <n v="3"/>
    <n v="88"/>
  </r>
  <r>
    <b v="0"/>
    <b v="1"/>
    <b v="0"/>
    <n v="224"/>
    <x v="624"/>
    <x v="44"/>
    <s v="Winsford TC"/>
    <x v="15"/>
    <m/>
    <x v="627"/>
    <s v="Winsford NP site NTC 5"/>
    <m/>
    <m/>
    <m/>
    <m/>
    <m/>
    <m/>
    <m/>
    <x v="1"/>
    <x v="0"/>
    <x v="0"/>
    <m/>
    <m/>
    <m/>
    <x v="0"/>
    <x v="0"/>
    <x v="0"/>
    <m/>
    <s v="Yes"/>
    <x v="17"/>
    <n v="0.81"/>
    <n v="32.098765432098766"/>
    <m/>
    <m/>
    <m/>
    <m/>
    <m/>
    <m/>
    <m/>
    <m/>
    <x v="70"/>
    <n v="0"/>
    <n v="26"/>
    <m/>
    <m/>
    <m/>
    <m/>
    <m/>
    <m/>
    <m/>
    <m/>
    <m/>
    <m/>
    <m/>
    <m/>
    <n v="0"/>
    <n v="0"/>
    <n v="0"/>
    <n v="0"/>
    <n v="0"/>
    <n v="0"/>
    <n v="0"/>
    <n v="0"/>
    <n v="0"/>
    <n v="0"/>
    <n v="26"/>
    <n v="0"/>
    <n v="0"/>
    <n v="0"/>
    <n v="0"/>
    <n v="0"/>
    <n v="0"/>
    <n v="26"/>
    <n v="0"/>
    <n v="0"/>
    <n v="0"/>
    <n v="0"/>
    <n v="0"/>
    <n v="0"/>
    <n v="26"/>
    <n v="0"/>
    <n v="0"/>
    <n v="0"/>
    <n v="0"/>
    <n v="0"/>
    <n v="0"/>
    <n v="26"/>
    <m/>
    <m/>
    <m/>
    <m/>
    <m/>
    <m/>
    <m/>
    <m/>
    <m/>
    <m/>
    <m/>
    <m/>
    <s v="N/A "/>
    <x v="0"/>
    <m/>
    <s v="Forecast reviewed and unchanged (NP allocation/BLR site)"/>
    <s v="="/>
    <s v="Not included in 2025 deliverable supply"/>
    <n v="0"/>
    <m/>
    <m/>
    <m/>
    <m/>
    <m/>
    <m/>
    <m/>
    <m/>
    <m/>
    <m/>
    <m/>
    <m/>
    <m/>
    <n v="26"/>
    <n v="0"/>
    <n v="0"/>
    <n v="26"/>
    <m/>
    <m/>
    <m/>
    <m/>
    <m/>
    <m/>
    <m/>
    <m/>
    <m/>
    <m/>
    <m/>
    <m/>
    <m/>
    <m/>
    <m/>
    <m/>
    <m/>
    <m/>
    <m/>
    <m/>
    <m/>
    <m/>
    <m/>
    <m/>
    <m/>
    <m/>
    <m/>
    <m/>
    <m/>
    <m/>
    <m/>
    <m/>
    <m/>
    <m/>
    <n v="0"/>
  </r>
  <r>
    <b v="0"/>
    <b v="1"/>
    <b v="0"/>
    <n v="225"/>
    <x v="625"/>
    <x v="44"/>
    <s v="Winsford TC"/>
    <x v="15"/>
    <m/>
    <x v="628"/>
    <s v="Winsford NP site TC 9"/>
    <m/>
    <m/>
    <m/>
    <m/>
    <m/>
    <m/>
    <m/>
    <x v="1"/>
    <x v="0"/>
    <x v="0"/>
    <m/>
    <m/>
    <m/>
    <x v="0"/>
    <x v="0"/>
    <x v="0"/>
    <m/>
    <s v="Yes"/>
    <x v="17"/>
    <n v="0.42"/>
    <n v="61.904761904761905"/>
    <m/>
    <m/>
    <m/>
    <m/>
    <m/>
    <m/>
    <m/>
    <m/>
    <x v="70"/>
    <n v="0"/>
    <n v="26"/>
    <m/>
    <m/>
    <m/>
    <m/>
    <m/>
    <m/>
    <m/>
    <m/>
    <m/>
    <m/>
    <m/>
    <m/>
    <n v="0"/>
    <n v="0"/>
    <n v="0"/>
    <n v="0"/>
    <n v="0"/>
    <n v="0"/>
    <n v="0"/>
    <n v="0"/>
    <n v="0"/>
    <n v="0"/>
    <n v="26"/>
    <n v="0"/>
    <n v="0"/>
    <n v="0"/>
    <n v="0"/>
    <n v="0"/>
    <n v="0"/>
    <n v="26"/>
    <n v="0"/>
    <n v="0"/>
    <n v="0"/>
    <n v="0"/>
    <n v="0"/>
    <n v="0"/>
    <n v="26"/>
    <n v="0"/>
    <n v="0"/>
    <n v="0"/>
    <n v="0"/>
    <n v="0"/>
    <n v="0"/>
    <n v="26"/>
    <m/>
    <m/>
    <m/>
    <m/>
    <m/>
    <m/>
    <m/>
    <m/>
    <m/>
    <s v="Car park on short lease. Intention to redevelop"/>
    <m/>
    <m/>
    <s v="N/A "/>
    <x v="0"/>
    <m/>
    <s v="Forecast reviewed and unchanged (NP allocation/BLR site)"/>
    <s v="="/>
    <s v="Not included in 2025 deliverable supply"/>
    <n v="0"/>
    <m/>
    <m/>
    <m/>
    <m/>
    <m/>
    <m/>
    <m/>
    <m/>
    <m/>
    <m/>
    <m/>
    <m/>
    <m/>
    <n v="26"/>
    <n v="0"/>
    <n v="0"/>
    <n v="26"/>
    <m/>
    <m/>
    <m/>
    <m/>
    <m/>
    <m/>
    <m/>
    <m/>
    <m/>
    <m/>
    <m/>
    <m/>
    <m/>
    <m/>
    <m/>
    <m/>
    <m/>
    <m/>
    <m/>
    <m/>
    <m/>
    <m/>
    <m/>
    <m/>
    <m/>
    <m/>
    <m/>
    <m/>
    <m/>
    <m/>
    <m/>
    <m/>
    <m/>
    <m/>
    <n v="0"/>
  </r>
  <r>
    <b v="0"/>
    <b v="1"/>
    <b v="0"/>
    <n v="226"/>
    <x v="626"/>
    <x v="44"/>
    <s v="Winsford TC"/>
    <x v="15"/>
    <m/>
    <x v="629"/>
    <s v="Winsford NP site TC 7"/>
    <m/>
    <m/>
    <m/>
    <m/>
    <m/>
    <m/>
    <m/>
    <x v="1"/>
    <x v="0"/>
    <x v="0"/>
    <m/>
    <m/>
    <m/>
    <x v="0"/>
    <x v="0"/>
    <x v="0"/>
    <m/>
    <s v="Yes"/>
    <x v="17"/>
    <n v="0.13"/>
    <n v="38.46153846153846"/>
    <m/>
    <m/>
    <m/>
    <m/>
    <m/>
    <m/>
    <m/>
    <m/>
    <x v="24"/>
    <n v="0"/>
    <n v="5"/>
    <m/>
    <m/>
    <m/>
    <m/>
    <m/>
    <m/>
    <m/>
    <m/>
    <m/>
    <m/>
    <m/>
    <m/>
    <n v="0"/>
    <n v="0"/>
    <n v="0"/>
    <n v="0"/>
    <n v="0"/>
    <n v="0"/>
    <n v="0"/>
    <n v="0"/>
    <n v="0"/>
    <n v="0"/>
    <n v="5"/>
    <n v="0"/>
    <n v="0"/>
    <n v="0"/>
    <n v="0"/>
    <n v="0"/>
    <n v="0"/>
    <n v="5"/>
    <n v="0"/>
    <n v="0"/>
    <n v="0"/>
    <n v="0"/>
    <n v="0"/>
    <n v="0"/>
    <n v="5"/>
    <n v="0"/>
    <n v="0"/>
    <n v="0"/>
    <n v="0"/>
    <n v="0"/>
    <n v="0"/>
    <n v="5"/>
    <m/>
    <m/>
    <m/>
    <m/>
    <m/>
    <m/>
    <m/>
    <m/>
    <m/>
    <m/>
    <m/>
    <m/>
    <s v="N/A "/>
    <x v="0"/>
    <m/>
    <s v="Forecast reviewed and unchanged (NP allocation/BLR site)"/>
    <s v="="/>
    <s v="Not included in 2025 deliverable supply"/>
    <n v="0"/>
    <m/>
    <m/>
    <m/>
    <m/>
    <m/>
    <m/>
    <m/>
    <m/>
    <m/>
    <m/>
    <m/>
    <m/>
    <m/>
    <n v="5"/>
    <n v="0"/>
    <n v="0"/>
    <n v="5"/>
    <m/>
    <m/>
    <m/>
    <m/>
    <m/>
    <m/>
    <m/>
    <m/>
    <m/>
    <m/>
    <m/>
    <m/>
    <m/>
    <m/>
    <m/>
    <m/>
    <m/>
    <m/>
    <m/>
    <m/>
    <m/>
    <m/>
    <m/>
    <m/>
    <m/>
    <m/>
    <m/>
    <m/>
    <m/>
    <m/>
    <m/>
    <m/>
    <m/>
    <m/>
    <n v="0"/>
  </r>
  <r>
    <b v="1"/>
    <b v="1"/>
    <b v="1"/>
    <s v="0231"/>
    <x v="627"/>
    <x v="44"/>
    <s v="Winsford TC"/>
    <x v="15"/>
    <m/>
    <x v="630"/>
    <s v="Winsford NP site TC 10_x000a_Hybrid planning application for Full planning permission (46 affordable dwellings, including associated parking and amenity space) and Outline planning permission for residential development (all matters reserved). "/>
    <m/>
    <s v="Weaver Vale Housing Trust"/>
    <s v="Weaver Vale Housing Trust"/>
    <s v="Lane End Construction - Rob Stratton"/>
    <s v="Paddock Johnson Partnership - Ms Eager"/>
    <s v="Steven Holmes"/>
    <m/>
    <x v="1"/>
    <x v="0"/>
    <x v="0"/>
    <m/>
    <m/>
    <m/>
    <x v="0"/>
    <x v="0"/>
    <x v="0"/>
    <m/>
    <s v="Yes"/>
    <x v="12"/>
    <n v="1.1200000000000001"/>
    <n v="65.178571428571416"/>
    <m/>
    <s v="19/03989/FUL"/>
    <s v="Full"/>
    <m/>
    <m/>
    <d v="2019-08-30T00:00:00"/>
    <d v="2020-03-25T00:00:00"/>
    <d v="2023-03-25T00:00:00"/>
    <x v="101"/>
    <n v="0"/>
    <n v="73"/>
    <m/>
    <n v="46"/>
    <m/>
    <m/>
    <m/>
    <m/>
    <m/>
    <m/>
    <m/>
    <m/>
    <m/>
    <m/>
    <n v="0"/>
    <n v="0"/>
    <n v="0"/>
    <n v="10"/>
    <n v="36"/>
    <n v="0"/>
    <n v="36"/>
    <n v="7"/>
    <n v="20"/>
    <n v="27"/>
    <m/>
    <n v="0"/>
    <n v="0"/>
    <n v="0"/>
    <n v="7"/>
    <n v="20"/>
    <n v="27"/>
    <m/>
    <n v="0"/>
    <n v="0"/>
    <n v="0"/>
    <n v="27"/>
    <n v="0"/>
    <n v="27"/>
    <m/>
    <n v="27"/>
    <n v="0"/>
    <n v="27"/>
    <n v="0"/>
    <n v="0"/>
    <n v="0"/>
    <m/>
    <m/>
    <m/>
    <m/>
    <m/>
    <m/>
    <m/>
    <m/>
    <s v="Y"/>
    <m/>
    <m/>
    <s v="2020 June (14) 20/01648/DIS_x000a_2020 June (6) 20/01178/DIS_x000a_2020 July (15-AH) 20/01167/DIS_x000a_2021 Jan (13) 20/02605/DIS_x000a_2022 Nov (17) 20/02333/DIS_x000a_2025 September 25/00438/DIS 17 (cycle parking)"/>
    <m/>
    <s v="2020: Not started_x000a_2021-2022: Under construction_x000a_2023-2024: Stalled"/>
    <x v="1"/>
    <s v="Complete"/>
    <s v="Complete - Forecast achieved"/>
    <s v="="/>
    <m/>
    <n v="0"/>
    <m/>
    <m/>
    <m/>
    <n v="46"/>
    <m/>
    <m/>
    <m/>
    <n v="27"/>
    <m/>
    <m/>
    <m/>
    <m/>
    <m/>
    <m/>
    <n v="0"/>
    <n v="0"/>
    <n v="0"/>
    <m/>
    <m/>
    <m/>
    <m/>
    <m/>
    <m/>
    <m/>
    <m/>
    <m/>
    <m/>
    <m/>
    <m/>
    <m/>
    <m/>
    <m/>
    <m/>
    <m/>
    <m/>
    <m/>
    <m/>
    <n v="15"/>
    <n v="12"/>
    <m/>
    <m/>
    <m/>
    <m/>
    <m/>
    <m/>
    <m/>
    <m/>
    <m/>
    <m/>
    <m/>
    <m/>
    <n v="27"/>
  </r>
  <r>
    <b v="0"/>
    <b v="1"/>
    <b v="0"/>
    <n v="234"/>
    <x v="628"/>
    <x v="44"/>
    <s v="Winsford TC"/>
    <x v="15"/>
    <m/>
    <x v="631"/>
    <s v="Winsford NP site TC 8 (part)"/>
    <m/>
    <m/>
    <m/>
    <m/>
    <m/>
    <s v="Ed Bannister"/>
    <m/>
    <x v="1"/>
    <x v="0"/>
    <x v="0"/>
    <m/>
    <m/>
    <m/>
    <x v="0"/>
    <x v="0"/>
    <x v="1"/>
    <m/>
    <s v="Yes"/>
    <x v="17"/>
    <n v="0.11"/>
    <n v="90.909090909090907"/>
    <s v="18/02569/OUT (25/06/2023)"/>
    <m/>
    <m/>
    <m/>
    <m/>
    <m/>
    <m/>
    <m/>
    <x v="29"/>
    <n v="0"/>
    <n v="10"/>
    <m/>
    <m/>
    <m/>
    <m/>
    <m/>
    <m/>
    <m/>
    <m/>
    <m/>
    <m/>
    <m/>
    <m/>
    <m/>
    <m/>
    <n v="0"/>
    <n v="0"/>
    <n v="0"/>
    <n v="0"/>
    <n v="0"/>
    <n v="0"/>
    <n v="14"/>
    <n v="14"/>
    <m/>
    <n v="0"/>
    <n v="0"/>
    <n v="0"/>
    <n v="0"/>
    <n v="14"/>
    <n v="14"/>
    <m/>
    <n v="0"/>
    <n v="0"/>
    <n v="0"/>
    <n v="0"/>
    <n v="0"/>
    <n v="0"/>
    <n v="14"/>
    <n v="0"/>
    <n v="0"/>
    <n v="0"/>
    <n v="0"/>
    <n v="0"/>
    <n v="0"/>
    <n v="10"/>
    <m/>
    <m/>
    <m/>
    <m/>
    <m/>
    <m/>
    <m/>
    <m/>
    <m/>
    <m/>
    <m/>
    <m/>
    <s v="Outline permission. No site visit"/>
    <x v="0"/>
    <m/>
    <s v="Forecast reviewed and unchanged (NP allocation/BLR site)"/>
    <s v="="/>
    <s v="Not included in 2025 deliverable supply"/>
    <n v="0"/>
    <m/>
    <m/>
    <m/>
    <m/>
    <m/>
    <m/>
    <m/>
    <m/>
    <m/>
    <m/>
    <m/>
    <m/>
    <m/>
    <n v="10"/>
    <n v="0"/>
    <n v="0"/>
    <n v="10"/>
    <m/>
    <m/>
    <m/>
    <m/>
    <m/>
    <m/>
    <m/>
    <m/>
    <m/>
    <m/>
    <m/>
    <m/>
    <m/>
    <m/>
    <m/>
    <m/>
    <m/>
    <m/>
    <m/>
    <m/>
    <m/>
    <m/>
    <m/>
    <m/>
    <m/>
    <m/>
    <m/>
    <m/>
    <m/>
    <m/>
    <m/>
    <m/>
    <m/>
    <m/>
    <n v="0"/>
  </r>
  <r>
    <b v="0"/>
    <b v="1"/>
    <b v="0"/>
    <n v="279"/>
    <x v="629"/>
    <x v="44"/>
    <s v="Winsford TC"/>
    <x v="15"/>
    <m/>
    <x v="632"/>
    <s v="Winsford NP site TC 8 (see WOV/0077A)"/>
    <m/>
    <m/>
    <m/>
    <m/>
    <m/>
    <m/>
    <m/>
    <x v="1"/>
    <x v="0"/>
    <x v="0"/>
    <m/>
    <m/>
    <m/>
    <x v="0"/>
    <x v="0"/>
    <x v="0"/>
    <m/>
    <s v="Yes"/>
    <x v="17"/>
    <n v="0.08"/>
    <n v="62.5"/>
    <m/>
    <m/>
    <m/>
    <m/>
    <m/>
    <m/>
    <m/>
    <m/>
    <x v="24"/>
    <n v="0"/>
    <n v="5"/>
    <m/>
    <m/>
    <m/>
    <m/>
    <m/>
    <m/>
    <m/>
    <m/>
    <m/>
    <m/>
    <m/>
    <m/>
    <n v="0"/>
    <n v="0"/>
    <n v="0"/>
    <n v="0"/>
    <n v="0"/>
    <n v="0"/>
    <n v="0"/>
    <n v="0"/>
    <n v="0"/>
    <n v="0"/>
    <n v="6"/>
    <n v="0"/>
    <n v="0"/>
    <n v="0"/>
    <n v="0"/>
    <n v="0"/>
    <n v="0"/>
    <n v="6"/>
    <n v="0"/>
    <n v="0"/>
    <n v="0"/>
    <n v="0"/>
    <n v="0"/>
    <n v="0"/>
    <n v="6"/>
    <n v="0"/>
    <n v="0"/>
    <n v="0"/>
    <n v="0"/>
    <n v="0"/>
    <n v="0"/>
    <n v="5"/>
    <m/>
    <m/>
    <m/>
    <m/>
    <m/>
    <m/>
    <m/>
    <m/>
    <m/>
    <m/>
    <m/>
    <m/>
    <s v="N/A "/>
    <x v="0"/>
    <m/>
    <s v="Forecast reviewed and unchanged (NP allocation/BLR site)"/>
    <s v="="/>
    <s v="Not included in 2025 deliverable supply"/>
    <n v="0"/>
    <m/>
    <m/>
    <m/>
    <m/>
    <m/>
    <m/>
    <m/>
    <m/>
    <m/>
    <m/>
    <m/>
    <m/>
    <m/>
    <n v="5"/>
    <n v="0"/>
    <n v="0"/>
    <n v="5"/>
    <m/>
    <m/>
    <m/>
    <m/>
    <m/>
    <m/>
    <m/>
    <m/>
    <m/>
    <m/>
    <m/>
    <m/>
    <m/>
    <m/>
    <m/>
    <m/>
    <m/>
    <m/>
    <m/>
    <m/>
    <m/>
    <m/>
    <m/>
    <m/>
    <m/>
    <m/>
    <m/>
    <m/>
    <m/>
    <m/>
    <m/>
    <m/>
    <m/>
    <m/>
    <n v="0"/>
  </r>
  <r>
    <b v="1"/>
    <b v="1"/>
    <b v="1"/>
    <n v="240"/>
    <x v="630"/>
    <x v="44"/>
    <s v="Winsford TC"/>
    <x v="15"/>
    <m/>
    <x v="633"/>
    <s v="Construction of 4 dwellings"/>
    <m/>
    <m/>
    <m/>
    <m/>
    <m/>
    <s v="Emily Yates"/>
    <m/>
    <x v="1"/>
    <x v="0"/>
    <x v="0"/>
    <m/>
    <m/>
    <m/>
    <x v="0"/>
    <x v="0"/>
    <x v="0"/>
    <m/>
    <s v="No (size)"/>
    <x v="3"/>
    <n v="0.151"/>
    <n v="26.490066225165563"/>
    <m/>
    <s v="20/03356/FUL"/>
    <s v="Full"/>
    <m/>
    <m/>
    <d v="2020-09-15T00:00:00"/>
    <d v="2021-05-21T00:00:00"/>
    <d v="2024-05-21T00:00:00"/>
    <x v="16"/>
    <n v="0"/>
    <n v="4"/>
    <m/>
    <m/>
    <m/>
    <m/>
    <m/>
    <m/>
    <m/>
    <m/>
    <m/>
    <m/>
    <m/>
    <m/>
    <m/>
    <m/>
    <n v="0"/>
    <n v="0"/>
    <n v="0"/>
    <n v="0"/>
    <n v="0"/>
    <n v="4"/>
    <n v="0"/>
    <n v="4"/>
    <m/>
    <n v="0"/>
    <n v="0"/>
    <n v="0"/>
    <n v="4"/>
    <n v="0"/>
    <n v="4"/>
    <m/>
    <n v="2"/>
    <n v="0"/>
    <n v="2"/>
    <n v="2"/>
    <n v="0"/>
    <n v="2"/>
    <m/>
    <n v="2"/>
    <n v="0"/>
    <n v="2"/>
    <n v="0"/>
    <n v="0"/>
    <n v="0"/>
    <m/>
    <m/>
    <m/>
    <m/>
    <m/>
    <m/>
    <m/>
    <m/>
    <m/>
    <m/>
    <m/>
    <s v="2022 Dec (3.9) 22/03566/DIS"/>
    <m/>
    <s v="2022: Not started_x000a_2023-2024: Under construction"/>
    <x v="1"/>
    <s v="Complete"/>
    <s v="Complete - Forecast achieved"/>
    <s v="="/>
    <m/>
    <n v="0"/>
    <m/>
    <m/>
    <m/>
    <m/>
    <m/>
    <n v="4"/>
    <n v="4"/>
    <n v="2"/>
    <m/>
    <m/>
    <m/>
    <m/>
    <m/>
    <m/>
    <n v="0"/>
    <n v="0"/>
    <n v="0"/>
    <m/>
    <m/>
    <n v="2"/>
    <m/>
    <m/>
    <m/>
    <m/>
    <m/>
    <m/>
    <m/>
    <m/>
    <m/>
    <m/>
    <m/>
    <m/>
    <m/>
    <m/>
    <m/>
    <m/>
    <m/>
    <m/>
    <m/>
    <m/>
    <m/>
    <m/>
    <m/>
    <m/>
    <m/>
    <m/>
    <m/>
    <m/>
    <m/>
    <m/>
    <m/>
    <n v="2"/>
  </r>
  <r>
    <b v="0"/>
    <b v="1"/>
    <b v="0"/>
    <n v="214"/>
    <x v="631"/>
    <x v="44"/>
    <s v="Winsford TC"/>
    <x v="15"/>
    <m/>
    <x v="634"/>
    <s v="LAA site"/>
    <m/>
    <m/>
    <m/>
    <m/>
    <m/>
    <m/>
    <m/>
    <x v="0"/>
    <x v="0"/>
    <x v="0"/>
    <m/>
    <m/>
    <m/>
    <x v="0"/>
    <x v="0"/>
    <x v="0"/>
    <m/>
    <s v="No (GF)"/>
    <x v="7"/>
    <n v="0.41599999999999998"/>
    <n v="36.057692307692307"/>
    <m/>
    <m/>
    <m/>
    <m/>
    <m/>
    <m/>
    <m/>
    <m/>
    <x v="13"/>
    <n v="0"/>
    <n v="15"/>
    <m/>
    <m/>
    <m/>
    <m/>
    <m/>
    <m/>
    <m/>
    <m/>
    <m/>
    <m/>
    <m/>
    <m/>
    <n v="0"/>
    <n v="0"/>
    <n v="0"/>
    <n v="0"/>
    <n v="0"/>
    <n v="0"/>
    <n v="0"/>
    <n v="0"/>
    <n v="0"/>
    <n v="0"/>
    <n v="15"/>
    <n v="0"/>
    <n v="0"/>
    <n v="0"/>
    <n v="0"/>
    <n v="0"/>
    <n v="0"/>
    <n v="37"/>
    <n v="0"/>
    <n v="0"/>
    <n v="0"/>
    <n v="0"/>
    <n v="0"/>
    <n v="0"/>
    <n v="37"/>
    <n v="0"/>
    <n v="0"/>
    <n v="0"/>
    <n v="0"/>
    <n v="0"/>
    <n v="0"/>
    <n v="15"/>
    <m/>
    <m/>
    <m/>
    <m/>
    <m/>
    <m/>
    <m/>
    <m/>
    <m/>
    <m/>
    <m/>
    <m/>
    <s v="N/A "/>
    <x v="0"/>
    <m/>
    <s v="Forecast reviewed and unchanged based on planning status (LAA site)"/>
    <s v="="/>
    <s v="Not included in 2025 deliverable supply"/>
    <n v="0"/>
    <m/>
    <m/>
    <m/>
    <m/>
    <m/>
    <m/>
    <m/>
    <m/>
    <m/>
    <m/>
    <m/>
    <m/>
    <m/>
    <n v="15"/>
    <n v="0"/>
    <n v="0"/>
    <n v="15"/>
    <m/>
    <m/>
    <m/>
    <m/>
    <m/>
    <m/>
    <m/>
    <m/>
    <m/>
    <m/>
    <m/>
    <m/>
    <m/>
    <m/>
    <m/>
    <m/>
    <m/>
    <m/>
    <m/>
    <m/>
    <m/>
    <m/>
    <m/>
    <m/>
    <m/>
    <m/>
    <m/>
    <m/>
    <m/>
    <m/>
    <m/>
    <m/>
    <m/>
    <m/>
    <n v="0"/>
  </r>
  <r>
    <b v="0"/>
    <b v="1"/>
    <b v="0"/>
    <n v="257"/>
    <x v="632"/>
    <x v="44"/>
    <s v="Winsford TC"/>
    <x v="15"/>
    <m/>
    <x v="635"/>
    <s v="Winsford NP site NTC 2 (See WOV/0068)_x000a_Homes England ACGF site"/>
    <m/>
    <m/>
    <m/>
    <m/>
    <m/>
    <m/>
    <m/>
    <x v="0"/>
    <x v="0"/>
    <x v="0"/>
    <m/>
    <m/>
    <s v="n/a"/>
    <x v="0"/>
    <x v="0"/>
    <x v="0"/>
    <m/>
    <s v="No (GF)"/>
    <x v="17"/>
    <n v="7.58"/>
    <n v="0"/>
    <m/>
    <m/>
    <m/>
    <m/>
    <m/>
    <m/>
    <m/>
    <m/>
    <x v="4"/>
    <n v="0"/>
    <n v="0"/>
    <m/>
    <m/>
    <m/>
    <m/>
    <m/>
    <m/>
    <m/>
    <m/>
    <m/>
    <m/>
    <m/>
    <m/>
    <n v="0"/>
    <n v="0"/>
    <n v="0"/>
    <n v="0"/>
    <m/>
    <m/>
    <n v="0"/>
    <m/>
    <m/>
    <n v="0"/>
    <n v="0"/>
    <n v="0"/>
    <n v="0"/>
    <n v="0"/>
    <n v="0"/>
    <n v="0"/>
    <n v="0"/>
    <m/>
    <n v="0"/>
    <n v="0"/>
    <n v="0"/>
    <n v="0"/>
    <n v="0"/>
    <n v="0"/>
    <n v="0"/>
    <n v="0"/>
    <n v="0"/>
    <n v="0"/>
    <n v="0"/>
    <n v="0"/>
    <n v="0"/>
    <n v="0"/>
    <m/>
    <m/>
    <m/>
    <m/>
    <m/>
    <m/>
    <m/>
    <m/>
    <m/>
    <m/>
    <m/>
    <m/>
    <s v="N/A "/>
    <x v="0"/>
    <m/>
    <s v="Forecast reviewed and unchanged (NP allocation)"/>
    <s v="="/>
    <s v="Not included in 2025 supply"/>
    <n v="0"/>
    <m/>
    <m/>
    <m/>
    <m/>
    <m/>
    <m/>
    <m/>
    <m/>
    <m/>
    <m/>
    <m/>
    <m/>
    <n v="0"/>
    <m/>
    <n v="0"/>
    <n v="0"/>
    <n v="0"/>
    <m/>
    <m/>
    <m/>
    <m/>
    <m/>
    <m/>
    <m/>
    <m/>
    <m/>
    <m/>
    <m/>
    <m/>
    <m/>
    <m/>
    <m/>
    <m/>
    <m/>
    <m/>
    <m/>
    <m/>
    <m/>
    <m/>
    <m/>
    <m/>
    <m/>
    <m/>
    <m/>
    <m/>
    <m/>
    <m/>
    <m/>
    <m/>
    <m/>
    <m/>
    <n v="0"/>
  </r>
  <r>
    <b v="1"/>
    <b v="1"/>
    <b v="0"/>
    <s v="0308"/>
    <x v="633"/>
    <x v="44"/>
    <s v="Winsford TC"/>
    <x v="15"/>
    <m/>
    <x v="636"/>
    <s v="Demolition of vacant buildings and erection of 4 terraced dwellings"/>
    <m/>
    <m/>
    <m/>
    <m/>
    <m/>
    <s v="Karl Spilsbury"/>
    <m/>
    <x v="1"/>
    <x v="0"/>
    <x v="0"/>
    <m/>
    <m/>
    <m/>
    <x v="0"/>
    <x v="0"/>
    <x v="0"/>
    <m/>
    <s v="No (size)"/>
    <x v="3"/>
    <n v="0.152"/>
    <m/>
    <s v="18/01601/FUL (08/10/2021)"/>
    <s v="23/02336/FUL"/>
    <s v="Full"/>
    <m/>
    <m/>
    <d v="2023-07-21T00:00:00"/>
    <d v="2024-09-05T00:00:00"/>
    <d v="2027-09-05T00:00:00"/>
    <x v="16"/>
    <n v="0"/>
    <n v="4"/>
    <m/>
    <m/>
    <m/>
    <m/>
    <m/>
    <m/>
    <m/>
    <m/>
    <m/>
    <m/>
    <m/>
    <m/>
    <n v="0"/>
    <n v="0"/>
    <n v="0"/>
    <n v="0"/>
    <n v="0"/>
    <n v="0"/>
    <n v="0"/>
    <n v="0"/>
    <n v="0"/>
    <n v="0"/>
    <n v="5"/>
    <n v="0"/>
    <n v="0"/>
    <n v="0"/>
    <n v="0"/>
    <n v="0"/>
    <n v="0"/>
    <n v="6"/>
    <n v="0"/>
    <n v="0"/>
    <n v="0"/>
    <n v="0"/>
    <n v="4"/>
    <n v="4"/>
    <m/>
    <n v="0"/>
    <n v="0"/>
    <n v="0"/>
    <n v="0"/>
    <n v="4"/>
    <n v="4"/>
    <m/>
    <m/>
    <m/>
    <m/>
    <m/>
    <m/>
    <m/>
    <m/>
    <m/>
    <m/>
    <m/>
    <m/>
    <m/>
    <s v="N/A "/>
    <x v="2"/>
    <s v="Not started"/>
    <s v="Forecast reviewed and unchanged based on planning status"/>
    <s v="="/>
    <m/>
    <n v="4"/>
    <m/>
    <m/>
    <m/>
    <m/>
    <m/>
    <m/>
    <m/>
    <m/>
    <m/>
    <n v="4"/>
    <m/>
    <m/>
    <m/>
    <m/>
    <n v="4"/>
    <n v="4"/>
    <n v="4"/>
    <m/>
    <m/>
    <m/>
    <m/>
    <m/>
    <m/>
    <m/>
    <m/>
    <m/>
    <m/>
    <m/>
    <m/>
    <m/>
    <m/>
    <m/>
    <m/>
    <m/>
    <m/>
    <m/>
    <m/>
    <m/>
    <m/>
    <m/>
    <m/>
    <m/>
    <m/>
    <m/>
    <m/>
    <m/>
    <m/>
    <m/>
    <m/>
    <m/>
    <m/>
    <n v="0"/>
  </r>
  <r>
    <b v="1"/>
    <b v="1"/>
    <b v="0"/>
    <n v="268"/>
    <x v="634"/>
    <x v="44"/>
    <s v="Winsford TC"/>
    <x v="15"/>
    <m/>
    <x v="637"/>
    <s v="Demolition of existing bungalow and erection of 3 dwellinghouses with associated parking, bike storage, waste storage and landscaping "/>
    <m/>
    <m/>
    <m/>
    <m/>
    <m/>
    <s v="Lizzie Townsend"/>
    <m/>
    <x v="1"/>
    <x v="0"/>
    <x v="0"/>
    <m/>
    <m/>
    <m/>
    <x v="0"/>
    <x v="0"/>
    <x v="0"/>
    <m/>
    <s v="No (size)"/>
    <x v="3"/>
    <m/>
    <m/>
    <s v="20/04129/OUT (26/01/2025)"/>
    <s v="23/00720/REM"/>
    <s v="Reserved matters"/>
    <m/>
    <m/>
    <d v="2023-03-07T00:00:00"/>
    <d v="2023-08-01T00:00:00"/>
    <d v="2026-08-01T00:00:00"/>
    <x v="23"/>
    <n v="1"/>
    <n v="2"/>
    <m/>
    <m/>
    <m/>
    <m/>
    <m/>
    <m/>
    <m/>
    <m/>
    <m/>
    <m/>
    <m/>
    <m/>
    <m/>
    <m/>
    <n v="0"/>
    <n v="0"/>
    <n v="0"/>
    <n v="0"/>
    <n v="0"/>
    <n v="0"/>
    <n v="2"/>
    <n v="2"/>
    <m/>
    <n v="0"/>
    <n v="0"/>
    <n v="0"/>
    <n v="0"/>
    <n v="2"/>
    <n v="2"/>
    <m/>
    <n v="0"/>
    <n v="1"/>
    <n v="-1"/>
    <n v="3"/>
    <n v="0"/>
    <n v="3"/>
    <m/>
    <n v="0"/>
    <n v="0"/>
    <n v="0"/>
    <n v="3"/>
    <n v="0"/>
    <n v="3"/>
    <m/>
    <m/>
    <m/>
    <m/>
    <m/>
    <m/>
    <m/>
    <m/>
    <m/>
    <m/>
    <m/>
    <s v="2023 Aug (8.11.14.17.18.20) 23/00722/DIS_x000a_Pending (3.5.10.18) 23/03212/DIS"/>
    <m/>
    <s v="2024: Not started"/>
    <x v="1"/>
    <s v="Under construction"/>
    <s v="Forecast reviewed and unchanged based on development progress"/>
    <s v="="/>
    <m/>
    <n v="3"/>
    <m/>
    <m/>
    <m/>
    <m/>
    <m/>
    <m/>
    <n v="-1"/>
    <m/>
    <n v="3"/>
    <m/>
    <m/>
    <m/>
    <m/>
    <m/>
    <n v="3"/>
    <n v="3"/>
    <n v="3"/>
    <m/>
    <m/>
    <m/>
    <m/>
    <m/>
    <m/>
    <m/>
    <m/>
    <m/>
    <m/>
    <m/>
    <m/>
    <m/>
    <m/>
    <m/>
    <m/>
    <m/>
    <m/>
    <m/>
    <m/>
    <m/>
    <m/>
    <m/>
    <m/>
    <m/>
    <m/>
    <m/>
    <m/>
    <m/>
    <m/>
    <m/>
    <m/>
    <m/>
    <m/>
    <n v="0"/>
  </r>
  <r>
    <b v="1"/>
    <b v="1"/>
    <b v="1"/>
    <n v="269"/>
    <x v="635"/>
    <x v="44"/>
    <s v="Winsford TC"/>
    <x v="15"/>
    <m/>
    <x v="638"/>
    <s v="Erection of four detached dormer bungalows on derelict land to rear of no.46"/>
    <m/>
    <s v="Amor Homes Ltd"/>
    <m/>
    <m/>
    <m/>
    <s v="Emily Yates"/>
    <m/>
    <x v="1"/>
    <x v="0"/>
    <x v="0"/>
    <m/>
    <m/>
    <m/>
    <x v="0"/>
    <x v="0"/>
    <x v="0"/>
    <m/>
    <s v="No (size)"/>
    <x v="3"/>
    <m/>
    <m/>
    <s v="24/02487/S73"/>
    <s v="22/03151/FUL"/>
    <s v="Full"/>
    <m/>
    <m/>
    <d v="2022-08-18T00:00:00"/>
    <d v="2023-12-20T00:00:00"/>
    <d v="2026-12-20T00:00:00"/>
    <x v="16"/>
    <n v="0"/>
    <n v="4"/>
    <m/>
    <m/>
    <m/>
    <m/>
    <m/>
    <m/>
    <m/>
    <m/>
    <m/>
    <m/>
    <m/>
    <m/>
    <m/>
    <m/>
    <n v="0"/>
    <n v="0"/>
    <n v="0"/>
    <n v="0"/>
    <n v="0"/>
    <n v="0"/>
    <n v="4"/>
    <n v="4"/>
    <m/>
    <n v="0"/>
    <n v="0"/>
    <n v="0"/>
    <n v="4"/>
    <n v="0"/>
    <n v="4"/>
    <m/>
    <n v="0"/>
    <n v="0"/>
    <n v="0"/>
    <n v="4"/>
    <n v="0"/>
    <n v="4"/>
    <m/>
    <n v="4"/>
    <n v="0"/>
    <n v="4"/>
    <n v="0"/>
    <n v="0"/>
    <n v="0"/>
    <m/>
    <m/>
    <m/>
    <m/>
    <m/>
    <m/>
    <m/>
    <m/>
    <m/>
    <m/>
    <m/>
    <s v="2022 Sept (6) 21/03789/DIS_x000a_Pending (7.10.14.19) 24/00478/DIS"/>
    <m/>
    <s v="2022-2023: Not started_x000a_2024: Under construction"/>
    <x v="1"/>
    <s v="Complete"/>
    <s v="Complete - Forecast achieved"/>
    <s v="="/>
    <m/>
    <n v="0"/>
    <m/>
    <m/>
    <m/>
    <m/>
    <m/>
    <m/>
    <n v="4"/>
    <n v="4"/>
    <m/>
    <m/>
    <m/>
    <m/>
    <m/>
    <m/>
    <n v="0"/>
    <n v="0"/>
    <n v="0"/>
    <m/>
    <m/>
    <m/>
    <m/>
    <m/>
    <m/>
    <m/>
    <n v="4"/>
    <m/>
    <m/>
    <m/>
    <m/>
    <m/>
    <m/>
    <m/>
    <m/>
    <m/>
    <m/>
    <m/>
    <m/>
    <m/>
    <m/>
    <m/>
    <m/>
    <m/>
    <m/>
    <m/>
    <m/>
    <m/>
    <m/>
    <m/>
    <m/>
    <m/>
    <m/>
    <n v="4"/>
  </r>
  <r>
    <b v="1"/>
    <b v="1"/>
    <b v="0"/>
    <n v="270"/>
    <x v="636"/>
    <x v="44"/>
    <s v="Winsford TC"/>
    <x v="15"/>
    <m/>
    <x v="639"/>
    <s v="Winsford NP site NTC 5._x000a_BLR site"/>
    <m/>
    <m/>
    <m/>
    <m/>
    <m/>
    <s v="Jill Stephens"/>
    <m/>
    <x v="1"/>
    <x v="0"/>
    <x v="0"/>
    <m/>
    <m/>
    <m/>
    <x v="0"/>
    <x v="0"/>
    <x v="0"/>
    <m/>
    <s v="Yes"/>
    <x v="17"/>
    <m/>
    <m/>
    <s v="21/03597/OUT (29/11/2024)"/>
    <m/>
    <m/>
    <m/>
    <m/>
    <m/>
    <m/>
    <m/>
    <x v="7"/>
    <n v="0"/>
    <n v="12"/>
    <m/>
    <m/>
    <m/>
    <m/>
    <m/>
    <m/>
    <m/>
    <m/>
    <m/>
    <m/>
    <m/>
    <m/>
    <m/>
    <m/>
    <n v="0"/>
    <n v="0"/>
    <n v="0"/>
    <n v="0"/>
    <n v="0"/>
    <n v="0"/>
    <n v="12"/>
    <n v="12"/>
    <m/>
    <n v="0"/>
    <n v="0"/>
    <n v="0"/>
    <n v="0"/>
    <n v="12"/>
    <n v="12"/>
    <m/>
    <n v="0"/>
    <n v="0"/>
    <n v="0"/>
    <n v="0"/>
    <n v="12"/>
    <n v="0"/>
    <n v="12"/>
    <n v="0"/>
    <n v="0"/>
    <n v="0"/>
    <n v="0"/>
    <n v="0"/>
    <n v="0"/>
    <n v="12"/>
    <m/>
    <m/>
    <m/>
    <m/>
    <m/>
    <m/>
    <m/>
    <m/>
    <m/>
    <m/>
    <m/>
    <m/>
    <s v="Outline permission. No site visit"/>
    <x v="17"/>
    <m/>
    <s v="Forecast reviewed and unchanged based on planning status"/>
    <s v="="/>
    <s v="Not included in 2025 deliverable supply"/>
    <n v="0"/>
    <m/>
    <m/>
    <m/>
    <m/>
    <m/>
    <m/>
    <m/>
    <m/>
    <m/>
    <m/>
    <m/>
    <m/>
    <m/>
    <n v="12"/>
    <n v="0"/>
    <n v="0"/>
    <n v="12"/>
    <m/>
    <m/>
    <m/>
    <m/>
    <m/>
    <m/>
    <m/>
    <m/>
    <m/>
    <m/>
    <m/>
    <m/>
    <m/>
    <m/>
    <m/>
    <m/>
    <m/>
    <m/>
    <m/>
    <m/>
    <m/>
    <m/>
    <m/>
    <m/>
    <m/>
    <m/>
    <m/>
    <m/>
    <m/>
    <m/>
    <m/>
    <m/>
    <m/>
    <m/>
    <n v="0"/>
  </r>
  <r>
    <b v="1"/>
    <b v="1"/>
    <b v="0"/>
    <n v="2331"/>
    <x v="637"/>
    <x v="44"/>
    <s v="Winsford TC"/>
    <x v="15"/>
    <m/>
    <x v="640"/>
    <s v="Conversion of outbuilidng into a residential dwelling with associated parking and amenity space"/>
    <m/>
    <m/>
    <m/>
    <m/>
    <m/>
    <s v="Charlie Cullen"/>
    <m/>
    <x v="1"/>
    <x v="1"/>
    <x v="0"/>
    <m/>
    <m/>
    <m/>
    <x v="0"/>
    <x v="0"/>
    <x v="0"/>
    <m/>
    <s v="No (size)"/>
    <x v="3"/>
    <m/>
    <m/>
    <m/>
    <s v="22/03789/FUL_x000a_25/03155/FUL (p)"/>
    <s v="Full"/>
    <m/>
    <m/>
    <d v="2022-10-28T00:00:00"/>
    <d v="2023-08-29T00:00:00"/>
    <d v="2026-08-29T00:00:00"/>
    <x v="2"/>
    <n v="0"/>
    <n v="1"/>
    <m/>
    <m/>
    <m/>
    <m/>
    <m/>
    <m/>
    <m/>
    <m/>
    <m/>
    <m/>
    <m/>
    <m/>
    <m/>
    <m/>
    <n v="0"/>
    <n v="0"/>
    <m/>
    <m/>
    <n v="0"/>
    <m/>
    <m/>
    <m/>
    <m/>
    <n v="0"/>
    <n v="0"/>
    <n v="0"/>
    <n v="0"/>
    <n v="1"/>
    <n v="1"/>
    <m/>
    <n v="0"/>
    <n v="0"/>
    <n v="0"/>
    <n v="0"/>
    <n v="1"/>
    <n v="1"/>
    <m/>
    <n v="0"/>
    <n v="0"/>
    <n v="0"/>
    <n v="0"/>
    <n v="1"/>
    <n v="1"/>
    <m/>
    <m/>
    <m/>
    <m/>
    <m/>
    <m/>
    <m/>
    <m/>
    <m/>
    <m/>
    <m/>
    <m/>
    <m/>
    <s v="2024: Not started"/>
    <x v="2"/>
    <m/>
    <s v="Forecast reviewed and updated based on planning status"/>
    <s v="-"/>
    <s v="Removed from supply"/>
    <n v="0"/>
    <m/>
    <m/>
    <m/>
    <m/>
    <m/>
    <m/>
    <m/>
    <m/>
    <m/>
    <m/>
    <m/>
    <m/>
    <m/>
    <m/>
    <n v="0"/>
    <n v="0"/>
    <n v="0"/>
    <m/>
    <m/>
    <m/>
    <m/>
    <m/>
    <m/>
    <m/>
    <m/>
    <m/>
    <m/>
    <m/>
    <m/>
    <m/>
    <m/>
    <m/>
    <m/>
    <m/>
    <m/>
    <m/>
    <m/>
    <m/>
    <m/>
    <m/>
    <m/>
    <m/>
    <m/>
    <m/>
    <m/>
    <m/>
    <m/>
    <m/>
    <m/>
    <m/>
    <m/>
    <n v="0"/>
  </r>
  <r>
    <b v="1"/>
    <b v="1"/>
    <b v="0"/>
    <n v="2199"/>
    <x v="638"/>
    <x v="44"/>
    <s v="Whitegate &amp; Marton"/>
    <x v="2"/>
    <m/>
    <x v="641"/>
    <s v="Change of use of building from holiday lodge to permanent dwelling"/>
    <m/>
    <m/>
    <m/>
    <m/>
    <m/>
    <s v="Coco Sheung"/>
    <m/>
    <x v="1"/>
    <x v="1"/>
    <x v="0"/>
    <m/>
    <m/>
    <m/>
    <x v="0"/>
    <x v="0"/>
    <x v="0"/>
    <m/>
    <s v="No (size)"/>
    <x v="3"/>
    <m/>
    <m/>
    <m/>
    <s v="23/00153/FUL"/>
    <s v="Full"/>
    <n v="3333152"/>
    <s v="Allowed"/>
    <d v="2023-01-18T00:00:00"/>
    <d v="2024-07-08T00:00:00"/>
    <d v="2027-07-08T00:00:00"/>
    <x v="2"/>
    <n v="0"/>
    <n v="1"/>
    <m/>
    <m/>
    <m/>
    <m/>
    <m/>
    <m/>
    <m/>
    <m/>
    <m/>
    <m/>
    <m/>
    <m/>
    <m/>
    <m/>
    <m/>
    <m/>
    <m/>
    <m/>
    <m/>
    <m/>
    <m/>
    <m/>
    <m/>
    <m/>
    <m/>
    <m/>
    <m/>
    <m/>
    <m/>
    <m/>
    <n v="0"/>
    <n v="0"/>
    <n v="0"/>
    <n v="0"/>
    <n v="1"/>
    <n v="1"/>
    <m/>
    <n v="0"/>
    <n v="0"/>
    <n v="0"/>
    <n v="0"/>
    <n v="1"/>
    <n v="1"/>
    <m/>
    <m/>
    <m/>
    <m/>
    <m/>
    <m/>
    <m/>
    <m/>
    <m/>
    <m/>
    <m/>
    <m/>
    <m/>
    <m/>
    <x v="2"/>
    <s v="Not started"/>
    <s v="Forecast reviewed and updated based on planning status"/>
    <s v="-"/>
    <s v="Delivery timescale &gt;"/>
    <n v="1"/>
    <m/>
    <m/>
    <m/>
    <m/>
    <m/>
    <m/>
    <m/>
    <m/>
    <m/>
    <n v="1"/>
    <m/>
    <m/>
    <m/>
    <m/>
    <n v="1"/>
    <n v="1"/>
    <n v="1"/>
    <m/>
    <m/>
    <m/>
    <m/>
    <m/>
    <m/>
    <m/>
    <m/>
    <m/>
    <m/>
    <m/>
    <m/>
    <m/>
    <m/>
    <m/>
    <m/>
    <m/>
    <m/>
    <m/>
    <m/>
    <m/>
    <m/>
    <m/>
    <m/>
    <m/>
    <m/>
    <m/>
    <m/>
    <m/>
    <m/>
    <m/>
    <m/>
    <m/>
    <m/>
    <n v="0"/>
  </r>
  <r>
    <b v="1"/>
    <b v="1"/>
    <b v="0"/>
    <n v="2201"/>
    <x v="639"/>
    <x v="44"/>
    <s v="Winsford TC"/>
    <x v="15"/>
    <m/>
    <x v="642"/>
    <s v="New shopfront, sub-division of ground floor unit to two Class E units. Conversion of upper floor to two 1-bed residential apartments with singel storey first floor rear extension"/>
    <m/>
    <m/>
    <m/>
    <m/>
    <m/>
    <s v="Coco Sheung"/>
    <m/>
    <x v="1"/>
    <x v="1"/>
    <x v="0"/>
    <m/>
    <m/>
    <m/>
    <x v="0"/>
    <x v="0"/>
    <x v="0"/>
    <m/>
    <s v="No (size)"/>
    <x v="3"/>
    <m/>
    <m/>
    <m/>
    <s v="23/00675/FUL"/>
    <s v="Full"/>
    <m/>
    <m/>
    <d v="2023-03-02T00:00:00"/>
    <d v="2024-07-23T00:00:00"/>
    <d v="2027-07-23T00:00:00"/>
    <x v="3"/>
    <n v="0"/>
    <m/>
    <m/>
    <m/>
    <m/>
    <m/>
    <m/>
    <m/>
    <m/>
    <m/>
    <m/>
    <m/>
    <m/>
    <m/>
    <m/>
    <m/>
    <m/>
    <m/>
    <m/>
    <m/>
    <m/>
    <m/>
    <m/>
    <m/>
    <m/>
    <m/>
    <m/>
    <m/>
    <m/>
    <m/>
    <m/>
    <m/>
    <n v="0"/>
    <n v="0"/>
    <n v="0"/>
    <n v="0"/>
    <n v="2"/>
    <n v="2"/>
    <m/>
    <n v="0"/>
    <n v="0"/>
    <n v="0"/>
    <n v="2"/>
    <n v="0"/>
    <n v="2"/>
    <m/>
    <m/>
    <m/>
    <m/>
    <m/>
    <m/>
    <m/>
    <m/>
    <m/>
    <m/>
    <m/>
    <s v="2026 February 25/04013/DIS 5 bat and bird boxes"/>
    <m/>
    <m/>
    <x v="2"/>
    <s v="Under construction"/>
    <s v="Forecast reviewed and updated based on development progress"/>
    <s v="+"/>
    <s v="Delivery timescale &lt;"/>
    <n v="2"/>
    <m/>
    <m/>
    <m/>
    <m/>
    <m/>
    <m/>
    <m/>
    <m/>
    <n v="2"/>
    <m/>
    <m/>
    <m/>
    <m/>
    <m/>
    <n v="2"/>
    <n v="2"/>
    <n v="2"/>
    <m/>
    <m/>
    <m/>
    <m/>
    <m/>
    <m/>
    <m/>
    <m/>
    <m/>
    <m/>
    <m/>
    <m/>
    <m/>
    <m/>
    <m/>
    <m/>
    <m/>
    <m/>
    <m/>
    <m/>
    <m/>
    <m/>
    <m/>
    <m/>
    <m/>
    <m/>
    <m/>
    <m/>
    <m/>
    <m/>
    <m/>
    <m/>
    <m/>
    <m/>
    <n v="0"/>
  </r>
  <r>
    <b v="1"/>
    <b v="1"/>
    <b v="1"/>
    <n v="2258"/>
    <x v="640"/>
    <x v="44"/>
    <s v="Winsford TC"/>
    <x v="15"/>
    <m/>
    <x v="643"/>
    <s v="Erection of two 3-bedroom houses, one 4-bedroom house, and two 1-bed flats."/>
    <m/>
    <m/>
    <m/>
    <m/>
    <m/>
    <s v="Ben Teague"/>
    <m/>
    <x v="0"/>
    <x v="0"/>
    <x v="0"/>
    <m/>
    <m/>
    <m/>
    <x v="0"/>
    <x v="0"/>
    <x v="0"/>
    <m/>
    <s v="No (GF)"/>
    <x v="3"/>
    <m/>
    <m/>
    <m/>
    <s v="24/00106/FUL"/>
    <s v="Full"/>
    <m/>
    <m/>
    <d v="2024-01-15T00:00:00"/>
    <d v="2024-07-10T00:00:00"/>
    <d v="2027-07-10T00:00:00"/>
    <x v="24"/>
    <n v="4"/>
    <n v="1"/>
    <m/>
    <m/>
    <m/>
    <m/>
    <m/>
    <m/>
    <m/>
    <m/>
    <m/>
    <m/>
    <m/>
    <m/>
    <m/>
    <m/>
    <m/>
    <m/>
    <m/>
    <m/>
    <m/>
    <m/>
    <m/>
    <m/>
    <m/>
    <m/>
    <m/>
    <m/>
    <m/>
    <m/>
    <m/>
    <m/>
    <n v="0"/>
    <n v="4"/>
    <n v="-4"/>
    <n v="5"/>
    <n v="0"/>
    <n v="5"/>
    <m/>
    <n v="5"/>
    <n v="0"/>
    <n v="5"/>
    <n v="0"/>
    <n v="0"/>
    <n v="0"/>
    <m/>
    <m/>
    <m/>
    <m/>
    <m/>
    <m/>
    <m/>
    <m/>
    <m/>
    <m/>
    <m/>
    <s v="2025 April - 25/00757/DIS 3 (materials), 5(landscape and EV charging), 9 (cycle parking), 10 (vehicular access)"/>
    <m/>
    <m/>
    <x v="1"/>
    <s v="Complete"/>
    <s v="Complete - Forecast achieved"/>
    <s v="="/>
    <m/>
    <n v="0"/>
    <m/>
    <m/>
    <m/>
    <m/>
    <m/>
    <m/>
    <m/>
    <n v="5"/>
    <m/>
    <m/>
    <m/>
    <m/>
    <m/>
    <m/>
    <n v="0"/>
    <n v="0"/>
    <n v="0"/>
    <m/>
    <m/>
    <n v="2"/>
    <n v="1"/>
    <m/>
    <m/>
    <m/>
    <m/>
    <m/>
    <n v="2"/>
    <m/>
    <m/>
    <m/>
    <m/>
    <m/>
    <m/>
    <m/>
    <m/>
    <m/>
    <m/>
    <m/>
    <m/>
    <m/>
    <m/>
    <m/>
    <m/>
    <m/>
    <m/>
    <m/>
    <m/>
    <m/>
    <m/>
    <m/>
    <m/>
    <n v="5"/>
  </r>
  <r>
    <b v="1"/>
    <b v="1"/>
    <b v="0"/>
    <n v="2273"/>
    <x v="641"/>
    <x v="44"/>
    <s v="Whitegate &amp; Marton"/>
    <x v="2"/>
    <m/>
    <x v="644"/>
    <s v="Conversion of existing garage workshop into residential dwelling"/>
    <m/>
    <m/>
    <m/>
    <m/>
    <m/>
    <s v="Aisling Monaghan"/>
    <m/>
    <x v="1"/>
    <x v="1"/>
    <x v="0"/>
    <m/>
    <m/>
    <m/>
    <x v="0"/>
    <x v="0"/>
    <x v="0"/>
    <m/>
    <s v="No (size)"/>
    <x v="3"/>
    <m/>
    <m/>
    <m/>
    <s v="24/00896/FUL"/>
    <s v="Full"/>
    <m/>
    <m/>
    <d v="2024-04-23T00:00:00"/>
    <d v="2024-12-02T00:00:00"/>
    <d v="2027-12-02T00:00:00"/>
    <x v="2"/>
    <n v="0"/>
    <n v="1"/>
    <m/>
    <m/>
    <m/>
    <m/>
    <m/>
    <m/>
    <m/>
    <m/>
    <m/>
    <m/>
    <m/>
    <m/>
    <m/>
    <m/>
    <m/>
    <m/>
    <m/>
    <m/>
    <m/>
    <m/>
    <m/>
    <m/>
    <m/>
    <m/>
    <m/>
    <m/>
    <m/>
    <m/>
    <m/>
    <m/>
    <n v="0"/>
    <n v="0"/>
    <n v="0"/>
    <n v="0"/>
    <n v="1"/>
    <n v="1"/>
    <m/>
    <n v="0"/>
    <n v="0"/>
    <n v="0"/>
    <n v="0"/>
    <n v="1"/>
    <n v="1"/>
    <m/>
    <m/>
    <m/>
    <m/>
    <m/>
    <m/>
    <m/>
    <m/>
    <m/>
    <m/>
    <m/>
    <m/>
    <m/>
    <m/>
    <x v="2"/>
    <s v="Not started"/>
    <s v="Forecast reviewed and unchanged based on planning status"/>
    <s v="="/>
    <m/>
    <n v="1"/>
    <m/>
    <m/>
    <m/>
    <m/>
    <m/>
    <m/>
    <m/>
    <m/>
    <m/>
    <n v="1"/>
    <m/>
    <m/>
    <m/>
    <m/>
    <n v="1"/>
    <n v="1"/>
    <n v="1"/>
    <m/>
    <m/>
    <m/>
    <m/>
    <m/>
    <m/>
    <m/>
    <m/>
    <m/>
    <m/>
    <m/>
    <m/>
    <m/>
    <m/>
    <m/>
    <m/>
    <m/>
    <m/>
    <m/>
    <m/>
    <m/>
    <m/>
    <m/>
    <m/>
    <m/>
    <m/>
    <m/>
    <m/>
    <m/>
    <m/>
    <m/>
    <m/>
    <m/>
    <m/>
    <n v="0"/>
  </r>
  <r>
    <b v="1"/>
    <b v="1"/>
    <b v="0"/>
    <n v="2274"/>
    <x v="642"/>
    <x v="44"/>
    <s v="Whitegate &amp; Marton"/>
    <x v="2"/>
    <m/>
    <x v="644"/>
    <s v="Demolition of rear lean to building, conversion of existing garage/ workshop to residential dwelling."/>
    <m/>
    <m/>
    <m/>
    <m/>
    <m/>
    <s v="Aisling Monaghan"/>
    <m/>
    <x v="1"/>
    <x v="1"/>
    <x v="0"/>
    <m/>
    <m/>
    <m/>
    <x v="0"/>
    <x v="0"/>
    <x v="0"/>
    <m/>
    <s v="No (size)"/>
    <x v="3"/>
    <m/>
    <m/>
    <m/>
    <s v="24/00897/FUL"/>
    <s v="Full"/>
    <m/>
    <m/>
    <d v="2024-04-19T00:00:00"/>
    <d v="2024-12-02T00:00:00"/>
    <d v="2027-12-02T00:00:00"/>
    <x v="2"/>
    <n v="0"/>
    <n v="1"/>
    <m/>
    <m/>
    <m/>
    <m/>
    <m/>
    <m/>
    <m/>
    <m/>
    <m/>
    <m/>
    <m/>
    <m/>
    <m/>
    <m/>
    <m/>
    <m/>
    <m/>
    <m/>
    <m/>
    <m/>
    <m/>
    <m/>
    <m/>
    <m/>
    <m/>
    <m/>
    <m/>
    <m/>
    <m/>
    <m/>
    <n v="0"/>
    <n v="0"/>
    <n v="0"/>
    <n v="0"/>
    <n v="1"/>
    <n v="1"/>
    <m/>
    <n v="0"/>
    <n v="0"/>
    <n v="0"/>
    <n v="0"/>
    <n v="1"/>
    <n v="1"/>
    <m/>
    <m/>
    <m/>
    <m/>
    <m/>
    <m/>
    <m/>
    <m/>
    <m/>
    <m/>
    <m/>
    <m/>
    <m/>
    <m/>
    <x v="2"/>
    <s v="Not started"/>
    <s v="Forecast reviewed and unchanged based on planning status"/>
    <s v="="/>
    <m/>
    <n v="1"/>
    <m/>
    <m/>
    <m/>
    <m/>
    <m/>
    <m/>
    <m/>
    <m/>
    <m/>
    <n v="1"/>
    <m/>
    <m/>
    <m/>
    <m/>
    <n v="1"/>
    <n v="1"/>
    <n v="1"/>
    <m/>
    <m/>
    <m/>
    <m/>
    <m/>
    <m/>
    <m/>
    <m/>
    <m/>
    <m/>
    <m/>
    <m/>
    <m/>
    <m/>
    <m/>
    <m/>
    <m/>
    <m/>
    <m/>
    <m/>
    <m/>
    <m/>
    <m/>
    <m/>
    <m/>
    <m/>
    <m/>
    <m/>
    <m/>
    <m/>
    <m/>
    <m/>
    <m/>
    <m/>
    <n v="0"/>
  </r>
  <r>
    <b v="1"/>
    <b v="1"/>
    <b v="1"/>
    <n v="2305"/>
    <x v="643"/>
    <x v="44"/>
    <s v="Winsford TC"/>
    <x v="15"/>
    <m/>
    <x v="645"/>
    <s v="Change of use from residential hostel to 4 no. dwellinghouses"/>
    <m/>
    <m/>
    <m/>
    <m/>
    <m/>
    <s v="Ed Bannister"/>
    <m/>
    <x v="1"/>
    <x v="1"/>
    <x v="0"/>
    <m/>
    <m/>
    <m/>
    <x v="0"/>
    <x v="0"/>
    <x v="0"/>
    <m/>
    <s v="No (size)"/>
    <x v="3"/>
    <m/>
    <m/>
    <m/>
    <s v="24/03501/FUL"/>
    <s v="Full"/>
    <m/>
    <m/>
    <d v="2024-12-13T00:00:00"/>
    <d v="2025-01-17T00:00:00"/>
    <d v="2028-01-17T00:00:00"/>
    <x v="16"/>
    <n v="0"/>
    <n v="4"/>
    <m/>
    <m/>
    <m/>
    <m/>
    <m/>
    <m/>
    <m/>
    <m/>
    <m/>
    <m/>
    <m/>
    <m/>
    <m/>
    <m/>
    <m/>
    <m/>
    <m/>
    <m/>
    <m/>
    <m/>
    <m/>
    <m/>
    <m/>
    <m/>
    <m/>
    <m/>
    <m/>
    <m/>
    <m/>
    <m/>
    <n v="0"/>
    <n v="0"/>
    <n v="0"/>
    <n v="0"/>
    <n v="4"/>
    <n v="4"/>
    <m/>
    <n v="4"/>
    <n v="0"/>
    <n v="4"/>
    <n v="0"/>
    <n v="0"/>
    <n v="0"/>
    <m/>
    <m/>
    <m/>
    <m/>
    <m/>
    <m/>
    <m/>
    <m/>
    <m/>
    <m/>
    <m/>
    <m/>
    <m/>
    <m/>
    <x v="2"/>
    <s v="Complete"/>
    <s v="Complete - Forecast exceeded"/>
    <s v="+"/>
    <s v="Delivery timescale &lt;"/>
    <n v="0"/>
    <m/>
    <m/>
    <m/>
    <m/>
    <m/>
    <m/>
    <m/>
    <m/>
    <m/>
    <m/>
    <m/>
    <m/>
    <m/>
    <m/>
    <n v="0"/>
    <n v="0"/>
    <n v="0"/>
    <m/>
    <m/>
    <n v="4"/>
    <m/>
    <m/>
    <m/>
    <m/>
    <m/>
    <m/>
    <m/>
    <m/>
    <m/>
    <m/>
    <m/>
    <m/>
    <m/>
    <m/>
    <m/>
    <m/>
    <m/>
    <m/>
    <m/>
    <m/>
    <m/>
    <m/>
    <m/>
    <m/>
    <m/>
    <m/>
    <m/>
    <m/>
    <m/>
    <m/>
    <m/>
    <n v="4"/>
  </r>
  <r>
    <b v="1"/>
    <b v="1"/>
    <b v="0"/>
    <n v="240"/>
    <x v="644"/>
    <x v="44"/>
    <s v="Winsford TC"/>
    <x v="15"/>
    <m/>
    <x v="646"/>
    <s v="Erection of 4 flats"/>
    <m/>
    <m/>
    <m/>
    <m/>
    <m/>
    <s v="Kara Johnston"/>
    <m/>
    <x v="1"/>
    <x v="0"/>
    <x v="0"/>
    <m/>
    <m/>
    <m/>
    <x v="0"/>
    <x v="0"/>
    <x v="0"/>
    <m/>
    <s v="No (size)"/>
    <x v="3"/>
    <m/>
    <m/>
    <s v="20/03356/FUL"/>
    <s v="23/03015/FUL"/>
    <s v="Full"/>
    <m/>
    <m/>
    <d v="2023-09-25T00:00:00"/>
    <d v="2024-08-27T00:00:00"/>
    <d v="2027-08-27T00:00:00"/>
    <x v="16"/>
    <n v="0"/>
    <n v="4"/>
    <m/>
    <m/>
    <m/>
    <m/>
    <m/>
    <m/>
    <m/>
    <m/>
    <m/>
    <m/>
    <m/>
    <m/>
    <m/>
    <m/>
    <n v="0"/>
    <n v="0"/>
    <m/>
    <m/>
    <n v="0"/>
    <m/>
    <m/>
    <m/>
    <m/>
    <n v="0"/>
    <n v="0"/>
    <n v="0"/>
    <n v="0"/>
    <n v="0"/>
    <n v="0"/>
    <n v="4"/>
    <n v="0"/>
    <n v="0"/>
    <n v="0"/>
    <n v="0"/>
    <n v="4"/>
    <n v="4"/>
    <m/>
    <n v="0"/>
    <n v="0"/>
    <n v="0"/>
    <n v="4"/>
    <n v="0"/>
    <n v="4"/>
    <m/>
    <m/>
    <m/>
    <m/>
    <m/>
    <m/>
    <m/>
    <m/>
    <m/>
    <m/>
    <m/>
    <m/>
    <m/>
    <m/>
    <x v="2"/>
    <s v="Under construction"/>
    <s v="Forecast reviewed and unchanged based on development progress"/>
    <s v="="/>
    <m/>
    <n v="4"/>
    <m/>
    <m/>
    <m/>
    <m/>
    <m/>
    <m/>
    <m/>
    <m/>
    <m/>
    <n v="4"/>
    <m/>
    <m/>
    <m/>
    <m/>
    <n v="4"/>
    <n v="4"/>
    <n v="4"/>
    <m/>
    <m/>
    <m/>
    <m/>
    <m/>
    <m/>
    <m/>
    <m/>
    <m/>
    <m/>
    <m/>
    <m/>
    <m/>
    <m/>
    <m/>
    <m/>
    <m/>
    <m/>
    <m/>
    <m/>
    <m/>
    <m/>
    <m/>
    <m/>
    <m/>
    <m/>
    <m/>
    <m/>
    <m/>
    <m/>
    <m/>
    <m/>
    <m/>
    <m/>
    <n v="0"/>
  </r>
  <r>
    <b v="1"/>
    <b v="0"/>
    <b v="0"/>
    <n v="2327"/>
    <x v="645"/>
    <x v="44"/>
    <s v="Winsford TC"/>
    <x v="15"/>
    <m/>
    <x v="647"/>
    <s v="Change of use of a dwelling (C3a) to a children's care home for a maximum of four children, with a manager and up to two carers, sleeping over night, working on a rota basis, plus the conversion of the garage to an office (C2)"/>
    <m/>
    <m/>
    <m/>
    <m/>
    <m/>
    <s v="Isil Ertosun"/>
    <m/>
    <x v="1"/>
    <x v="1"/>
    <x v="2"/>
    <m/>
    <m/>
    <s v="n/a"/>
    <x v="0"/>
    <x v="0"/>
    <x v="0"/>
    <m/>
    <s v="No (size)"/>
    <x v="3"/>
    <m/>
    <m/>
    <m/>
    <s v="24/03513/FUL"/>
    <s v="Full"/>
    <m/>
    <m/>
    <d v="2024-12-20T00:00:00"/>
    <d v="2025-03-17T00:00:00"/>
    <d v="2028-03-17T00:00:00"/>
    <x v="4"/>
    <n v="0"/>
    <n v="0"/>
    <n v="4"/>
    <m/>
    <m/>
    <m/>
    <m/>
    <m/>
    <m/>
    <m/>
    <m/>
    <m/>
    <m/>
    <m/>
    <m/>
    <m/>
    <m/>
    <m/>
    <m/>
    <m/>
    <m/>
    <m/>
    <m/>
    <m/>
    <m/>
    <m/>
    <m/>
    <m/>
    <m/>
    <m/>
    <m/>
    <m/>
    <n v="0"/>
    <n v="0"/>
    <n v="0"/>
    <n v="0"/>
    <n v="4"/>
    <n v="4"/>
    <m/>
    <n v="4"/>
    <n v="0"/>
    <n v="4"/>
    <n v="0"/>
    <n v="0"/>
    <n v="0"/>
    <m/>
    <m/>
    <m/>
    <m/>
    <m/>
    <m/>
    <m/>
    <m/>
    <m/>
    <m/>
    <m/>
    <m/>
    <m/>
    <m/>
    <x v="2"/>
    <s v="Complete"/>
    <s v="New permission-forecast based on planning status and delivery assumptions"/>
    <s v="New"/>
    <m/>
    <n v="0"/>
    <m/>
    <m/>
    <m/>
    <m/>
    <m/>
    <m/>
    <m/>
    <n v="4"/>
    <m/>
    <m/>
    <m/>
    <m/>
    <m/>
    <m/>
    <n v="0"/>
    <n v="0"/>
    <n v="0"/>
    <m/>
    <m/>
    <m/>
    <m/>
    <m/>
    <m/>
    <m/>
    <m/>
    <m/>
    <m/>
    <m/>
    <m/>
    <m/>
    <m/>
    <m/>
    <m/>
    <m/>
    <m/>
    <m/>
    <m/>
    <m/>
    <m/>
    <m/>
    <m/>
    <m/>
    <m/>
    <m/>
    <m/>
    <m/>
    <m/>
    <m/>
    <n v="4"/>
    <m/>
    <m/>
    <n v="0"/>
  </r>
  <r>
    <b v="1"/>
    <b v="0"/>
    <b v="0"/>
    <n v="2327"/>
    <x v="645"/>
    <x v="44"/>
    <s v="Winsford TC"/>
    <x v="15"/>
    <m/>
    <x v="647"/>
    <s v="Change of use of a dwelling (C3a) to a children's care home for a maximum of four children, with a manager and up to two carers, sleeping over night, working on a rota basis, plus the conversion of the garage to an office (C2)"/>
    <m/>
    <m/>
    <m/>
    <m/>
    <m/>
    <s v="Isil Ertosun"/>
    <m/>
    <x v="1"/>
    <x v="1"/>
    <x v="1"/>
    <m/>
    <m/>
    <s v="n/a"/>
    <x v="0"/>
    <x v="0"/>
    <x v="0"/>
    <m/>
    <s v="No (size)"/>
    <x v="3"/>
    <m/>
    <m/>
    <m/>
    <s v="24/03513/FUL"/>
    <s v="Full"/>
    <m/>
    <m/>
    <d v="2024-12-20T00:00:00"/>
    <d v="2025-03-17T00:00:00"/>
    <d v="2028-03-17T00:00:00"/>
    <x v="4"/>
    <n v="1"/>
    <n v="-1"/>
    <m/>
    <m/>
    <m/>
    <m/>
    <m/>
    <m/>
    <m/>
    <m/>
    <m/>
    <m/>
    <m/>
    <m/>
    <m/>
    <m/>
    <m/>
    <m/>
    <m/>
    <m/>
    <m/>
    <m/>
    <m/>
    <m/>
    <m/>
    <m/>
    <m/>
    <m/>
    <m/>
    <m/>
    <m/>
    <m/>
    <n v="0"/>
    <n v="0"/>
    <n v="0"/>
    <n v="0"/>
    <n v="-1"/>
    <n v="-1"/>
    <m/>
    <n v="0"/>
    <n v="1"/>
    <n v="-1"/>
    <n v="0"/>
    <n v="0"/>
    <n v="0"/>
    <m/>
    <m/>
    <m/>
    <m/>
    <m/>
    <m/>
    <m/>
    <m/>
    <m/>
    <m/>
    <m/>
    <m/>
    <m/>
    <m/>
    <x v="2"/>
    <s v="Complete"/>
    <s v="New permission-forecast based on planning status and delivery assumptions"/>
    <s v="New"/>
    <m/>
    <n v="0"/>
    <m/>
    <m/>
    <m/>
    <m/>
    <m/>
    <m/>
    <m/>
    <n v="-1"/>
    <m/>
    <m/>
    <m/>
    <m/>
    <m/>
    <m/>
    <n v="0"/>
    <n v="0"/>
    <n v="0"/>
    <m/>
    <m/>
    <m/>
    <m/>
    <m/>
    <m/>
    <m/>
    <m/>
    <m/>
    <m/>
    <m/>
    <m/>
    <m/>
    <m/>
    <m/>
    <m/>
    <m/>
    <m/>
    <m/>
    <m/>
    <m/>
    <m/>
    <m/>
    <m/>
    <m/>
    <m/>
    <m/>
    <m/>
    <m/>
    <m/>
    <m/>
    <m/>
    <m/>
    <m/>
    <n v="0"/>
  </r>
  <r>
    <b v="1"/>
    <b v="1"/>
    <b v="0"/>
    <n v="2475"/>
    <x v="646"/>
    <x v="44"/>
    <s v="Winsford TC"/>
    <x v="15"/>
    <m/>
    <x v="648"/>
    <s v="Demolition of 4 blocks of flats (1-12. 14-25, 38-41 and 27-49)"/>
    <m/>
    <m/>
    <m/>
    <m/>
    <m/>
    <m/>
    <m/>
    <x v="1"/>
    <x v="2"/>
    <x v="0"/>
    <m/>
    <m/>
    <m/>
    <x v="0"/>
    <x v="0"/>
    <x v="0"/>
    <m/>
    <s v="Yes"/>
    <x v="3"/>
    <m/>
    <m/>
    <m/>
    <s v="25/01931/DEM"/>
    <s v="Demolition"/>
    <m/>
    <m/>
    <d v="2025-06-23T00:00:00"/>
    <d v="2025-07-21T00:00:00"/>
    <d v="2028-07-21T00:00:00"/>
    <x v="4"/>
    <n v="49"/>
    <n v="-49"/>
    <m/>
    <m/>
    <m/>
    <m/>
    <m/>
    <m/>
    <m/>
    <m/>
    <m/>
    <m/>
    <m/>
    <m/>
    <m/>
    <m/>
    <m/>
    <m/>
    <m/>
    <m/>
    <m/>
    <m/>
    <m/>
    <m/>
    <m/>
    <m/>
    <m/>
    <m/>
    <m/>
    <m/>
    <m/>
    <m/>
    <m/>
    <m/>
    <m/>
    <m/>
    <m/>
    <m/>
    <m/>
    <n v="0"/>
    <n v="0"/>
    <n v="0"/>
    <n v="0"/>
    <n v="-49"/>
    <n v="-49"/>
    <n v="10"/>
    <m/>
    <m/>
    <m/>
    <m/>
    <m/>
    <m/>
    <m/>
    <m/>
    <m/>
    <m/>
    <m/>
    <m/>
    <m/>
    <x v="0"/>
    <s v="Not started"/>
    <s v="New permission - forecast based on planning status and delivery assumptions"/>
    <s v="New"/>
    <s v="New permission"/>
    <n v="-49"/>
    <m/>
    <m/>
    <m/>
    <m/>
    <m/>
    <m/>
    <m/>
    <m/>
    <m/>
    <n v="-49"/>
    <m/>
    <m/>
    <m/>
    <n v="10"/>
    <n v="-49"/>
    <n v="-49"/>
    <n v="-39"/>
    <m/>
    <m/>
    <m/>
    <m/>
    <m/>
    <m/>
    <m/>
    <m/>
    <m/>
    <m/>
    <m/>
    <m/>
    <m/>
    <m/>
    <m/>
    <m/>
    <m/>
    <m/>
    <m/>
    <m/>
    <m/>
    <m/>
    <m/>
    <m/>
    <m/>
    <m/>
    <m/>
    <m/>
    <m/>
    <m/>
    <m/>
    <m/>
    <m/>
    <m/>
    <n v="0"/>
  </r>
  <r>
    <b v="1"/>
    <b v="1"/>
    <b v="0"/>
    <n v="2474"/>
    <x v="647"/>
    <x v="44"/>
    <s v="Winsford TC"/>
    <x v="15"/>
    <m/>
    <x v="649"/>
    <s v="Change of use of part of first floor to form 1 x two-bed self contained dwelling"/>
    <m/>
    <m/>
    <m/>
    <m/>
    <m/>
    <m/>
    <m/>
    <x v="1"/>
    <x v="1"/>
    <x v="0"/>
    <m/>
    <m/>
    <m/>
    <x v="0"/>
    <x v="0"/>
    <x v="0"/>
    <m/>
    <s v="No (size)"/>
    <x v="3"/>
    <m/>
    <m/>
    <m/>
    <s v="25/00855/FUL"/>
    <s v="Full"/>
    <m/>
    <m/>
    <d v="2025-03-18T00:00:00"/>
    <d v="2025-08-05T00:00:00"/>
    <d v="2028-08-05T00:00:00"/>
    <x v="2"/>
    <n v="0"/>
    <n v="1"/>
    <m/>
    <m/>
    <m/>
    <m/>
    <m/>
    <m/>
    <m/>
    <m/>
    <m/>
    <m/>
    <m/>
    <m/>
    <m/>
    <m/>
    <m/>
    <m/>
    <m/>
    <m/>
    <m/>
    <m/>
    <m/>
    <m/>
    <m/>
    <m/>
    <m/>
    <m/>
    <m/>
    <m/>
    <m/>
    <m/>
    <m/>
    <m/>
    <m/>
    <m/>
    <m/>
    <m/>
    <m/>
    <n v="0"/>
    <n v="0"/>
    <n v="0"/>
    <n v="0"/>
    <n v="1"/>
    <n v="1"/>
    <m/>
    <m/>
    <m/>
    <m/>
    <m/>
    <m/>
    <m/>
    <m/>
    <m/>
    <m/>
    <m/>
    <m/>
    <m/>
    <m/>
    <x v="0"/>
    <s v="Not started"/>
    <s v="New permission - forecast based on planning status and delivery assumptions"/>
    <s v="New"/>
    <m/>
    <n v="1"/>
    <m/>
    <m/>
    <m/>
    <m/>
    <m/>
    <m/>
    <m/>
    <m/>
    <m/>
    <n v="1"/>
    <m/>
    <m/>
    <m/>
    <m/>
    <n v="1"/>
    <n v="1"/>
    <n v="1"/>
    <m/>
    <m/>
    <m/>
    <m/>
    <m/>
    <m/>
    <m/>
    <m/>
    <m/>
    <m/>
    <m/>
    <m/>
    <m/>
    <m/>
    <m/>
    <m/>
    <m/>
    <m/>
    <m/>
    <m/>
    <m/>
    <m/>
    <m/>
    <m/>
    <m/>
    <m/>
    <m/>
    <m/>
    <m/>
    <m/>
    <m/>
    <m/>
    <m/>
    <m/>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PivotTable1" cacheId="106" applyNumberFormats="0" applyBorderFormats="0" applyFontFormats="0" applyPatternFormats="0" applyAlignmentFormats="0" applyWidthHeightFormats="1" dataCaption="Data" updatedVersion="8" minRefreshableVersion="3" showMemberPropertyTips="0" useAutoFormatting="1" itemPrintTitles="1" createdVersion="8" indent="0" compact="0" compactData="0" gridDropZones="1">
  <location ref="A9:H27" firstHeaderRow="1" firstDataRow="2" firstDataCol="1" rowPageCount="7" colPageCount="1"/>
  <pivotFields count="158">
    <pivotField compact="0" outline="0" showAll="0" includeNewItemsInFilter="1"/>
    <pivotField compact="0" outline="0" subtotalTop="0" showAll="0" defaultSubtotal="0"/>
    <pivotField compact="0" outline="0" subtotalTop="0" showAll="0" defaultSubtotal="0"/>
    <pivotField compact="0" outline="0" subtotalTop="0" showAll="0" includeNewItemsInFilter="1" defaultSubtotal="0"/>
    <pivotField compact="0" outline="0" subtotalTop="0" showAll="0" includeNewItemsInFilter="1" defaultSubtotal="0"/>
    <pivotField compact="0" outline="0" showAll="0" includeNewItemsInFilter="1"/>
    <pivotField compact="0" outline="0" showAll="0" includeNewItemsInFilter="1"/>
    <pivotField axis="axisRow" compact="0" outline="0" showAll="0" includeNewItemsInFilter="1">
      <items count="22">
        <item x="0"/>
        <item m="1" x="19"/>
        <item x="1"/>
        <item x="6"/>
        <item x="7"/>
        <item x="8"/>
        <item x="12"/>
        <item x="9"/>
        <item m="1" x="18"/>
        <item x="4"/>
        <item x="2"/>
        <item x="13"/>
        <item x="11"/>
        <item x="14"/>
        <item x="15"/>
        <item m="1" x="16"/>
        <item m="1" x="20"/>
        <item x="3"/>
        <item x="5"/>
        <item x="10"/>
        <item m="1" x="17"/>
        <item t="default"/>
      </items>
    </pivotField>
    <pivotField compact="0" outline="0" subtotalTop="0" showAll="0" defaultSubtotal="0"/>
    <pivotField compact="0" outline="0" showAll="0" includeNewItemsInFilter="1"/>
    <pivotField compact="0" outline="0" showAll="0" includeNewItemsInFilter="1"/>
    <pivotField compact="0" outline="0" subtotalTop="0" showAll="0" defaultSubtotal="0"/>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axis="axisPage" compact="0" outline="0" multipleItemSelectionAllowed="1" showAll="0" includeNewItemsInFilter="1">
      <items count="12">
        <item x="3"/>
        <item x="2"/>
        <item x="0"/>
        <item m="1" x="10"/>
        <item x="6"/>
        <item x="1"/>
        <item x="4"/>
        <item m="1" x="9"/>
        <item x="5"/>
        <item m="1" x="7"/>
        <item m="1" x="8"/>
        <item t="default"/>
      </items>
    </pivotField>
    <pivotField axis="axisPage" compact="0" outline="0" multipleItemSelectionAllowed="1" showAll="0" includeNewItemsInFilter="1">
      <items count="14">
        <item x="1"/>
        <item m="1" x="12"/>
        <item m="1" x="10"/>
        <item x="3"/>
        <item x="2"/>
        <item x="0"/>
        <item m="1" x="11"/>
        <item m="1" x="6"/>
        <item x="5"/>
        <item x="4"/>
        <item m="1" x="8"/>
        <item m="1" x="9"/>
        <item m="1" x="7"/>
        <item t="default"/>
      </items>
    </pivotField>
    <pivotField axis="axisPage" compact="0" outline="0" subtotalTop="0" multipleItemSelectionAllowed="1" showAll="0" defaultSubtotal="0">
      <items count="21">
        <item m="1" x="20"/>
        <item h="1" x="4"/>
        <item h="1" x="3"/>
        <item h="1" x="13"/>
        <item h="1" x="2"/>
        <item m="1" x="19"/>
        <item x="9"/>
        <item h="1" x="15"/>
        <item h="1" x="14"/>
        <item x="8"/>
        <item h="1" x="12"/>
        <item m="1" x="17"/>
        <item m="1" x="16"/>
        <item m="1" x="18"/>
        <item x="10"/>
        <item x="1"/>
        <item x="0"/>
        <item x="5"/>
        <item x="6"/>
        <item h="1" x="7"/>
        <item h="1" x="11"/>
      </items>
    </pivotField>
    <pivotField compact="0" outline="0" showAll="0" includeNewItemsInFilter="1"/>
    <pivotField compact="0" outline="0" subtotalTop="0" showAll="0" defaultSubtotal="0"/>
    <pivotField compact="0" outline="0" subtotalTop="0" showAll="0" defaultSubtotal="0"/>
    <pivotField axis="axisPage" compact="0" outline="0" multipleItemSelectionAllowed="1" showAll="0" includeNewItemsInFilter="1">
      <items count="4">
        <item x="2"/>
        <item x="1"/>
        <item x="0"/>
        <item t="default"/>
      </items>
    </pivotField>
    <pivotField axis="axisPage" compact="0" outline="0" showAll="0" includeNewItemsInFilter="1">
      <items count="6">
        <item x="1"/>
        <item x="0"/>
        <item x="2"/>
        <item x="4"/>
        <item x="3"/>
        <item t="default"/>
      </items>
    </pivotField>
    <pivotField compact="0" outline="0" showAll="0" includeNewItemsInFilter="1"/>
    <pivotField compact="0" outline="0" showAll="0" includeNewItemsInFilter="1"/>
    <pivotField compact="0" outline="0" subtotalTop="0" showAll="0" defaultSubtotal="0"/>
    <pivotField axis="axisPage" compact="0" outline="0" multipleItemSelectionAllowed="1" showAll="0" includeNewItemsInFilter="1">
      <items count="22">
        <item x="0"/>
        <item x="19"/>
        <item x="5"/>
        <item m="1" x="20"/>
        <item x="7"/>
        <item x="9"/>
        <item x="17"/>
        <item x="18"/>
        <item x="3"/>
        <item x="1"/>
        <item x="2"/>
        <item x="4"/>
        <item x="6"/>
        <item x="8"/>
        <item x="10"/>
        <item x="11"/>
        <item x="12"/>
        <item x="13"/>
        <item x="15"/>
        <item x="16"/>
        <item x="14"/>
        <item t="default"/>
      </items>
    </pivotField>
    <pivotField compact="0" outline="0" showAll="0" includeNewItemsInFilter="1"/>
    <pivotField compact="0" outline="0" subtotalTop="0" showAll="0" defaultSubtotal="0"/>
    <pivotField compact="0" outline="0" subtotalTop="0" showAll="0" includeNewItemsInFilter="1" defaultSubtotal="0"/>
    <pivotField compact="0" outline="0" subtotalTop="0" showAll="0" includeNewItemsInFilter="1" defaultSubtotal="0"/>
    <pivotField compact="0" outline="0" subtotalTop="0" showAll="0" defaultSubtotal="0"/>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axis="axisPage" compact="0" outline="0" multipleItemSelectionAllowed="1" showAll="0" includeNewItemsInFilter="1">
      <items count="160">
        <item x="4"/>
        <item x="2"/>
        <item x="3"/>
        <item x="23"/>
        <item x="16"/>
        <item x="24"/>
        <item x="10"/>
        <item x="0"/>
        <item x="17"/>
        <item x="45"/>
        <item x="29"/>
        <item x="19"/>
        <item x="7"/>
        <item x="59"/>
        <item x="14"/>
        <item x="13"/>
        <item x="67"/>
        <item x="49"/>
        <item x="21"/>
        <item x="34"/>
        <item x="11"/>
        <item x="96"/>
        <item x="12"/>
        <item x="60"/>
        <item x="70"/>
        <item x="9"/>
        <item x="15"/>
        <item x="6"/>
        <item x="63"/>
        <item x="20"/>
        <item x="28"/>
        <item m="1" x="110"/>
        <item x="69"/>
        <item x="32"/>
        <item m="1" x="132"/>
        <item x="76"/>
        <item m="1" x="126"/>
        <item x="87"/>
        <item x="62"/>
        <item x="8"/>
        <item x="48"/>
        <item x="61"/>
        <item x="5"/>
        <item x="89"/>
        <item m="1" x="139"/>
        <item x="72"/>
        <item x="26"/>
        <item m="1" x="116"/>
        <item x="97"/>
        <item m="1" x="122"/>
        <item x="68"/>
        <item x="94"/>
        <item m="1" x="158"/>
        <item m="1" x="156"/>
        <item x="101"/>
        <item m="1" x="151"/>
        <item m="1" x="153"/>
        <item x="82"/>
        <item x="88"/>
        <item m="1" x="125"/>
        <item m="1" x="136"/>
        <item m="1" x="113"/>
        <item x="84"/>
        <item x="36"/>
        <item m="1" x="135"/>
        <item m="1" x="128"/>
        <item m="1" x="117"/>
        <item m="1" x="140"/>
        <item m="1" x="142"/>
        <item m="1" x="130"/>
        <item x="1"/>
        <item m="1" x="155"/>
        <item m="1" x="114"/>
        <item m="1" x="150"/>
        <item x="86"/>
        <item x="92"/>
        <item m="1" x="137"/>
        <item x="75"/>
        <item m="1" x="119"/>
        <item x="91"/>
        <item m="1" x="148"/>
        <item x="42"/>
        <item m="1" x="144"/>
        <item x="99"/>
        <item x="53"/>
        <item m="1" x="127"/>
        <item x="65"/>
        <item m="1" x="141"/>
        <item x="46"/>
        <item x="35"/>
        <item m="1" x="118"/>
        <item x="100"/>
        <item m="1" x="120"/>
        <item m="1" x="143"/>
        <item x="77"/>
        <item m="1" x="154"/>
        <item x="78"/>
        <item m="1" x="129"/>
        <item m="1" x="131"/>
        <item x="79"/>
        <item m="1" x="106"/>
        <item m="1" x="152"/>
        <item m="1" x="133"/>
        <item x="95"/>
        <item m="1" x="107"/>
        <item m="1" x="157"/>
        <item x="64"/>
        <item x="25"/>
        <item x="85"/>
        <item m="1" x="147"/>
        <item m="1" x="145"/>
        <item m="1" x="149"/>
        <item x="80"/>
        <item x="22"/>
        <item x="31"/>
        <item x="93"/>
        <item m="1" x="146"/>
        <item m="1" x="103"/>
        <item x="57"/>
        <item m="1" x="123"/>
        <item x="50"/>
        <item x="51"/>
        <item x="52"/>
        <item m="1" x="108"/>
        <item x="55"/>
        <item x="56"/>
        <item m="1" x="138"/>
        <item m="1" x="134"/>
        <item x="81"/>
        <item m="1" x="121"/>
        <item m="1" x="124"/>
        <item x="83"/>
        <item m="1" x="102"/>
        <item x="44"/>
        <item x="30"/>
        <item x="47"/>
        <item x="74"/>
        <item x="90"/>
        <item m="1" x="104"/>
        <item x="33"/>
        <item m="1" x="105"/>
        <item x="58"/>
        <item x="66"/>
        <item x="71"/>
        <item m="1" x="111"/>
        <item x="73"/>
        <item m="1" x="109"/>
        <item m="1" x="112"/>
        <item x="37"/>
        <item m="1" x="115"/>
        <item x="18"/>
        <item x="27"/>
        <item x="38"/>
        <item x="39"/>
        <item x="40"/>
        <item x="43"/>
        <item x="54"/>
        <item x="98"/>
        <item x="41"/>
        <item t="default"/>
      </items>
    </pivotField>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dataField="1" compact="0" outline="0" subtotalTop="0" showAll="0" defaultSubtotal="0"/>
    <pivotField dataField="1" compact="0" outline="0" subtotalTop="0" showAll="0" defaultSubtotal="0"/>
    <pivotField dataField="1" compact="0" outline="0" subtotalTop="0" showAll="0" defaultSubtotal="0"/>
    <pivotField dataField="1" compact="0" outline="0" subtotalTop="0" showAll="0" defaultSubtotal="0"/>
    <pivotField dataField="1" compact="0" outline="0" subtotalTop="0" showAll="0" defaultSubtotal="0"/>
    <pivotField dataField="1" compact="0" outline="0" subtotalTop="0" showAll="0" defaultSubtotal="0"/>
    <pivotField dataField="1" compact="0" outline="0" subtotalTop="0" showAll="0" defaultSubtotal="0"/>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ubtotalTop="0" showAll="0" includeNewItemsInFilter="1" defaultSubtotal="0"/>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ubtotalTop="0" showAll="0" defaultSubtotal="0"/>
    <pivotField compact="0" outline="0" subtotalTop="0" showAll="0" defaultSubtotal="0"/>
    <pivotField compact="0" outline="0" showAll="0" includeNewItemsInFilter="1"/>
    <pivotField compact="0" outline="0" showAll="0" includeNewItemsInFilter="1"/>
    <pivotField compact="0" outline="0" showAll="0" includeNewItemsInFilter="1"/>
    <pivotField compact="0" outline="0" subtotalTop="0" showAll="0" defaultSubtotal="0"/>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ubtotalTop="0" showAll="0" includeNewItemsInFilter="1"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ubtotalTop="0" showAll="0" defaultSubtotal="0"/>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ubtotalTop="0" showAll="0" includeNewItemsInFilter="1" defaultSubtotal="0"/>
    <pivotField compact="0" outline="0" subtotalTop="0" showAll="0" defaultSubtotal="0"/>
    <pivotField compact="0" outline="0" subtotalTop="0" showAll="0" defaultSubtotal="0"/>
  </pivotFields>
  <rowFields count="1">
    <field x="7"/>
  </rowFields>
  <rowItems count="17">
    <i>
      <x/>
    </i>
    <i>
      <x v="2"/>
    </i>
    <i>
      <x v="3"/>
    </i>
    <i>
      <x v="4"/>
    </i>
    <i>
      <x v="5"/>
    </i>
    <i>
      <x v="6"/>
    </i>
    <i>
      <x v="7"/>
    </i>
    <i>
      <x v="9"/>
    </i>
    <i>
      <x v="10"/>
    </i>
    <i>
      <x v="11"/>
    </i>
    <i>
      <x v="12"/>
    </i>
    <i>
      <x v="13"/>
    </i>
    <i>
      <x v="14"/>
    </i>
    <i>
      <x v="17"/>
    </i>
    <i>
      <x v="18"/>
    </i>
    <i>
      <x v="19"/>
    </i>
    <i t="grand">
      <x/>
    </i>
  </rowItems>
  <colFields count="1">
    <field x="-2"/>
  </colFields>
  <colItems count="7">
    <i>
      <x/>
    </i>
    <i i="1">
      <x v="1"/>
    </i>
    <i i="2">
      <x v="2"/>
    </i>
    <i i="3">
      <x v="3"/>
    </i>
    <i i="4">
      <x v="4"/>
    </i>
    <i i="5">
      <x v="5"/>
    </i>
    <i i="6">
      <x v="6"/>
    </i>
  </colItems>
  <pageFields count="7">
    <pageField fld="19" hier="-1"/>
    <pageField fld="24" hier="0"/>
    <pageField fld="25" hier="0"/>
    <pageField fld="20" hier="-1"/>
    <pageField fld="40" hier="0"/>
    <pageField fld="18" hier="-1"/>
    <pageField fld="29" hier="0"/>
  </pageFields>
  <dataFields count="7">
    <dataField name="Sum of Gross completions (01/04/2026)" fld="80" baseField="0" baseItem="0"/>
    <dataField name="Sum of Under construction (01/04/2026)" fld="83" baseField="0" baseItem="0"/>
    <dataField name="Sum of Not started (01/04/2026)" fld="84" baseField="0" baseItem="0"/>
    <dataField name="Sum of Net remaining with PP (01/04/2026)" fld="85" baseField="0" baseItem="0"/>
    <dataField name="Sum of Net without PP (01/04/2026)" fld="86" baseField="0" baseItem="0"/>
    <dataField name="Sum of Net completions (01/04/2026)" fld="82" baseField="0" baseItem="0"/>
    <dataField name="Sum of Demo/loss (01/04/2026)" fld="81" baseField="0" baseItem="0"/>
  </dataFields>
  <formats count="6">
    <format dxfId="10">
      <pivotArea field="29" type="button" dataOnly="0" labelOnly="1" outline="0" axis="axisPage" fieldPosition="6"/>
    </format>
    <format dxfId="9">
      <pivotArea field="19" type="button" dataOnly="0" labelOnly="1" outline="0" axis="axisPage" fieldPosition="0"/>
    </format>
    <format dxfId="8">
      <pivotArea field="29" type="button" dataOnly="0" labelOnly="1" outline="0" axis="axisPage" fieldPosition="6"/>
    </format>
    <format dxfId="7">
      <pivotArea field="19" type="button" dataOnly="0" labelOnly="1" outline="0" axis="axisPage" fieldPosition="0"/>
    </format>
    <format dxfId="6">
      <pivotArea field="7" type="button" dataOnly="0" labelOnly="1" outline="0" axis="axisRow" fieldPosition="0"/>
    </format>
    <format dxfId="5">
      <pivotArea dataOnly="0" labelOnly="1" outline="0" fieldPosition="0">
        <references count="1">
          <reference field="4294967294" count="7">
            <x v="0"/>
            <x v="1"/>
            <x v="2"/>
            <x v="3"/>
            <x v="4"/>
            <x v="5"/>
            <x v="6"/>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5905487-E7E6-43C3-B727-42D7441F6F37}" name="PivotTable2" cacheId="106" applyNumberFormats="0" applyBorderFormats="0" applyFontFormats="0" applyPatternFormats="0" applyAlignmentFormats="0" applyWidthHeightFormats="1" dataCaption="Data" updatedVersion="8" minRefreshableVersion="3" showMemberPropertyTips="0" useAutoFormatting="1" itemPrintTitles="1" createdVersion="8" indent="0" compact="0" compactData="0" gridDropZones="1">
  <location ref="A6:K28" firstHeaderRow="1" firstDataRow="2" firstDataCol="1" rowPageCount="4" colPageCount="1"/>
  <pivotFields count="158">
    <pivotField compact="0" outline="0" showAll="0" includeNewItemsInFilter="1"/>
    <pivotField compact="0" outline="0" subtotalTop="0" showAll="0" defaultSubtotal="0"/>
    <pivotField compact="0" outline="0" subtotalTop="0" showAll="0" defaultSubtotal="0"/>
    <pivotField compact="0" outline="0" subtotalTop="0" showAll="0" includeNewItemsInFilter="1" defaultSubtotal="0"/>
    <pivotField compact="0" outline="0" subtotalTop="0" showAll="0" includeNewItemsInFilter="1" defaultSubtotal="0"/>
    <pivotField compact="0" outline="0" showAll="0" includeNewItemsInFilter="1"/>
    <pivotField compact="0" outline="0" showAll="0" includeNewItemsInFilter="1"/>
    <pivotField axis="axisPage" compact="0" outline="0" multipleItemSelectionAllowed="1" showAll="0" includeNewItemsInFilter="1">
      <items count="22">
        <item x="0"/>
        <item m="1" x="19"/>
        <item x="1"/>
        <item x="6"/>
        <item x="7"/>
        <item x="8"/>
        <item x="12"/>
        <item x="9"/>
        <item m="1" x="18"/>
        <item x="4"/>
        <item x="2"/>
        <item x="13"/>
        <item x="11"/>
        <item x="14"/>
        <item x="15"/>
        <item m="1" x="16"/>
        <item m="1" x="20"/>
        <item x="3"/>
        <item x="5"/>
        <item x="10"/>
        <item m="1" x="17"/>
        <item t="default"/>
      </items>
    </pivotField>
    <pivotField compact="0" outline="0" subtotalTop="0" showAll="0" defaultSubtotal="0"/>
    <pivotField compact="0" outline="0" showAll="0" includeNewItemsInFilter="1"/>
    <pivotField compact="0" outline="0" showAll="0" includeNewItemsInFilter="1"/>
    <pivotField compact="0" outline="0" subtotalTop="0" showAll="0" defaultSubtotal="0"/>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axis="axisPage" compact="0" outline="0" showAll="0" includeNewItemsInFilter="1">
      <items count="12">
        <item m="1" x="9"/>
        <item x="3"/>
        <item x="2"/>
        <item x="0"/>
        <item m="1" x="10"/>
        <item x="6"/>
        <item x="1"/>
        <item x="4"/>
        <item x="5"/>
        <item m="1" x="7"/>
        <item m="1" x="8"/>
        <item t="default"/>
      </items>
    </pivotField>
    <pivotField axis="axisPage" compact="0" outline="0" showAll="0" includeNewItemsInFilter="1">
      <items count="14">
        <item x="1"/>
        <item m="1" x="12"/>
        <item m="1" x="10"/>
        <item x="3"/>
        <item m="1" x="7"/>
        <item x="2"/>
        <item x="0"/>
        <item m="1" x="11"/>
        <item m="1" x="6"/>
        <item m="1" x="8"/>
        <item m="1" x="9"/>
        <item x="4"/>
        <item x="5"/>
        <item t="default"/>
      </items>
    </pivotField>
    <pivotField axis="axisPage" compact="0" outline="0" subtotalTop="0" multipleItemSelectionAllowed="1" showAll="0" defaultSubtotal="0">
      <items count="21">
        <item m="1" x="20"/>
        <item x="0"/>
        <item x="1"/>
        <item h="1" x="4"/>
        <item h="1" x="3"/>
        <item h="1" x="13"/>
        <item h="1" x="2"/>
        <item m="1" x="19"/>
        <item x="9"/>
        <item h="1" x="15"/>
        <item h="1" x="7"/>
        <item x="5"/>
        <item h="1" x="14"/>
        <item x="8"/>
        <item h="1" x="12"/>
        <item h="1" x="11"/>
        <item x="6"/>
        <item m="1" x="17"/>
        <item m="1" x="16"/>
        <item m="1" x="18"/>
        <item x="10"/>
      </items>
    </pivotField>
    <pivotField compact="0" outline="0" showAll="0" includeNewItemsInFilter="1"/>
    <pivotField compact="0" outline="0" subtotalTop="0" showAll="0" defaultSubtotal="0"/>
    <pivotField compact="0" outline="0" subtotalTop="0" showAll="0" defaultSubtotal="0"/>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ubtotalTop="0" showAll="0" defaultSubtotal="0"/>
    <pivotField axis="axisRow" compact="0" outline="0" multipleItemSelectionAllowed="1" showAll="0" includeNewItemsInFilter="1">
      <items count="22">
        <item x="0"/>
        <item x="19"/>
        <item x="5"/>
        <item m="1" x="20"/>
        <item x="7"/>
        <item x="9"/>
        <item x="17"/>
        <item x="18"/>
        <item x="3"/>
        <item x="1"/>
        <item x="2"/>
        <item x="4"/>
        <item x="6"/>
        <item x="8"/>
        <item x="10"/>
        <item x="11"/>
        <item x="12"/>
        <item x="13"/>
        <item x="15"/>
        <item x="16"/>
        <item x="14"/>
        <item t="default"/>
      </items>
    </pivotField>
    <pivotField compact="0" outline="0" showAll="0" includeNewItemsInFilter="1"/>
    <pivotField compact="0" outline="0" subtotalTop="0" showAll="0" defaultSubtotal="0"/>
    <pivotField compact="0" outline="0" subtotalTop="0" showAll="0" includeNewItemsInFilter="1" defaultSubtotal="0"/>
    <pivotField compact="0" outline="0" subtotalTop="0" showAll="0" includeNewItemsInFilter="1" defaultSubtotal="0"/>
    <pivotField compact="0" outline="0" subtotalTop="0" showAll="0" defaultSubtotal="0"/>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compact="0" outline="0" subtotalTop="0" showAll="0" defaultSubtotal="0"/>
    <pivotField dataField="1" compact="0" outline="0" subtotalTop="0" showAll="0" defaultSubtotal="0"/>
    <pivotField dataField="1" compact="0" outline="0" subtotalTop="0" showAll="0" defaultSubtotal="0"/>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ubtotalTop="0" showAll="0" includeNewItemsInFilter="1" defaultSubtotal="0"/>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ubtotalTop="0" showAll="0" defaultSubtotal="0"/>
    <pivotField compact="0" outline="0" subtotalTop="0" showAll="0" defaultSubtotal="0"/>
    <pivotField compact="0" outline="0" showAll="0" includeNewItemsInFilter="1"/>
    <pivotField compact="0" outline="0" showAll="0" includeNewItemsInFilter="1"/>
    <pivotField compact="0" outline="0" showAll="0" includeNewItemsInFilter="1"/>
    <pivotField compact="0" outline="0" subtotalTop="0" showAll="0" defaultSubtotal="0"/>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ubtotalTop="0" showAll="0" includeNewItemsInFilter="1" defaultSubtotal="0"/>
    <pivotField compact="0" outline="0" subtotalTop="0" showAll="0" defaultSubtotal="0"/>
    <pivotField compact="0" outline="0" subtotalTop="0" showAll="0" defaultSubtotal="0"/>
    <pivotField compact="0" outline="0" subtotalTop="0" showAll="0" defaultSubtotal="0"/>
    <pivotField dataField="1" compact="0" outline="0" subtotalTop="0" showAll="0" defaultSubtotal="0"/>
    <pivotField dataField="1" compact="0" outline="0" subtotalTop="0" showAll="0" defaultSubtotal="0"/>
    <pivotField dataField="1" compact="0" outline="0" subtotalTop="0" showAll="0" defaultSubtotal="0"/>
    <pivotField dataField="1" compact="0" outline="0" subtotalTop="0" showAll="0" defaultSubtotal="0"/>
    <pivotField dataField="1" compact="0" outline="0" subtotalTop="0" showAll="0" defaultSubtotal="0"/>
    <pivotField dataField="1" compact="0" outline="0" subtotalTop="0" showAll="0" defaultSubtotal="0"/>
    <pivotField compact="0" outline="0" subtotalTop="0" showAll="0" defaultSubtotal="0"/>
    <pivotField dataField="1" compact="0" outline="0" subtotalTop="0" showAll="0" defaultSubtotal="0"/>
    <pivotField dataField="1"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ubtotalTop="0" showAll="0" defaultSubtotal="0"/>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ubtotalTop="0" showAll="0" includeNewItemsInFilter="1" defaultSubtotal="0"/>
    <pivotField compact="0" outline="0" subtotalTop="0" showAll="0" defaultSubtotal="0"/>
    <pivotField compact="0" outline="0" subtotalTop="0" showAll="0" defaultSubtotal="0"/>
  </pivotFields>
  <rowFields count="1">
    <field x="29"/>
  </rowFields>
  <rowItems count="21">
    <i>
      <x/>
    </i>
    <i>
      <x v="1"/>
    </i>
    <i>
      <x v="2"/>
    </i>
    <i>
      <x v="4"/>
    </i>
    <i>
      <x v="5"/>
    </i>
    <i>
      <x v="6"/>
    </i>
    <i>
      <x v="7"/>
    </i>
    <i>
      <x v="8"/>
    </i>
    <i>
      <x v="9"/>
    </i>
    <i>
      <x v="10"/>
    </i>
    <i>
      <x v="11"/>
    </i>
    <i>
      <x v="12"/>
    </i>
    <i>
      <x v="13"/>
    </i>
    <i>
      <x v="14"/>
    </i>
    <i>
      <x v="15"/>
    </i>
    <i>
      <x v="16"/>
    </i>
    <i>
      <x v="17"/>
    </i>
    <i>
      <x v="18"/>
    </i>
    <i>
      <x v="19"/>
    </i>
    <i>
      <x v="20"/>
    </i>
    <i t="grand">
      <x/>
    </i>
  </rowItems>
  <colFields count="1">
    <field x="-2"/>
  </colFields>
  <colItems count="10">
    <i>
      <x/>
    </i>
    <i i="1">
      <x v="1"/>
    </i>
    <i i="2">
      <x v="2"/>
    </i>
    <i i="3">
      <x v="3"/>
    </i>
    <i i="4">
      <x v="4"/>
    </i>
    <i i="5">
      <x v="5"/>
    </i>
    <i i="6">
      <x v="6"/>
    </i>
    <i i="7">
      <x v="7"/>
    </i>
    <i i="8">
      <x v="8"/>
    </i>
    <i i="9">
      <x v="9"/>
    </i>
  </colItems>
  <pageFields count="4">
    <pageField fld="20" hier="-1"/>
    <pageField fld="7" hier="-1"/>
    <pageField fld="19" hier="-1"/>
    <pageField fld="18" hier="-1"/>
  </pageFields>
  <dataFields count="10">
    <dataField name="Sum of Net remaining with PP (01/04/2026)" fld="85" baseField="0" baseItem="0"/>
    <dataField name="Sum of 5-year supply" fld="121" baseField="0" baseItem="0"/>
    <dataField name="Sum of Net without PP (01/04/2026)" fld="86" baseField="0" baseItem="0"/>
    <dataField name="Sum of Year One_x000a_2026/2027" fld="114" baseField="0" baseItem="0"/>
    <dataField name="Sum of Year Two_x000a_2027/2028" fld="115" baseField="0" baseItem="0"/>
    <dataField name="Sum of Year Three 2028/2029" fld="116" baseField="0" baseItem="0"/>
    <dataField name="Sum of Year Four_x000a_2029/2030" fld="117" baseField="0" baseItem="0"/>
    <dataField name="Sum of Year Five_x000a_2030-2031" fld="118" baseField="0" baseItem="0"/>
    <dataField name="Sum of 2031+" fld="119" baseField="0" baseItem="0"/>
    <dataField name="Sum of SUPPLY TOTAL" fld="122" baseField="0" baseItem="0"/>
  </dataFields>
  <formats count="3">
    <format dxfId="4">
      <pivotArea field="7" type="button" dataOnly="0" labelOnly="1" outline="0" axis="axisPage" fieldPosition="1"/>
    </format>
    <format dxfId="3">
      <pivotArea field="29" type="button" dataOnly="0" labelOnly="1" outline="0" axis="axisRow" fieldPosition="0"/>
    </format>
    <format dxfId="2">
      <pivotArea dataOnly="0" labelOnly="1" outline="0" fieldPosition="0">
        <references count="1">
          <reference field="4294967294" count="10">
            <x v="0"/>
            <x v="1"/>
            <x v="2"/>
            <x v="3"/>
            <x v="4"/>
            <x v="5"/>
            <x v="6"/>
            <x v="7"/>
            <x v="8"/>
            <x v="9"/>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105" dT="2026-04-29T08:18:33.15" personId="{12FD0259-8214-4A7E-AB8B-559DAF4E594D}" id="{463CD6F1-C350-4046-84A4-E76866EBE2F3}">
    <text xml:space="preserve">Same as CHH/0145? - original permission 5 dwellings still extant </text>
  </threadedComment>
  <threadedComment ref="B105" dT="2026-04-29T14:53:21.40" personId="{E2B8A0CB-0691-4F98-AE7C-75F9EE11543C}" id="{EC2E0DAC-EAD6-4FA7-8162-6D5E3F2D2CA0}" parentId="{463CD6F1-C350-4046-84A4-E76866EBE2F3}">
    <text>the new permission can be added in to CHH/0039A if they are the same boundary /site (and duplicate CHH/0145 deleted from the worksheet) GIS should be updated to match the spreadsheet</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pageSetUpPr fitToPage="1"/>
  </sheetPr>
  <dimension ref="A1:CK696"/>
  <sheetViews>
    <sheetView tabSelected="1" zoomScaleNormal="100" workbookViewId="0">
      <pane ySplit="1" topLeftCell="A2" activePane="bottomLeft" state="frozen"/>
      <selection activeCell="DU1" sqref="DU1"/>
      <selection pane="bottomLeft" activeCell="H2" sqref="H2"/>
    </sheetView>
  </sheetViews>
  <sheetFormatPr defaultColWidth="12.28515625" defaultRowHeight="53.25" customHeight="1" x14ac:dyDescent="0.25"/>
  <cols>
    <col min="1" max="1" width="8.140625" style="123" customWidth="1"/>
    <col min="2" max="2" width="15" style="17" customWidth="1"/>
    <col min="3" max="3" width="6.5703125" style="17" hidden="1" customWidth="1"/>
    <col min="4" max="6" width="3" style="17" hidden="1" customWidth="1"/>
    <col min="7" max="7" width="32" style="48" customWidth="1"/>
    <col min="8" max="8" width="46.7109375" style="96" customWidth="1"/>
    <col min="9" max="9" width="8" style="17" bestFit="1" customWidth="1"/>
    <col min="10" max="11" width="13.85546875" style="17" customWidth="1"/>
    <col min="12" max="12" width="12.42578125" style="17" bestFit="1" customWidth="1"/>
    <col min="13" max="13" width="9.42578125" style="17" bestFit="1" customWidth="1"/>
    <col min="14" max="14" width="116.42578125" style="17" hidden="1" customWidth="1"/>
    <col min="15" max="15" width="16" style="48" customWidth="1"/>
    <col min="16" max="16" width="11.42578125" style="17" customWidth="1"/>
    <col min="17" max="17" width="5.28515625" style="17" hidden="1" customWidth="1"/>
    <col min="18" max="18" width="3" style="17" hidden="1" customWidth="1"/>
    <col min="19" max="19" width="12.7109375" style="97" bestFit="1" customWidth="1"/>
    <col min="20" max="20" width="12.85546875" style="17" bestFit="1" customWidth="1"/>
    <col min="21" max="21" width="14.5703125" style="17" bestFit="1" customWidth="1"/>
    <col min="22" max="24" width="8" style="17" bestFit="1" customWidth="1"/>
    <col min="25" max="25" width="10.42578125" style="17" bestFit="1" customWidth="1"/>
    <col min="26" max="26" width="7.5703125" style="99" customWidth="1"/>
    <col min="27" max="27" width="7.5703125" style="99" hidden="1" customWidth="1"/>
    <col min="28" max="28" width="10.42578125" style="102" bestFit="1" customWidth="1"/>
    <col min="29" max="29" width="10.42578125" style="99" bestFit="1" customWidth="1"/>
    <col min="30" max="30" width="5.140625" style="99" customWidth="1"/>
    <col min="31" max="31" width="7.5703125" style="102" customWidth="1"/>
    <col min="32" max="32" width="7.5703125" style="99" customWidth="1"/>
    <col min="33" max="33" width="10.28515625" style="17" hidden="1" customWidth="1"/>
    <col min="34" max="34" width="12.7109375" style="17" hidden="1" customWidth="1"/>
    <col min="35" max="35" width="24.7109375" style="48" hidden="1" customWidth="1"/>
    <col min="36" max="36" width="12.7109375" style="48" hidden="1" customWidth="1"/>
    <col min="37" max="37" width="15.140625" style="48" hidden="1" customWidth="1"/>
    <col min="38" max="41" width="10.28515625" style="17" hidden="1" customWidth="1"/>
    <col min="42" max="42" width="14.5703125" style="17" customWidth="1"/>
    <col min="43" max="43" width="31" style="17" customWidth="1"/>
    <col min="44" max="44" width="7.5703125" style="17" customWidth="1"/>
    <col min="45" max="45" width="33.140625" style="17" bestFit="1" customWidth="1"/>
    <col min="46" max="51" width="5.7109375" style="17" customWidth="1"/>
    <col min="52" max="52" width="8" style="17" bestFit="1" customWidth="1"/>
    <col min="53" max="53" width="8" style="17" customWidth="1"/>
    <col min="54" max="54" width="8" style="17" bestFit="1" customWidth="1"/>
    <col min="55" max="55" width="5.7109375" style="17" customWidth="1"/>
    <col min="56" max="56" width="5.85546875" style="17" bestFit="1" customWidth="1"/>
    <col min="57" max="57" width="4.42578125" style="17" bestFit="1" customWidth="1"/>
    <col min="58" max="74" width="5.85546875" style="17" bestFit="1" customWidth="1"/>
    <col min="75" max="78" width="4.42578125" style="17" customWidth="1"/>
    <col min="79" max="79" width="8.28515625" style="17" bestFit="1" customWidth="1"/>
    <col min="80" max="80" width="5.85546875" style="17" bestFit="1" customWidth="1"/>
    <col min="81" max="81" width="3.42578125" style="17" bestFit="1" customWidth="1"/>
    <col min="82" max="82" width="5.85546875" style="17" bestFit="1" customWidth="1"/>
    <col min="83" max="83" width="3.42578125" style="17" bestFit="1" customWidth="1"/>
    <col min="84" max="84" width="5.85546875" style="17" bestFit="1" customWidth="1"/>
    <col min="85" max="85" width="3.42578125" style="17" bestFit="1" customWidth="1"/>
    <col min="86" max="86" width="5.85546875" style="17" bestFit="1" customWidth="1"/>
    <col min="87" max="87" width="8.28515625" style="17" bestFit="1" customWidth="1"/>
    <col min="88" max="88" width="8.42578125" style="17" hidden="1" customWidth="1"/>
    <col min="89" max="89" width="8" style="17" hidden="1" customWidth="1"/>
    <col min="90" max="16384" width="12.28515625" style="17"/>
  </cols>
  <sheetData>
    <row r="1" spans="1:89" s="34" customFormat="1" ht="93" customHeight="1" x14ac:dyDescent="0.2">
      <c r="A1" s="117" t="s">
        <v>0</v>
      </c>
      <c r="B1" s="19" t="s">
        <v>1</v>
      </c>
      <c r="C1" s="29" t="s">
        <v>2</v>
      </c>
      <c r="D1" s="19" t="s">
        <v>3</v>
      </c>
      <c r="E1" s="19" t="s">
        <v>4</v>
      </c>
      <c r="F1" s="19" t="s">
        <v>3019</v>
      </c>
      <c r="G1" s="19" t="s">
        <v>6</v>
      </c>
      <c r="H1" s="19" t="s">
        <v>7</v>
      </c>
      <c r="I1" s="28" t="s">
        <v>8</v>
      </c>
      <c r="J1" s="28" t="s">
        <v>9</v>
      </c>
      <c r="K1" s="19" t="s">
        <v>2389</v>
      </c>
      <c r="L1" s="19" t="s">
        <v>13</v>
      </c>
      <c r="M1" s="19" t="s">
        <v>14</v>
      </c>
      <c r="N1" s="19" t="s">
        <v>15</v>
      </c>
      <c r="O1" s="19" t="s">
        <v>16</v>
      </c>
      <c r="P1" s="19" t="s">
        <v>17</v>
      </c>
      <c r="Q1" s="19" t="s">
        <v>18</v>
      </c>
      <c r="R1" s="19" t="s">
        <v>19</v>
      </c>
      <c r="S1" s="19" t="s">
        <v>20</v>
      </c>
      <c r="T1" s="19" t="s">
        <v>21</v>
      </c>
      <c r="U1" s="19" t="s">
        <v>22</v>
      </c>
      <c r="V1" s="28" t="s">
        <v>23</v>
      </c>
      <c r="W1" s="28" t="s">
        <v>24</v>
      </c>
      <c r="X1" s="28" t="s">
        <v>25</v>
      </c>
      <c r="Y1" s="28" t="s">
        <v>26</v>
      </c>
      <c r="Z1" s="30" t="s">
        <v>2284</v>
      </c>
      <c r="AA1" s="30" t="s">
        <v>2285</v>
      </c>
      <c r="AB1" s="31" t="s">
        <v>2286</v>
      </c>
      <c r="AC1" s="30" t="s">
        <v>2287</v>
      </c>
      <c r="AD1" s="30" t="s">
        <v>2288</v>
      </c>
      <c r="AE1" s="31" t="s">
        <v>2290</v>
      </c>
      <c r="AF1" s="30" t="s">
        <v>2289</v>
      </c>
      <c r="AG1" s="28" t="s">
        <v>27</v>
      </c>
      <c r="AH1" s="28" t="s">
        <v>28</v>
      </c>
      <c r="AI1" s="28" t="s">
        <v>29</v>
      </c>
      <c r="AJ1" s="28" t="s">
        <v>30</v>
      </c>
      <c r="AK1" s="28" t="s">
        <v>31</v>
      </c>
      <c r="AL1" s="28" t="s">
        <v>32</v>
      </c>
      <c r="AM1" s="28" t="s">
        <v>33</v>
      </c>
      <c r="AN1" s="28" t="s">
        <v>34</v>
      </c>
      <c r="AO1" s="28" t="s">
        <v>35</v>
      </c>
      <c r="AP1" s="28" t="s">
        <v>36</v>
      </c>
      <c r="AQ1" s="19" t="s">
        <v>37</v>
      </c>
      <c r="AR1" s="28" t="s">
        <v>38</v>
      </c>
      <c r="AS1" s="19" t="s">
        <v>39</v>
      </c>
      <c r="AT1" s="28" t="s">
        <v>2425</v>
      </c>
      <c r="AU1" s="28" t="s">
        <v>2426</v>
      </c>
      <c r="AV1" s="28" t="s">
        <v>2400</v>
      </c>
      <c r="AW1" s="28" t="s">
        <v>2427</v>
      </c>
      <c r="AX1" s="28" t="s">
        <v>2428</v>
      </c>
      <c r="AY1" s="28" t="s">
        <v>2401</v>
      </c>
      <c r="AZ1" s="28" t="s">
        <v>2402</v>
      </c>
      <c r="BA1" s="28" t="s">
        <v>3059</v>
      </c>
      <c r="BB1" s="28" t="s">
        <v>40</v>
      </c>
      <c r="BC1" s="32" t="s">
        <v>41</v>
      </c>
      <c r="BD1" s="32" t="s">
        <v>42</v>
      </c>
      <c r="BE1" s="32" t="s">
        <v>43</v>
      </c>
      <c r="BF1" s="32" t="s">
        <v>44</v>
      </c>
      <c r="BG1" s="32" t="s">
        <v>45</v>
      </c>
      <c r="BH1" s="32" t="s">
        <v>46</v>
      </c>
      <c r="BI1" s="32" t="s">
        <v>47</v>
      </c>
      <c r="BJ1" s="32" t="s">
        <v>48</v>
      </c>
      <c r="BK1" s="32" t="s">
        <v>49</v>
      </c>
      <c r="BL1" s="32" t="s">
        <v>50</v>
      </c>
      <c r="BM1" s="32" t="s">
        <v>51</v>
      </c>
      <c r="BN1" s="32" t="s">
        <v>52</v>
      </c>
      <c r="BO1" s="32" t="s">
        <v>53</v>
      </c>
      <c r="BP1" s="32" t="s">
        <v>54</v>
      </c>
      <c r="BQ1" s="32" t="s">
        <v>55</v>
      </c>
      <c r="BR1" s="32" t="s">
        <v>56</v>
      </c>
      <c r="BS1" s="32" t="s">
        <v>57</v>
      </c>
      <c r="BT1" s="32" t="s">
        <v>58</v>
      </c>
      <c r="BU1" s="32" t="s">
        <v>59</v>
      </c>
      <c r="BV1" s="32" t="s">
        <v>60</v>
      </c>
      <c r="BW1" s="32" t="s">
        <v>61</v>
      </c>
      <c r="BX1" s="32" t="s">
        <v>62</v>
      </c>
      <c r="BY1" s="32" t="s">
        <v>63</v>
      </c>
      <c r="BZ1" s="32" t="s">
        <v>64</v>
      </c>
      <c r="CA1" s="32" t="s">
        <v>65</v>
      </c>
      <c r="CB1" s="32" t="s">
        <v>66</v>
      </c>
      <c r="CC1" s="32" t="s">
        <v>67</v>
      </c>
      <c r="CD1" s="32" t="s">
        <v>68</v>
      </c>
      <c r="CE1" s="32" t="s">
        <v>69</v>
      </c>
      <c r="CF1" s="32" t="s">
        <v>70</v>
      </c>
      <c r="CG1" s="32" t="s">
        <v>71</v>
      </c>
      <c r="CH1" s="32" t="s">
        <v>72</v>
      </c>
      <c r="CI1" s="32" t="s">
        <v>73</v>
      </c>
      <c r="CJ1" s="33" t="s">
        <v>2885</v>
      </c>
      <c r="CK1" s="33" t="s">
        <v>2886</v>
      </c>
    </row>
    <row r="2" spans="1:89" ht="53.25" customHeight="1" x14ac:dyDescent="0.25">
      <c r="A2" s="95">
        <v>1171</v>
      </c>
      <c r="B2" s="24" t="s">
        <v>100</v>
      </c>
      <c r="C2" s="42" t="s">
        <v>74</v>
      </c>
      <c r="D2" s="23" t="s">
        <v>3041</v>
      </c>
      <c r="E2" s="24" t="s">
        <v>75</v>
      </c>
      <c r="F2" s="39"/>
      <c r="G2" s="24" t="s">
        <v>101</v>
      </c>
      <c r="H2" s="25" t="s">
        <v>475</v>
      </c>
      <c r="I2" s="24" t="s">
        <v>87</v>
      </c>
      <c r="J2" s="42" t="s">
        <v>88</v>
      </c>
      <c r="K2" s="24" t="s">
        <v>2396</v>
      </c>
      <c r="L2" s="42" t="s">
        <v>102</v>
      </c>
      <c r="M2" s="42">
        <v>0.17299999999999999</v>
      </c>
      <c r="N2" s="39"/>
      <c r="O2" s="24"/>
      <c r="P2" s="43"/>
      <c r="Q2" s="39"/>
      <c r="R2" s="39"/>
      <c r="S2" s="38"/>
      <c r="T2" s="39"/>
      <c r="U2" s="39"/>
      <c r="V2" s="39">
        <v>7</v>
      </c>
      <c r="W2" s="39">
        <v>0</v>
      </c>
      <c r="X2" s="38">
        <f t="shared" ref="X2:X7" si="0">V2-W2</f>
        <v>7</v>
      </c>
      <c r="Y2" s="39"/>
      <c r="Z2" s="40">
        <v>0</v>
      </c>
      <c r="AA2" s="40">
        <v>0</v>
      </c>
      <c r="AB2" s="41">
        <f t="shared" ref="AB2:AB65" si="1">SUM(Z2-AA2)</f>
        <v>0</v>
      </c>
      <c r="AC2" s="40">
        <v>0</v>
      </c>
      <c r="AD2" s="40">
        <v>0</v>
      </c>
      <c r="AE2" s="41">
        <f t="shared" ref="AE2:AE33" si="2">SUM(AC2+AD2)</f>
        <v>0</v>
      </c>
      <c r="AF2" s="40">
        <v>7</v>
      </c>
      <c r="AG2" s="39"/>
      <c r="AH2" s="39"/>
      <c r="AI2" s="42"/>
      <c r="AJ2" s="42"/>
      <c r="AK2" s="42"/>
      <c r="AL2" s="39"/>
      <c r="AM2" s="39"/>
      <c r="AN2" s="39"/>
      <c r="AO2" s="39"/>
      <c r="AP2" s="39"/>
      <c r="AQ2" s="42" t="s">
        <v>2499</v>
      </c>
      <c r="AR2" s="42" t="s">
        <v>92</v>
      </c>
      <c r="AS2" s="24" t="s">
        <v>2423</v>
      </c>
      <c r="AT2" s="23"/>
      <c r="AU2" s="23"/>
      <c r="AV2" s="23"/>
      <c r="AW2" s="23"/>
      <c r="AX2" s="23"/>
      <c r="AY2" s="23">
        <v>7</v>
      </c>
      <c r="AZ2" s="23">
        <f>SUM(AT2:AW2)</f>
        <v>0</v>
      </c>
      <c r="BA2" s="23">
        <f>SUM(AT2:AX2)</f>
        <v>0</v>
      </c>
      <c r="BB2" s="23">
        <f>SUM(AT2:AY2)</f>
        <v>7</v>
      </c>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f>SUM(BC2:CB2)</f>
        <v>0</v>
      </c>
      <c r="CK2" s="23">
        <f>SUM(BC2:CI2)</f>
        <v>0</v>
      </c>
    </row>
    <row r="3" spans="1:89" ht="53.25" customHeight="1" x14ac:dyDescent="0.25">
      <c r="A3" s="95">
        <v>1104</v>
      </c>
      <c r="B3" s="23" t="s">
        <v>103</v>
      </c>
      <c r="C3" s="42" t="s">
        <v>74</v>
      </c>
      <c r="D3" s="23" t="s">
        <v>3041</v>
      </c>
      <c r="E3" s="23" t="s">
        <v>75</v>
      </c>
      <c r="F3" s="23"/>
      <c r="G3" s="24" t="s">
        <v>104</v>
      </c>
      <c r="H3" s="22" t="s">
        <v>105</v>
      </c>
      <c r="I3" s="23" t="s">
        <v>87</v>
      </c>
      <c r="J3" s="20" t="s">
        <v>88</v>
      </c>
      <c r="K3" s="24" t="s">
        <v>2396</v>
      </c>
      <c r="L3" s="23" t="s">
        <v>2898</v>
      </c>
      <c r="M3" s="23">
        <v>5.4</v>
      </c>
      <c r="N3" s="23" t="s">
        <v>107</v>
      </c>
      <c r="O3" s="24" t="s">
        <v>108</v>
      </c>
      <c r="P3" s="23" t="s">
        <v>109</v>
      </c>
      <c r="Q3" s="23">
        <v>3013622</v>
      </c>
      <c r="R3" s="23" t="s">
        <v>110</v>
      </c>
      <c r="S3" s="36">
        <v>44141</v>
      </c>
      <c r="T3" s="37">
        <v>44302</v>
      </c>
      <c r="U3" s="37">
        <v>45398</v>
      </c>
      <c r="V3" s="23">
        <v>142</v>
      </c>
      <c r="W3" s="23">
        <v>0</v>
      </c>
      <c r="X3" s="38">
        <f t="shared" si="0"/>
        <v>142</v>
      </c>
      <c r="Y3" s="38"/>
      <c r="Z3" s="40">
        <v>26</v>
      </c>
      <c r="AA3" s="40">
        <v>0</v>
      </c>
      <c r="AB3" s="41">
        <f t="shared" si="1"/>
        <v>26</v>
      </c>
      <c r="AC3" s="40">
        <v>28</v>
      </c>
      <c r="AD3" s="40">
        <v>0</v>
      </c>
      <c r="AE3" s="41">
        <f t="shared" si="2"/>
        <v>28</v>
      </c>
      <c r="AF3" s="40"/>
      <c r="AG3" s="39"/>
      <c r="AH3" s="39"/>
      <c r="AI3" s="42"/>
      <c r="AJ3" s="42"/>
      <c r="AK3" s="42"/>
      <c r="AL3" s="39"/>
      <c r="AM3" s="39"/>
      <c r="AN3" s="39"/>
      <c r="AO3" s="39"/>
      <c r="AP3" s="23" t="s">
        <v>111</v>
      </c>
      <c r="AQ3" s="23" t="s">
        <v>119</v>
      </c>
      <c r="AR3" s="23" t="s">
        <v>92</v>
      </c>
      <c r="AS3" s="23"/>
      <c r="AT3" s="23">
        <v>28</v>
      </c>
      <c r="AU3" s="23"/>
      <c r="AV3" s="23"/>
      <c r="AW3" s="23"/>
      <c r="AX3" s="23"/>
      <c r="AY3" s="23"/>
      <c r="AZ3" s="23">
        <f>SUM(AT3:AW3)</f>
        <v>28</v>
      </c>
      <c r="BA3" s="23">
        <f t="shared" ref="BA3:BA66" si="3">SUM(AT3:AX3)</f>
        <v>28</v>
      </c>
      <c r="BB3" s="23">
        <f>SUM(AT3:AY3)</f>
        <v>28</v>
      </c>
      <c r="BC3" s="23"/>
      <c r="BD3" s="23"/>
      <c r="BE3" s="23">
        <v>7</v>
      </c>
      <c r="BF3" s="23">
        <v>16</v>
      </c>
      <c r="BG3" s="23"/>
      <c r="BH3" s="23"/>
      <c r="BI3" s="23"/>
      <c r="BJ3" s="23"/>
      <c r="BK3" s="23"/>
      <c r="BL3" s="23"/>
      <c r="BM3" s="23"/>
      <c r="BN3" s="23"/>
      <c r="BO3" s="23"/>
      <c r="BP3" s="23"/>
      <c r="BQ3" s="23">
        <v>1</v>
      </c>
      <c r="BR3" s="23"/>
      <c r="BS3" s="23"/>
      <c r="BT3" s="23"/>
      <c r="BU3" s="23"/>
      <c r="BV3" s="23"/>
      <c r="BW3" s="23">
        <v>2</v>
      </c>
      <c r="BX3" s="23"/>
      <c r="BY3" s="23"/>
      <c r="BZ3" s="23"/>
      <c r="CA3" s="23"/>
      <c r="CB3" s="23"/>
      <c r="CC3" s="23"/>
      <c r="CD3" s="23"/>
      <c r="CE3" s="23"/>
      <c r="CF3" s="23"/>
      <c r="CG3" s="23"/>
      <c r="CH3" s="23"/>
      <c r="CI3" s="23"/>
      <c r="CJ3" s="23">
        <f t="shared" ref="CJ3:CJ66" si="4">SUM(BC3:CB3)</f>
        <v>26</v>
      </c>
      <c r="CK3" s="23">
        <f>SUM(BC3:CI3)</f>
        <v>26</v>
      </c>
    </row>
    <row r="4" spans="1:89" ht="53.25" customHeight="1" x14ac:dyDescent="0.25">
      <c r="A4" s="95">
        <v>1154</v>
      </c>
      <c r="B4" s="23" t="s">
        <v>84</v>
      </c>
      <c r="C4" s="23" t="s">
        <v>74</v>
      </c>
      <c r="D4" s="23" t="s">
        <v>3041</v>
      </c>
      <c r="E4" s="23" t="s">
        <v>75</v>
      </c>
      <c r="F4" s="23"/>
      <c r="G4" s="24" t="s">
        <v>85</v>
      </c>
      <c r="H4" s="22" t="s">
        <v>86</v>
      </c>
      <c r="I4" s="23" t="s">
        <v>87</v>
      </c>
      <c r="J4" s="23" t="s">
        <v>88</v>
      </c>
      <c r="K4" s="24" t="s">
        <v>2396</v>
      </c>
      <c r="L4" s="23" t="s">
        <v>2897</v>
      </c>
      <c r="M4" s="23">
        <v>0.127</v>
      </c>
      <c r="N4" s="23" t="s">
        <v>89</v>
      </c>
      <c r="O4" s="24" t="s">
        <v>90</v>
      </c>
      <c r="P4" s="23" t="s">
        <v>82</v>
      </c>
      <c r="Q4" s="23"/>
      <c r="R4" s="23"/>
      <c r="S4" s="36">
        <v>45762</v>
      </c>
      <c r="T4" s="37">
        <v>45950</v>
      </c>
      <c r="U4" s="37">
        <v>47046</v>
      </c>
      <c r="V4" s="23">
        <v>1</v>
      </c>
      <c r="W4" s="23">
        <v>0</v>
      </c>
      <c r="X4" s="38">
        <f t="shared" si="0"/>
        <v>1</v>
      </c>
      <c r="Y4" s="38"/>
      <c r="Z4" s="40">
        <v>0</v>
      </c>
      <c r="AA4" s="40">
        <v>0</v>
      </c>
      <c r="AB4" s="41">
        <f t="shared" si="1"/>
        <v>0</v>
      </c>
      <c r="AC4" s="40">
        <v>0</v>
      </c>
      <c r="AD4" s="40">
        <v>1</v>
      </c>
      <c r="AE4" s="41">
        <f t="shared" si="2"/>
        <v>1</v>
      </c>
      <c r="AF4" s="40"/>
      <c r="AG4" s="39"/>
      <c r="AH4" s="39"/>
      <c r="AI4" s="42"/>
      <c r="AJ4" s="42"/>
      <c r="AK4" s="42"/>
      <c r="AL4" s="39"/>
      <c r="AM4" s="39"/>
      <c r="AN4" s="39"/>
      <c r="AO4" s="39"/>
      <c r="AP4" s="23" t="s">
        <v>91</v>
      </c>
      <c r="AQ4" s="42" t="s">
        <v>2498</v>
      </c>
      <c r="AR4" s="23" t="s">
        <v>80</v>
      </c>
      <c r="AS4" s="23"/>
      <c r="AT4" s="23"/>
      <c r="AU4" s="23">
        <v>1</v>
      </c>
      <c r="AV4" s="23"/>
      <c r="AW4" s="23"/>
      <c r="AX4" s="23"/>
      <c r="AY4" s="23"/>
      <c r="AZ4" s="23">
        <f>SUM(AT4:AW4)</f>
        <v>1</v>
      </c>
      <c r="BA4" s="23">
        <f t="shared" si="3"/>
        <v>1</v>
      </c>
      <c r="BB4" s="23">
        <f>SUM(AT4:AY4)</f>
        <v>1</v>
      </c>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f t="shared" si="4"/>
        <v>0</v>
      </c>
      <c r="CK4" s="23">
        <f>SUM(BC4:CI4)</f>
        <v>0</v>
      </c>
    </row>
    <row r="5" spans="1:89" ht="53.25" customHeight="1" x14ac:dyDescent="0.25">
      <c r="A5" s="95">
        <v>2610</v>
      </c>
      <c r="B5" s="23" t="s">
        <v>2943</v>
      </c>
      <c r="C5" s="23" t="s">
        <v>74</v>
      </c>
      <c r="D5" s="23" t="s">
        <v>3041</v>
      </c>
      <c r="E5" s="23" t="s">
        <v>75</v>
      </c>
      <c r="F5" s="23"/>
      <c r="G5" s="24" t="s">
        <v>2944</v>
      </c>
      <c r="H5" s="22" t="s">
        <v>2945</v>
      </c>
      <c r="I5" s="23" t="s">
        <v>78</v>
      </c>
      <c r="J5" s="23" t="s">
        <v>88</v>
      </c>
      <c r="K5" s="24" t="s">
        <v>2396</v>
      </c>
      <c r="L5" s="23" t="s">
        <v>2904</v>
      </c>
      <c r="M5" s="23"/>
      <c r="N5" s="23"/>
      <c r="O5" s="24" t="s">
        <v>2946</v>
      </c>
      <c r="P5" s="23" t="s">
        <v>82</v>
      </c>
      <c r="Q5" s="23"/>
      <c r="R5" s="23"/>
      <c r="S5" s="44"/>
      <c r="T5" s="45"/>
      <c r="U5" s="45">
        <v>45598</v>
      </c>
      <c r="V5" s="38">
        <v>2</v>
      </c>
      <c r="W5" s="38">
        <v>1</v>
      </c>
      <c r="X5" s="38">
        <f t="shared" si="0"/>
        <v>1</v>
      </c>
      <c r="Y5" s="23"/>
      <c r="Z5" s="40">
        <v>0</v>
      </c>
      <c r="AA5" s="40"/>
      <c r="AB5" s="41">
        <f t="shared" si="1"/>
        <v>0</v>
      </c>
      <c r="AC5" s="40">
        <v>0</v>
      </c>
      <c r="AD5" s="40">
        <v>1</v>
      </c>
      <c r="AE5" s="41">
        <f t="shared" si="2"/>
        <v>1</v>
      </c>
      <c r="AF5" s="40"/>
      <c r="AG5" s="39"/>
      <c r="AH5" s="39"/>
      <c r="AI5" s="42"/>
      <c r="AJ5" s="52"/>
      <c r="AK5" s="42"/>
      <c r="AL5" s="39"/>
      <c r="AM5" s="39"/>
      <c r="AN5" s="39"/>
      <c r="AO5" s="39"/>
      <c r="AP5" s="23" t="s">
        <v>129</v>
      </c>
      <c r="AQ5" s="23" t="s">
        <v>2947</v>
      </c>
      <c r="AR5" s="23" t="s">
        <v>113</v>
      </c>
      <c r="AS5" s="24" t="s">
        <v>2423</v>
      </c>
      <c r="AT5" s="23">
        <v>-1</v>
      </c>
      <c r="AU5" s="23">
        <v>2</v>
      </c>
      <c r="AV5" s="23"/>
      <c r="AW5" s="23"/>
      <c r="AX5" s="23"/>
      <c r="AY5" s="23"/>
      <c r="AZ5" s="23"/>
      <c r="BA5" s="23">
        <f t="shared" si="3"/>
        <v>1</v>
      </c>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f t="shared" si="4"/>
        <v>0</v>
      </c>
      <c r="CK5" s="23"/>
    </row>
    <row r="6" spans="1:89" ht="53.25" customHeight="1" x14ac:dyDescent="0.25">
      <c r="A6" s="95">
        <v>1194</v>
      </c>
      <c r="B6" s="23" t="s">
        <v>94</v>
      </c>
      <c r="C6" s="23" t="s">
        <v>74</v>
      </c>
      <c r="D6" s="23" t="s">
        <v>3041</v>
      </c>
      <c r="E6" s="23" t="s">
        <v>75</v>
      </c>
      <c r="F6" s="23"/>
      <c r="G6" s="24" t="s">
        <v>95</v>
      </c>
      <c r="H6" s="22" t="s">
        <v>96</v>
      </c>
      <c r="I6" s="23" t="s">
        <v>78</v>
      </c>
      <c r="J6" s="23" t="s">
        <v>88</v>
      </c>
      <c r="K6" s="24" t="s">
        <v>2396</v>
      </c>
      <c r="L6" s="23" t="s">
        <v>2904</v>
      </c>
      <c r="M6" s="23"/>
      <c r="N6" s="23"/>
      <c r="O6" s="24" t="s">
        <v>97</v>
      </c>
      <c r="P6" s="23" t="s">
        <v>82</v>
      </c>
      <c r="Q6" s="23"/>
      <c r="R6" s="23"/>
      <c r="S6" s="36">
        <v>44915</v>
      </c>
      <c r="T6" s="37">
        <v>45404</v>
      </c>
      <c r="U6" s="37">
        <v>46499</v>
      </c>
      <c r="V6" s="23">
        <v>1</v>
      </c>
      <c r="W6" s="23">
        <v>0</v>
      </c>
      <c r="X6" s="38">
        <f t="shared" si="0"/>
        <v>1</v>
      </c>
      <c r="Y6" s="38"/>
      <c r="Z6" s="40">
        <v>0</v>
      </c>
      <c r="AA6" s="40">
        <v>0</v>
      </c>
      <c r="AB6" s="41">
        <f t="shared" si="1"/>
        <v>0</v>
      </c>
      <c r="AC6" s="40">
        <v>0</v>
      </c>
      <c r="AD6" s="40">
        <v>1</v>
      </c>
      <c r="AE6" s="41">
        <f t="shared" si="2"/>
        <v>1</v>
      </c>
      <c r="AF6" s="40"/>
      <c r="AG6" s="39"/>
      <c r="AH6" s="39"/>
      <c r="AI6" s="42"/>
      <c r="AJ6" s="42"/>
      <c r="AK6" s="42"/>
      <c r="AL6" s="39"/>
      <c r="AM6" s="39"/>
      <c r="AN6" s="39"/>
      <c r="AO6" s="39"/>
      <c r="AP6" s="23" t="s">
        <v>91</v>
      </c>
      <c r="AQ6" s="23" t="s">
        <v>133</v>
      </c>
      <c r="AR6" s="23" t="s">
        <v>92</v>
      </c>
      <c r="AS6" s="24"/>
      <c r="AT6" s="23"/>
      <c r="AU6" s="23">
        <v>1</v>
      </c>
      <c r="AV6" s="23"/>
      <c r="AW6" s="23"/>
      <c r="AX6" s="23"/>
      <c r="AY6" s="23"/>
      <c r="AZ6" s="23">
        <f t="shared" ref="AZ6:AZ37" si="5">SUM(AT6:AW6)</f>
        <v>1</v>
      </c>
      <c r="BA6" s="23">
        <f t="shared" si="3"/>
        <v>1</v>
      </c>
      <c r="BB6" s="23">
        <f t="shared" ref="BB6:BB37" si="6">SUM(AT6:AY6)</f>
        <v>1</v>
      </c>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f t="shared" si="4"/>
        <v>0</v>
      </c>
      <c r="CK6" s="23">
        <f t="shared" ref="CK6:CK37" si="7">SUM(BC6:CI6)</f>
        <v>0</v>
      </c>
    </row>
    <row r="7" spans="1:89" ht="53.25" customHeight="1" x14ac:dyDescent="0.25">
      <c r="A7" s="95">
        <v>2608</v>
      </c>
      <c r="B7" s="23" t="s">
        <v>2942</v>
      </c>
      <c r="C7" s="23" t="s">
        <v>74</v>
      </c>
      <c r="D7" s="23" t="s">
        <v>3041</v>
      </c>
      <c r="E7" s="23" t="s">
        <v>75</v>
      </c>
      <c r="F7" s="20"/>
      <c r="G7" s="21" t="s">
        <v>76</v>
      </c>
      <c r="H7" s="22" t="s">
        <v>77</v>
      </c>
      <c r="I7" s="23" t="s">
        <v>78</v>
      </c>
      <c r="J7" s="23" t="s">
        <v>79</v>
      </c>
      <c r="K7" s="23" t="s">
        <v>2399</v>
      </c>
      <c r="L7" s="23" t="s">
        <v>2904</v>
      </c>
      <c r="M7" s="23"/>
      <c r="N7" s="23"/>
      <c r="O7" s="20" t="s">
        <v>2536</v>
      </c>
      <c r="P7" s="23" t="s">
        <v>537</v>
      </c>
      <c r="Q7" s="20"/>
      <c r="R7" s="20"/>
      <c r="S7" s="44">
        <v>45834</v>
      </c>
      <c r="T7" s="45">
        <v>45888</v>
      </c>
      <c r="U7" s="45">
        <v>46984</v>
      </c>
      <c r="V7" s="38">
        <v>0</v>
      </c>
      <c r="W7" s="38">
        <v>1</v>
      </c>
      <c r="X7" s="38">
        <f t="shared" si="0"/>
        <v>-1</v>
      </c>
      <c r="Y7" s="38"/>
      <c r="Z7" s="40">
        <v>0</v>
      </c>
      <c r="AA7" s="40">
        <v>1</v>
      </c>
      <c r="AB7" s="41">
        <f t="shared" si="1"/>
        <v>-1</v>
      </c>
      <c r="AC7" s="40">
        <v>0</v>
      </c>
      <c r="AD7" s="40">
        <v>0</v>
      </c>
      <c r="AE7" s="41">
        <f t="shared" si="2"/>
        <v>0</v>
      </c>
      <c r="AF7" s="40"/>
      <c r="AG7" s="39"/>
      <c r="AH7" s="39"/>
      <c r="AI7" s="42"/>
      <c r="AJ7" s="42"/>
      <c r="AK7" s="42"/>
      <c r="AL7" s="39"/>
      <c r="AM7" s="39"/>
      <c r="AN7" s="39"/>
      <c r="AO7" s="39"/>
      <c r="AP7" s="20" t="s">
        <v>467</v>
      </c>
      <c r="AQ7" s="42" t="s">
        <v>2404</v>
      </c>
      <c r="AR7" s="23" t="s">
        <v>99</v>
      </c>
      <c r="AS7" s="24" t="s">
        <v>2407</v>
      </c>
      <c r="AT7" s="23"/>
      <c r="AU7" s="23"/>
      <c r="AV7" s="23"/>
      <c r="AW7" s="23"/>
      <c r="AX7" s="23"/>
      <c r="AY7" s="23"/>
      <c r="AZ7" s="23">
        <f t="shared" si="5"/>
        <v>0</v>
      </c>
      <c r="BA7" s="23">
        <f t="shared" si="3"/>
        <v>0</v>
      </c>
      <c r="BB7" s="23">
        <f t="shared" si="6"/>
        <v>0</v>
      </c>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f t="shared" si="4"/>
        <v>0</v>
      </c>
      <c r="CK7" s="23">
        <f t="shared" si="7"/>
        <v>0</v>
      </c>
    </row>
    <row r="8" spans="1:89" ht="53.25" customHeight="1" x14ac:dyDescent="0.25">
      <c r="A8" s="95">
        <v>2608</v>
      </c>
      <c r="B8" s="23" t="s">
        <v>2942</v>
      </c>
      <c r="C8" s="23" t="s">
        <v>74</v>
      </c>
      <c r="D8" s="23" t="s">
        <v>3041</v>
      </c>
      <c r="E8" s="23" t="s">
        <v>75</v>
      </c>
      <c r="F8" s="20"/>
      <c r="G8" s="21" t="s">
        <v>76</v>
      </c>
      <c r="H8" s="22" t="s">
        <v>77</v>
      </c>
      <c r="I8" s="23" t="s">
        <v>78</v>
      </c>
      <c r="J8" s="23" t="s">
        <v>79</v>
      </c>
      <c r="K8" s="23" t="s">
        <v>2383</v>
      </c>
      <c r="L8" s="23" t="s">
        <v>2904</v>
      </c>
      <c r="M8" s="23"/>
      <c r="N8" s="23"/>
      <c r="O8" s="20" t="s">
        <v>2536</v>
      </c>
      <c r="P8" s="23" t="s">
        <v>537</v>
      </c>
      <c r="Q8" s="20"/>
      <c r="R8" s="20"/>
      <c r="S8" s="44">
        <v>45834</v>
      </c>
      <c r="T8" s="45">
        <v>45888</v>
      </c>
      <c r="U8" s="45">
        <v>46984</v>
      </c>
      <c r="V8" s="38">
        <v>0</v>
      </c>
      <c r="W8" s="38">
        <v>0</v>
      </c>
      <c r="X8" s="38">
        <v>0</v>
      </c>
      <c r="Y8" s="38">
        <v>2</v>
      </c>
      <c r="Z8" s="40">
        <v>2</v>
      </c>
      <c r="AA8" s="40">
        <v>0</v>
      </c>
      <c r="AB8" s="41">
        <f t="shared" si="1"/>
        <v>2</v>
      </c>
      <c r="AC8" s="40">
        <v>0</v>
      </c>
      <c r="AD8" s="40">
        <v>0</v>
      </c>
      <c r="AE8" s="41">
        <f t="shared" si="2"/>
        <v>0</v>
      </c>
      <c r="AF8" s="40"/>
      <c r="AG8" s="39"/>
      <c r="AH8" s="39"/>
      <c r="AI8" s="42"/>
      <c r="AJ8" s="42"/>
      <c r="AK8" s="42"/>
      <c r="AL8" s="39"/>
      <c r="AM8" s="39"/>
      <c r="AN8" s="39"/>
      <c r="AO8" s="39"/>
      <c r="AP8" s="20" t="s">
        <v>467</v>
      </c>
      <c r="AQ8" s="42" t="s">
        <v>2404</v>
      </c>
      <c r="AR8" s="23" t="s">
        <v>99</v>
      </c>
      <c r="AS8" s="24" t="s">
        <v>2407</v>
      </c>
      <c r="AT8" s="23"/>
      <c r="AU8" s="23"/>
      <c r="AV8" s="23"/>
      <c r="AW8" s="23"/>
      <c r="AX8" s="23"/>
      <c r="AY8" s="23"/>
      <c r="AZ8" s="23">
        <f t="shared" si="5"/>
        <v>0</v>
      </c>
      <c r="BA8" s="23">
        <f t="shared" si="3"/>
        <v>0</v>
      </c>
      <c r="BB8" s="23">
        <f t="shared" si="6"/>
        <v>0</v>
      </c>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v>2</v>
      </c>
      <c r="CI8" s="23"/>
      <c r="CJ8" s="23">
        <f t="shared" si="4"/>
        <v>0</v>
      </c>
      <c r="CK8" s="23">
        <f t="shared" si="7"/>
        <v>2</v>
      </c>
    </row>
    <row r="9" spans="1:89" ht="53.25" customHeight="1" x14ac:dyDescent="0.25">
      <c r="A9" s="118">
        <v>952</v>
      </c>
      <c r="B9" s="46" t="s">
        <v>183</v>
      </c>
      <c r="C9" s="23" t="s">
        <v>3026</v>
      </c>
      <c r="D9" s="20" t="s">
        <v>3042</v>
      </c>
      <c r="E9" s="23" t="s">
        <v>116</v>
      </c>
      <c r="F9" s="23"/>
      <c r="G9" s="21" t="s">
        <v>184</v>
      </c>
      <c r="H9" s="22" t="s">
        <v>475</v>
      </c>
      <c r="I9" s="23" t="s">
        <v>78</v>
      </c>
      <c r="J9" s="23" t="s">
        <v>79</v>
      </c>
      <c r="K9" s="24" t="s">
        <v>2396</v>
      </c>
      <c r="L9" s="23" t="s">
        <v>102</v>
      </c>
      <c r="M9" s="20">
        <v>1.17</v>
      </c>
      <c r="N9" s="23"/>
      <c r="O9" s="24"/>
      <c r="P9" s="23"/>
      <c r="Q9" s="23"/>
      <c r="R9" s="23"/>
      <c r="S9" s="36"/>
      <c r="T9" s="37"/>
      <c r="U9" s="37"/>
      <c r="V9" s="23">
        <v>51</v>
      </c>
      <c r="W9" s="23"/>
      <c r="X9" s="38">
        <f t="shared" ref="X9:X31" si="8">V9-W9</f>
        <v>51</v>
      </c>
      <c r="Y9" s="38"/>
      <c r="Z9" s="40">
        <v>0</v>
      </c>
      <c r="AA9" s="40">
        <v>0</v>
      </c>
      <c r="AB9" s="41">
        <f t="shared" si="1"/>
        <v>0</v>
      </c>
      <c r="AC9" s="40">
        <v>0</v>
      </c>
      <c r="AD9" s="40">
        <v>0</v>
      </c>
      <c r="AE9" s="41">
        <f t="shared" si="2"/>
        <v>0</v>
      </c>
      <c r="AF9" s="40">
        <v>51</v>
      </c>
      <c r="AG9" s="39"/>
      <c r="AH9" s="39"/>
      <c r="AI9" s="42"/>
      <c r="AJ9" s="42"/>
      <c r="AK9" s="42"/>
      <c r="AL9" s="39"/>
      <c r="AM9" s="39"/>
      <c r="AN9" s="39"/>
      <c r="AO9" s="39"/>
      <c r="AP9" s="23"/>
      <c r="AQ9" s="42" t="s">
        <v>2499</v>
      </c>
      <c r="AR9" s="23" t="s">
        <v>92</v>
      </c>
      <c r="AS9" s="24" t="s">
        <v>2423</v>
      </c>
      <c r="AT9" s="23"/>
      <c r="AU9" s="23"/>
      <c r="AV9" s="23"/>
      <c r="AW9" s="23"/>
      <c r="AX9" s="23"/>
      <c r="AY9" s="23">
        <v>51</v>
      </c>
      <c r="AZ9" s="23">
        <f t="shared" si="5"/>
        <v>0</v>
      </c>
      <c r="BA9" s="23">
        <f t="shared" si="3"/>
        <v>0</v>
      </c>
      <c r="BB9" s="23">
        <f t="shared" si="6"/>
        <v>51</v>
      </c>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f t="shared" si="4"/>
        <v>0</v>
      </c>
      <c r="CK9" s="23">
        <f t="shared" si="7"/>
        <v>0</v>
      </c>
    </row>
    <row r="10" spans="1:89" ht="53.25" customHeight="1" x14ac:dyDescent="0.25">
      <c r="A10" s="118">
        <v>954</v>
      </c>
      <c r="B10" s="46" t="s">
        <v>177</v>
      </c>
      <c r="C10" s="23" t="s">
        <v>3026</v>
      </c>
      <c r="D10" s="20" t="s">
        <v>3042</v>
      </c>
      <c r="E10" s="23" t="s">
        <v>116</v>
      </c>
      <c r="F10" s="23"/>
      <c r="G10" s="21" t="s">
        <v>2410</v>
      </c>
      <c r="H10" s="22" t="s">
        <v>475</v>
      </c>
      <c r="I10" s="23" t="s">
        <v>78</v>
      </c>
      <c r="J10" s="23" t="s">
        <v>88</v>
      </c>
      <c r="K10" s="24" t="s">
        <v>2396</v>
      </c>
      <c r="L10" s="23" t="s">
        <v>102</v>
      </c>
      <c r="M10" s="20">
        <v>0.82</v>
      </c>
      <c r="N10" s="23"/>
      <c r="O10" s="24"/>
      <c r="P10" s="23"/>
      <c r="Q10" s="23"/>
      <c r="R10" s="23"/>
      <c r="S10" s="36"/>
      <c r="T10" s="37"/>
      <c r="U10" s="37"/>
      <c r="V10" s="23">
        <v>29</v>
      </c>
      <c r="W10" s="23"/>
      <c r="X10" s="38">
        <f t="shared" si="8"/>
        <v>29</v>
      </c>
      <c r="Y10" s="38"/>
      <c r="Z10" s="40">
        <v>0</v>
      </c>
      <c r="AA10" s="40">
        <v>0</v>
      </c>
      <c r="AB10" s="41">
        <f t="shared" si="1"/>
        <v>0</v>
      </c>
      <c r="AC10" s="40">
        <v>0</v>
      </c>
      <c r="AD10" s="40">
        <v>0</v>
      </c>
      <c r="AE10" s="41">
        <f t="shared" si="2"/>
        <v>0</v>
      </c>
      <c r="AF10" s="40">
        <v>29</v>
      </c>
      <c r="AG10" s="39"/>
      <c r="AH10" s="39"/>
      <c r="AI10" s="42"/>
      <c r="AJ10" s="42"/>
      <c r="AK10" s="42"/>
      <c r="AL10" s="39"/>
      <c r="AM10" s="39"/>
      <c r="AN10" s="39"/>
      <c r="AO10" s="39"/>
      <c r="AP10" s="20"/>
      <c r="AQ10" s="42" t="s">
        <v>2499</v>
      </c>
      <c r="AR10" s="23" t="s">
        <v>92</v>
      </c>
      <c r="AS10" s="24" t="s">
        <v>2423</v>
      </c>
      <c r="AT10" s="23"/>
      <c r="AU10" s="23"/>
      <c r="AV10" s="23"/>
      <c r="AW10" s="23"/>
      <c r="AX10" s="23"/>
      <c r="AY10" s="23">
        <v>29</v>
      </c>
      <c r="AZ10" s="23">
        <f t="shared" si="5"/>
        <v>0</v>
      </c>
      <c r="BA10" s="23">
        <f t="shared" si="3"/>
        <v>0</v>
      </c>
      <c r="BB10" s="23">
        <f t="shared" si="6"/>
        <v>29</v>
      </c>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f t="shared" si="4"/>
        <v>0</v>
      </c>
      <c r="CK10" s="23">
        <f t="shared" si="7"/>
        <v>0</v>
      </c>
    </row>
    <row r="11" spans="1:89" ht="84" customHeight="1" x14ac:dyDescent="0.25">
      <c r="A11" s="119">
        <v>955</v>
      </c>
      <c r="B11" s="20" t="s">
        <v>115</v>
      </c>
      <c r="C11" s="23" t="s">
        <v>3026</v>
      </c>
      <c r="D11" s="20" t="s">
        <v>3042</v>
      </c>
      <c r="E11" s="20" t="s">
        <v>116</v>
      </c>
      <c r="F11" s="23"/>
      <c r="G11" s="25" t="s">
        <v>117</v>
      </c>
      <c r="H11" s="22" t="s">
        <v>2978</v>
      </c>
      <c r="I11" s="20" t="s">
        <v>78</v>
      </c>
      <c r="J11" s="23" t="s">
        <v>88</v>
      </c>
      <c r="K11" s="23" t="s">
        <v>2384</v>
      </c>
      <c r="L11" s="23" t="s">
        <v>2895</v>
      </c>
      <c r="M11" s="23">
        <v>0.2392</v>
      </c>
      <c r="N11" s="20"/>
      <c r="O11" s="24" t="s">
        <v>118</v>
      </c>
      <c r="P11" s="20" t="s">
        <v>82</v>
      </c>
      <c r="Q11" s="20"/>
      <c r="R11" s="20"/>
      <c r="S11" s="44">
        <v>44358</v>
      </c>
      <c r="T11" s="45">
        <v>44805</v>
      </c>
      <c r="U11" s="45">
        <v>45901</v>
      </c>
      <c r="V11" s="38">
        <v>0</v>
      </c>
      <c r="W11" s="38">
        <v>0</v>
      </c>
      <c r="X11" s="38">
        <f t="shared" si="8"/>
        <v>0</v>
      </c>
      <c r="Y11" s="38">
        <v>16</v>
      </c>
      <c r="Z11" s="40">
        <v>0</v>
      </c>
      <c r="AA11" s="40">
        <v>0</v>
      </c>
      <c r="AB11" s="41">
        <f t="shared" si="1"/>
        <v>0</v>
      </c>
      <c r="AC11" s="40">
        <v>16</v>
      </c>
      <c r="AD11" s="40">
        <v>0</v>
      </c>
      <c r="AE11" s="41">
        <f t="shared" si="2"/>
        <v>16</v>
      </c>
      <c r="AF11" s="40"/>
      <c r="AG11" s="39"/>
      <c r="AH11" s="39"/>
      <c r="AI11" s="42"/>
      <c r="AJ11" s="42"/>
      <c r="AK11" s="42"/>
      <c r="AL11" s="39"/>
      <c r="AM11" s="39"/>
      <c r="AN11" s="39"/>
      <c r="AO11" s="39"/>
      <c r="AP11" s="23" t="s">
        <v>111</v>
      </c>
      <c r="AQ11" s="23" t="s">
        <v>112</v>
      </c>
      <c r="AR11" s="23" t="s">
        <v>124</v>
      </c>
      <c r="AS11" s="23" t="s">
        <v>214</v>
      </c>
      <c r="AT11" s="23">
        <v>16</v>
      </c>
      <c r="AU11" s="23"/>
      <c r="AV11" s="23"/>
      <c r="AW11" s="23"/>
      <c r="AX11" s="23"/>
      <c r="AY11" s="23"/>
      <c r="AZ11" s="23">
        <f t="shared" si="5"/>
        <v>16</v>
      </c>
      <c r="BA11" s="23">
        <f t="shared" si="3"/>
        <v>16</v>
      </c>
      <c r="BB11" s="23">
        <f t="shared" si="6"/>
        <v>16</v>
      </c>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f t="shared" si="4"/>
        <v>0</v>
      </c>
      <c r="CK11" s="23">
        <f t="shared" si="7"/>
        <v>0</v>
      </c>
    </row>
    <row r="12" spans="1:89" ht="87.75" customHeight="1" x14ac:dyDescent="0.25">
      <c r="A12" s="119">
        <v>955</v>
      </c>
      <c r="B12" s="20" t="s">
        <v>115</v>
      </c>
      <c r="C12" s="23" t="s">
        <v>3026</v>
      </c>
      <c r="D12" s="20" t="s">
        <v>3042</v>
      </c>
      <c r="E12" s="20" t="s">
        <v>116</v>
      </c>
      <c r="F12" s="23"/>
      <c r="G12" s="25" t="s">
        <v>117</v>
      </c>
      <c r="H12" s="22" t="s">
        <v>2979</v>
      </c>
      <c r="I12" s="20" t="s">
        <v>78</v>
      </c>
      <c r="J12" s="23" t="s">
        <v>88</v>
      </c>
      <c r="K12" s="24" t="s">
        <v>2396</v>
      </c>
      <c r="L12" s="23" t="s">
        <v>2895</v>
      </c>
      <c r="M12" s="23">
        <v>0.2392</v>
      </c>
      <c r="N12" s="20" t="s">
        <v>156</v>
      </c>
      <c r="O12" s="24" t="s">
        <v>118</v>
      </c>
      <c r="P12" s="20" t="s">
        <v>82</v>
      </c>
      <c r="Q12" s="20"/>
      <c r="R12" s="20"/>
      <c r="S12" s="44">
        <v>44358</v>
      </c>
      <c r="T12" s="45">
        <v>44805</v>
      </c>
      <c r="U12" s="45">
        <v>45901</v>
      </c>
      <c r="V12" s="38">
        <v>12</v>
      </c>
      <c r="W12" s="38">
        <v>0</v>
      </c>
      <c r="X12" s="38">
        <f t="shared" si="8"/>
        <v>12</v>
      </c>
      <c r="Y12" s="38"/>
      <c r="Z12" s="40">
        <v>0</v>
      </c>
      <c r="AA12" s="40">
        <v>0</v>
      </c>
      <c r="AB12" s="41">
        <f t="shared" si="1"/>
        <v>0</v>
      </c>
      <c r="AC12" s="40">
        <v>12</v>
      </c>
      <c r="AD12" s="40">
        <v>0</v>
      </c>
      <c r="AE12" s="41">
        <f t="shared" si="2"/>
        <v>12</v>
      </c>
      <c r="AF12" s="40"/>
      <c r="AG12" s="39"/>
      <c r="AH12" s="39"/>
      <c r="AI12" s="42"/>
      <c r="AJ12" s="42"/>
      <c r="AK12" s="42"/>
      <c r="AL12" s="39"/>
      <c r="AM12" s="39"/>
      <c r="AN12" s="39"/>
      <c r="AO12" s="39"/>
      <c r="AP12" s="23" t="s">
        <v>111</v>
      </c>
      <c r="AQ12" s="23" t="s">
        <v>112</v>
      </c>
      <c r="AR12" s="23" t="s">
        <v>124</v>
      </c>
      <c r="AS12" s="23" t="s">
        <v>214</v>
      </c>
      <c r="AT12" s="23">
        <v>12</v>
      </c>
      <c r="AU12" s="23"/>
      <c r="AV12" s="23"/>
      <c r="AW12" s="23"/>
      <c r="AX12" s="23"/>
      <c r="AY12" s="23"/>
      <c r="AZ12" s="23">
        <f t="shared" si="5"/>
        <v>12</v>
      </c>
      <c r="BA12" s="23">
        <f t="shared" si="3"/>
        <v>12</v>
      </c>
      <c r="BB12" s="23">
        <f t="shared" si="6"/>
        <v>12</v>
      </c>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f t="shared" si="4"/>
        <v>0</v>
      </c>
      <c r="CK12" s="23">
        <f t="shared" si="7"/>
        <v>0</v>
      </c>
    </row>
    <row r="13" spans="1:89" ht="53.25" customHeight="1" x14ac:dyDescent="0.25">
      <c r="A13" s="118">
        <v>1054</v>
      </c>
      <c r="B13" s="46" t="s">
        <v>185</v>
      </c>
      <c r="C13" s="23" t="s">
        <v>3026</v>
      </c>
      <c r="D13" s="20" t="s">
        <v>3042</v>
      </c>
      <c r="E13" s="23" t="s">
        <v>116</v>
      </c>
      <c r="F13" s="23"/>
      <c r="G13" s="21" t="s">
        <v>186</v>
      </c>
      <c r="H13" s="22" t="s">
        <v>475</v>
      </c>
      <c r="I13" s="23" t="s">
        <v>78</v>
      </c>
      <c r="J13" s="23" t="s">
        <v>88</v>
      </c>
      <c r="K13" s="24" t="s">
        <v>2396</v>
      </c>
      <c r="L13" s="23" t="s">
        <v>102</v>
      </c>
      <c r="M13" s="20">
        <v>1.7549999999999999</v>
      </c>
      <c r="N13" s="23"/>
      <c r="O13" s="24"/>
      <c r="P13" s="23"/>
      <c r="Q13" s="23"/>
      <c r="R13" s="23"/>
      <c r="S13" s="36"/>
      <c r="T13" s="37"/>
      <c r="U13" s="37"/>
      <c r="V13" s="23">
        <v>48</v>
      </c>
      <c r="W13" s="23"/>
      <c r="X13" s="38">
        <f t="shared" si="8"/>
        <v>48</v>
      </c>
      <c r="Y13" s="38"/>
      <c r="Z13" s="40">
        <v>0</v>
      </c>
      <c r="AA13" s="40">
        <v>0</v>
      </c>
      <c r="AB13" s="41">
        <f t="shared" si="1"/>
        <v>0</v>
      </c>
      <c r="AC13" s="40">
        <v>0</v>
      </c>
      <c r="AD13" s="40">
        <v>0</v>
      </c>
      <c r="AE13" s="41">
        <f t="shared" si="2"/>
        <v>0</v>
      </c>
      <c r="AF13" s="40">
        <v>48</v>
      </c>
      <c r="AG13" s="39"/>
      <c r="AH13" s="39"/>
      <c r="AI13" s="42"/>
      <c r="AJ13" s="42"/>
      <c r="AK13" s="42"/>
      <c r="AL13" s="39"/>
      <c r="AM13" s="39"/>
      <c r="AN13" s="39"/>
      <c r="AO13" s="39"/>
      <c r="AP13" s="20"/>
      <c r="AQ13" s="42" t="s">
        <v>2499</v>
      </c>
      <c r="AR13" s="23" t="s">
        <v>92</v>
      </c>
      <c r="AS13" s="24" t="s">
        <v>2423</v>
      </c>
      <c r="AT13" s="23"/>
      <c r="AU13" s="23"/>
      <c r="AV13" s="23"/>
      <c r="AW13" s="23"/>
      <c r="AX13" s="23"/>
      <c r="AY13" s="23">
        <v>48</v>
      </c>
      <c r="AZ13" s="23">
        <f t="shared" si="5"/>
        <v>0</v>
      </c>
      <c r="BA13" s="23">
        <f t="shared" si="3"/>
        <v>0</v>
      </c>
      <c r="BB13" s="23">
        <f t="shared" si="6"/>
        <v>48</v>
      </c>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f t="shared" si="4"/>
        <v>0</v>
      </c>
      <c r="CK13" s="23">
        <f t="shared" si="7"/>
        <v>0</v>
      </c>
    </row>
    <row r="14" spans="1:89" ht="53.25" customHeight="1" x14ac:dyDescent="0.25">
      <c r="A14" s="118">
        <v>1052</v>
      </c>
      <c r="B14" s="46" t="s">
        <v>169</v>
      </c>
      <c r="C14" s="23" t="s">
        <v>3026</v>
      </c>
      <c r="D14" s="20" t="s">
        <v>3042</v>
      </c>
      <c r="E14" s="23" t="s">
        <v>116</v>
      </c>
      <c r="F14" s="23"/>
      <c r="G14" s="21" t="s">
        <v>170</v>
      </c>
      <c r="H14" s="22" t="s">
        <v>2415</v>
      </c>
      <c r="I14" s="23" t="s">
        <v>78</v>
      </c>
      <c r="J14" s="23" t="s">
        <v>88</v>
      </c>
      <c r="K14" s="24" t="s">
        <v>2396</v>
      </c>
      <c r="L14" s="23" t="s">
        <v>102</v>
      </c>
      <c r="M14" s="20">
        <v>1.7549999999999999</v>
      </c>
      <c r="N14" s="23"/>
      <c r="O14" s="24"/>
      <c r="P14" s="23"/>
      <c r="Q14" s="23"/>
      <c r="R14" s="23"/>
      <c r="S14" s="36"/>
      <c r="T14" s="37"/>
      <c r="U14" s="37"/>
      <c r="V14" s="23">
        <v>27</v>
      </c>
      <c r="W14" s="23"/>
      <c r="X14" s="38">
        <f t="shared" si="8"/>
        <v>27</v>
      </c>
      <c r="Y14" s="38"/>
      <c r="Z14" s="40">
        <v>0</v>
      </c>
      <c r="AA14" s="40">
        <v>0</v>
      </c>
      <c r="AB14" s="41">
        <f t="shared" si="1"/>
        <v>0</v>
      </c>
      <c r="AC14" s="40">
        <v>0</v>
      </c>
      <c r="AD14" s="40">
        <v>0</v>
      </c>
      <c r="AE14" s="41">
        <f t="shared" si="2"/>
        <v>0</v>
      </c>
      <c r="AF14" s="40">
        <v>27</v>
      </c>
      <c r="AG14" s="39"/>
      <c r="AH14" s="39"/>
      <c r="AI14" s="42"/>
      <c r="AJ14" s="42"/>
      <c r="AK14" s="42"/>
      <c r="AL14" s="39"/>
      <c r="AM14" s="39"/>
      <c r="AN14" s="39"/>
      <c r="AO14" s="39"/>
      <c r="AP14" s="20"/>
      <c r="AQ14" s="42" t="s">
        <v>2499</v>
      </c>
      <c r="AR14" s="23" t="s">
        <v>92</v>
      </c>
      <c r="AS14" s="24" t="s">
        <v>2423</v>
      </c>
      <c r="AT14" s="23"/>
      <c r="AU14" s="23"/>
      <c r="AV14" s="23"/>
      <c r="AW14" s="23"/>
      <c r="AX14" s="23"/>
      <c r="AY14" s="23">
        <v>27</v>
      </c>
      <c r="AZ14" s="23">
        <f t="shared" si="5"/>
        <v>0</v>
      </c>
      <c r="BA14" s="23">
        <f t="shared" si="3"/>
        <v>0</v>
      </c>
      <c r="BB14" s="23">
        <f t="shared" si="6"/>
        <v>27</v>
      </c>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f t="shared" si="4"/>
        <v>0</v>
      </c>
      <c r="CK14" s="23">
        <f t="shared" si="7"/>
        <v>0</v>
      </c>
    </row>
    <row r="15" spans="1:89" ht="83.25" customHeight="1" x14ac:dyDescent="0.25">
      <c r="A15" s="95" t="s">
        <v>161</v>
      </c>
      <c r="B15" s="23" t="s">
        <v>162</v>
      </c>
      <c r="C15" s="23" t="s">
        <v>3026</v>
      </c>
      <c r="D15" s="20" t="s">
        <v>3042</v>
      </c>
      <c r="E15" s="23" t="s">
        <v>116</v>
      </c>
      <c r="F15" s="23"/>
      <c r="G15" s="24" t="s">
        <v>163</v>
      </c>
      <c r="H15" s="22" t="s">
        <v>2413</v>
      </c>
      <c r="I15" s="23" t="s">
        <v>78</v>
      </c>
      <c r="J15" s="23" t="s">
        <v>88</v>
      </c>
      <c r="K15" s="24" t="s">
        <v>2396</v>
      </c>
      <c r="L15" s="23" t="s">
        <v>102</v>
      </c>
      <c r="M15" s="23">
        <v>0.20899999999999999</v>
      </c>
      <c r="N15" s="50" t="s">
        <v>2606</v>
      </c>
      <c r="O15" s="24"/>
      <c r="P15" s="23"/>
      <c r="Q15" s="23"/>
      <c r="R15" s="20"/>
      <c r="S15" s="44"/>
      <c r="T15" s="45"/>
      <c r="U15" s="45"/>
      <c r="V15" s="38">
        <v>6</v>
      </c>
      <c r="W15" s="38">
        <v>0</v>
      </c>
      <c r="X15" s="38">
        <f t="shared" si="8"/>
        <v>6</v>
      </c>
      <c r="Y15" s="38"/>
      <c r="Z15" s="40">
        <v>0</v>
      </c>
      <c r="AA15" s="40">
        <v>0</v>
      </c>
      <c r="AB15" s="41">
        <f t="shared" si="1"/>
        <v>0</v>
      </c>
      <c r="AC15" s="40">
        <v>0</v>
      </c>
      <c r="AD15" s="40">
        <v>0</v>
      </c>
      <c r="AE15" s="41">
        <f t="shared" si="2"/>
        <v>0</v>
      </c>
      <c r="AF15" s="40">
        <v>6</v>
      </c>
      <c r="AG15" s="39"/>
      <c r="AH15" s="39"/>
      <c r="AI15" s="42"/>
      <c r="AJ15" s="42"/>
      <c r="AK15" s="42"/>
      <c r="AL15" s="39"/>
      <c r="AM15" s="39"/>
      <c r="AN15" s="39"/>
      <c r="AO15" s="39"/>
      <c r="AP15" s="23"/>
      <c r="AQ15" s="42" t="s">
        <v>2499</v>
      </c>
      <c r="AR15" s="23" t="s">
        <v>92</v>
      </c>
      <c r="AS15" s="24" t="s">
        <v>2423</v>
      </c>
      <c r="AT15" s="23"/>
      <c r="AU15" s="23"/>
      <c r="AV15" s="23"/>
      <c r="AW15" s="23"/>
      <c r="AX15" s="23"/>
      <c r="AY15" s="23">
        <v>6</v>
      </c>
      <c r="AZ15" s="23">
        <f t="shared" si="5"/>
        <v>0</v>
      </c>
      <c r="BA15" s="23">
        <f t="shared" si="3"/>
        <v>0</v>
      </c>
      <c r="BB15" s="23">
        <f t="shared" si="6"/>
        <v>6</v>
      </c>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f t="shared" si="4"/>
        <v>0</v>
      </c>
      <c r="CK15" s="23">
        <f t="shared" si="7"/>
        <v>0</v>
      </c>
    </row>
    <row r="16" spans="1:89" ht="53.25" customHeight="1" x14ac:dyDescent="0.25">
      <c r="A16" s="118">
        <v>1053</v>
      </c>
      <c r="B16" s="46" t="s">
        <v>165</v>
      </c>
      <c r="C16" s="23" t="s">
        <v>3026</v>
      </c>
      <c r="D16" s="20" t="s">
        <v>3042</v>
      </c>
      <c r="E16" s="23" t="s">
        <v>116</v>
      </c>
      <c r="F16" s="23"/>
      <c r="G16" s="21" t="s">
        <v>166</v>
      </c>
      <c r="H16" s="22" t="s">
        <v>475</v>
      </c>
      <c r="I16" s="23" t="s">
        <v>78</v>
      </c>
      <c r="J16" s="23" t="s">
        <v>88</v>
      </c>
      <c r="K16" s="24" t="s">
        <v>2396</v>
      </c>
      <c r="L16" s="23" t="s">
        <v>102</v>
      </c>
      <c r="M16" s="20">
        <v>1.7549999999999999</v>
      </c>
      <c r="N16" s="23"/>
      <c r="O16" s="24"/>
      <c r="P16" s="23"/>
      <c r="Q16" s="23"/>
      <c r="R16" s="23"/>
      <c r="S16" s="36"/>
      <c r="T16" s="37"/>
      <c r="U16" s="37"/>
      <c r="V16" s="23">
        <v>20</v>
      </c>
      <c r="W16" s="23"/>
      <c r="X16" s="38">
        <f t="shared" si="8"/>
        <v>20</v>
      </c>
      <c r="Y16" s="38"/>
      <c r="Z16" s="40">
        <v>0</v>
      </c>
      <c r="AA16" s="40">
        <v>0</v>
      </c>
      <c r="AB16" s="41">
        <f t="shared" si="1"/>
        <v>0</v>
      </c>
      <c r="AC16" s="40">
        <v>0</v>
      </c>
      <c r="AD16" s="40">
        <v>0</v>
      </c>
      <c r="AE16" s="41">
        <f t="shared" si="2"/>
        <v>0</v>
      </c>
      <c r="AF16" s="40">
        <v>20</v>
      </c>
      <c r="AG16" s="39"/>
      <c r="AH16" s="39"/>
      <c r="AI16" s="42"/>
      <c r="AJ16" s="42"/>
      <c r="AK16" s="42"/>
      <c r="AL16" s="39"/>
      <c r="AM16" s="39"/>
      <c r="AN16" s="39"/>
      <c r="AO16" s="39"/>
      <c r="AP16" s="20"/>
      <c r="AQ16" s="42" t="s">
        <v>2499</v>
      </c>
      <c r="AR16" s="23" t="s">
        <v>92</v>
      </c>
      <c r="AS16" s="24" t="s">
        <v>2423</v>
      </c>
      <c r="AT16" s="23"/>
      <c r="AU16" s="23"/>
      <c r="AV16" s="23"/>
      <c r="AW16" s="23"/>
      <c r="AX16" s="23"/>
      <c r="AY16" s="23">
        <v>20</v>
      </c>
      <c r="AZ16" s="23">
        <f t="shared" si="5"/>
        <v>0</v>
      </c>
      <c r="BA16" s="23">
        <f t="shared" si="3"/>
        <v>0</v>
      </c>
      <c r="BB16" s="23">
        <f t="shared" si="6"/>
        <v>20</v>
      </c>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f t="shared" si="4"/>
        <v>0</v>
      </c>
      <c r="CK16" s="23">
        <f t="shared" si="7"/>
        <v>0</v>
      </c>
    </row>
    <row r="17" spans="1:89" ht="53.25" customHeight="1" x14ac:dyDescent="0.25">
      <c r="A17" s="95">
        <v>1992</v>
      </c>
      <c r="B17" s="23" t="s">
        <v>171</v>
      </c>
      <c r="C17" s="23" t="s">
        <v>3026</v>
      </c>
      <c r="D17" s="20" t="s">
        <v>3042</v>
      </c>
      <c r="E17" s="23" t="s">
        <v>116</v>
      </c>
      <c r="F17" s="23"/>
      <c r="G17" s="24" t="s">
        <v>172</v>
      </c>
      <c r="H17" s="22" t="s">
        <v>173</v>
      </c>
      <c r="I17" s="23" t="s">
        <v>78</v>
      </c>
      <c r="J17" s="23" t="s">
        <v>152</v>
      </c>
      <c r="K17" s="24" t="s">
        <v>2396</v>
      </c>
      <c r="L17" s="23" t="s">
        <v>102</v>
      </c>
      <c r="M17" s="23"/>
      <c r="N17" s="20"/>
      <c r="O17" s="24" t="s">
        <v>174</v>
      </c>
      <c r="P17" s="23" t="s">
        <v>152</v>
      </c>
      <c r="Q17" s="23"/>
      <c r="R17" s="20"/>
      <c r="S17" s="44">
        <v>45197</v>
      </c>
      <c r="T17" s="45">
        <v>45219</v>
      </c>
      <c r="U17" s="45">
        <v>46315</v>
      </c>
      <c r="V17" s="38">
        <v>22</v>
      </c>
      <c r="W17" s="38">
        <v>0</v>
      </c>
      <c r="X17" s="38">
        <f t="shared" si="8"/>
        <v>22</v>
      </c>
      <c r="Y17" s="38"/>
      <c r="Z17" s="40">
        <v>0</v>
      </c>
      <c r="AA17" s="40">
        <v>0</v>
      </c>
      <c r="AB17" s="41">
        <f t="shared" si="1"/>
        <v>0</v>
      </c>
      <c r="AC17" s="40">
        <v>0</v>
      </c>
      <c r="AD17" s="40">
        <v>0</v>
      </c>
      <c r="AE17" s="41">
        <f t="shared" si="2"/>
        <v>0</v>
      </c>
      <c r="AF17" s="40">
        <v>22</v>
      </c>
      <c r="AG17" s="39"/>
      <c r="AH17" s="39"/>
      <c r="AI17" s="42"/>
      <c r="AJ17" s="42"/>
      <c r="AK17" s="42"/>
      <c r="AL17" s="39"/>
      <c r="AM17" s="39"/>
      <c r="AN17" s="39"/>
      <c r="AO17" s="39"/>
      <c r="AP17" s="23"/>
      <c r="AQ17" s="42" t="s">
        <v>2499</v>
      </c>
      <c r="AR17" s="23" t="s">
        <v>92</v>
      </c>
      <c r="AS17" s="24" t="s">
        <v>2423</v>
      </c>
      <c r="AT17" s="23"/>
      <c r="AU17" s="23"/>
      <c r="AV17" s="23"/>
      <c r="AW17" s="23"/>
      <c r="AX17" s="23"/>
      <c r="AY17" s="23">
        <v>22</v>
      </c>
      <c r="AZ17" s="23">
        <f t="shared" si="5"/>
        <v>0</v>
      </c>
      <c r="BA17" s="23">
        <f t="shared" si="3"/>
        <v>0</v>
      </c>
      <c r="BB17" s="23">
        <f t="shared" si="6"/>
        <v>22</v>
      </c>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f t="shared" si="4"/>
        <v>0</v>
      </c>
      <c r="CK17" s="23">
        <f t="shared" si="7"/>
        <v>0</v>
      </c>
    </row>
    <row r="18" spans="1:89" ht="53.25" customHeight="1" x14ac:dyDescent="0.25">
      <c r="A18" s="95">
        <v>937</v>
      </c>
      <c r="B18" s="23" t="s">
        <v>178</v>
      </c>
      <c r="C18" s="23" t="s">
        <v>3026</v>
      </c>
      <c r="D18" s="20" t="s">
        <v>3042</v>
      </c>
      <c r="E18" s="23" t="s">
        <v>116</v>
      </c>
      <c r="F18" s="23"/>
      <c r="G18" s="24" t="s">
        <v>179</v>
      </c>
      <c r="H18" s="22" t="s">
        <v>180</v>
      </c>
      <c r="I18" s="23" t="s">
        <v>78</v>
      </c>
      <c r="J18" s="20" t="s">
        <v>88</v>
      </c>
      <c r="K18" s="24" t="s">
        <v>2396</v>
      </c>
      <c r="L18" s="23" t="s">
        <v>2895</v>
      </c>
      <c r="M18" s="23">
        <v>0.85899999999999999</v>
      </c>
      <c r="N18" s="24" t="s">
        <v>181</v>
      </c>
      <c r="O18" s="48" t="s">
        <v>182</v>
      </c>
      <c r="P18" s="23" t="s">
        <v>82</v>
      </c>
      <c r="Q18" s="20"/>
      <c r="R18" s="23"/>
      <c r="S18" s="36">
        <v>44134</v>
      </c>
      <c r="T18" s="37">
        <v>44729</v>
      </c>
      <c r="U18" s="37">
        <v>45825</v>
      </c>
      <c r="V18" s="23">
        <v>29</v>
      </c>
      <c r="W18" s="23">
        <v>0</v>
      </c>
      <c r="X18" s="38">
        <f t="shared" si="8"/>
        <v>29</v>
      </c>
      <c r="Y18" s="38"/>
      <c r="Z18" s="40">
        <v>17</v>
      </c>
      <c r="AA18" s="40">
        <v>0</v>
      </c>
      <c r="AB18" s="41">
        <f t="shared" si="1"/>
        <v>17</v>
      </c>
      <c r="AC18" s="40">
        <v>12</v>
      </c>
      <c r="AD18" s="40">
        <v>0</v>
      </c>
      <c r="AE18" s="41">
        <f t="shared" si="2"/>
        <v>12</v>
      </c>
      <c r="AF18" s="40"/>
      <c r="AG18" s="39"/>
      <c r="AH18" s="39"/>
      <c r="AI18" s="42"/>
      <c r="AJ18" s="42"/>
      <c r="AK18" s="42"/>
      <c r="AL18" s="39"/>
      <c r="AM18" s="39"/>
      <c r="AN18" s="39"/>
      <c r="AO18" s="39"/>
      <c r="AP18" s="23" t="s">
        <v>111</v>
      </c>
      <c r="AQ18" s="23" t="s">
        <v>112</v>
      </c>
      <c r="AR18" s="23" t="s">
        <v>113</v>
      </c>
      <c r="AS18" s="23" t="s">
        <v>800</v>
      </c>
      <c r="AT18" s="23">
        <v>12</v>
      </c>
      <c r="AU18" s="23"/>
      <c r="AV18" s="23"/>
      <c r="AW18" s="23"/>
      <c r="AX18" s="23"/>
      <c r="AY18" s="23"/>
      <c r="AZ18" s="23">
        <f t="shared" si="5"/>
        <v>12</v>
      </c>
      <c r="BA18" s="23">
        <f t="shared" si="3"/>
        <v>12</v>
      </c>
      <c r="BB18" s="23">
        <f t="shared" si="6"/>
        <v>12</v>
      </c>
      <c r="BC18" s="23"/>
      <c r="BD18" s="23"/>
      <c r="BE18" s="23"/>
      <c r="BF18" s="23"/>
      <c r="BG18" s="23"/>
      <c r="BH18" s="23"/>
      <c r="BI18" s="23"/>
      <c r="BJ18" s="23"/>
      <c r="BK18" s="23"/>
      <c r="BL18" s="23"/>
      <c r="BM18" s="23"/>
      <c r="BN18" s="23"/>
      <c r="BO18" s="23"/>
      <c r="BP18" s="23"/>
      <c r="BQ18" s="23">
        <v>12</v>
      </c>
      <c r="BR18" s="23">
        <v>5</v>
      </c>
      <c r="BS18" s="23"/>
      <c r="BT18" s="23"/>
      <c r="BU18" s="23"/>
      <c r="BV18" s="23"/>
      <c r="BW18" s="23"/>
      <c r="BX18" s="23"/>
      <c r="BY18" s="23"/>
      <c r="BZ18" s="23"/>
      <c r="CA18" s="23"/>
      <c r="CB18" s="23"/>
      <c r="CC18" s="23"/>
      <c r="CD18" s="23"/>
      <c r="CE18" s="23"/>
      <c r="CF18" s="23"/>
      <c r="CG18" s="23"/>
      <c r="CH18" s="23"/>
      <c r="CI18" s="23"/>
      <c r="CJ18" s="23">
        <f t="shared" si="4"/>
        <v>17</v>
      </c>
      <c r="CK18" s="23">
        <f t="shared" si="7"/>
        <v>17</v>
      </c>
    </row>
    <row r="19" spans="1:89" ht="53.25" customHeight="1" x14ac:dyDescent="0.25">
      <c r="A19" s="95">
        <v>961</v>
      </c>
      <c r="B19" s="23" t="s">
        <v>158</v>
      </c>
      <c r="C19" s="23" t="s">
        <v>3026</v>
      </c>
      <c r="D19" s="20" t="s">
        <v>3042</v>
      </c>
      <c r="E19" s="23" t="s">
        <v>116</v>
      </c>
      <c r="F19" s="23"/>
      <c r="G19" s="24" t="s">
        <v>159</v>
      </c>
      <c r="H19" s="22" t="s">
        <v>475</v>
      </c>
      <c r="I19" s="23" t="s">
        <v>78</v>
      </c>
      <c r="J19" s="23" t="s">
        <v>88</v>
      </c>
      <c r="K19" s="24" t="s">
        <v>2396</v>
      </c>
      <c r="L19" s="23" t="s">
        <v>102</v>
      </c>
      <c r="M19" s="23">
        <v>0.4</v>
      </c>
      <c r="N19" s="48" t="s">
        <v>160</v>
      </c>
      <c r="O19" s="24"/>
      <c r="P19" s="23"/>
      <c r="Q19" s="23"/>
      <c r="R19" s="23"/>
      <c r="S19" s="36"/>
      <c r="T19" s="37"/>
      <c r="U19" s="37"/>
      <c r="V19" s="23">
        <v>15</v>
      </c>
      <c r="W19" s="23"/>
      <c r="X19" s="38">
        <f t="shared" si="8"/>
        <v>15</v>
      </c>
      <c r="Y19" s="38"/>
      <c r="Z19" s="40">
        <v>0</v>
      </c>
      <c r="AA19" s="40">
        <v>0</v>
      </c>
      <c r="AB19" s="41">
        <f t="shared" si="1"/>
        <v>0</v>
      </c>
      <c r="AC19" s="40">
        <v>0</v>
      </c>
      <c r="AD19" s="40">
        <v>0</v>
      </c>
      <c r="AE19" s="41">
        <f t="shared" si="2"/>
        <v>0</v>
      </c>
      <c r="AF19" s="40">
        <v>15</v>
      </c>
      <c r="AG19" s="39"/>
      <c r="AH19" s="39"/>
      <c r="AI19" s="42"/>
      <c r="AJ19" s="42"/>
      <c r="AK19" s="42"/>
      <c r="AL19" s="39"/>
      <c r="AM19" s="39"/>
      <c r="AN19" s="39"/>
      <c r="AO19" s="39"/>
      <c r="AP19" s="23"/>
      <c r="AQ19" s="42" t="s">
        <v>2499</v>
      </c>
      <c r="AR19" s="23" t="s">
        <v>92</v>
      </c>
      <c r="AS19" s="24" t="s">
        <v>2423</v>
      </c>
      <c r="AT19" s="23"/>
      <c r="AU19" s="23"/>
      <c r="AV19" s="23"/>
      <c r="AW19" s="23"/>
      <c r="AX19" s="23"/>
      <c r="AY19" s="23">
        <v>15</v>
      </c>
      <c r="AZ19" s="23">
        <f t="shared" si="5"/>
        <v>0</v>
      </c>
      <c r="BA19" s="23">
        <f t="shared" si="3"/>
        <v>0</v>
      </c>
      <c r="BB19" s="23">
        <f t="shared" si="6"/>
        <v>15</v>
      </c>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f t="shared" si="4"/>
        <v>0</v>
      </c>
      <c r="CK19" s="23">
        <f t="shared" si="7"/>
        <v>0</v>
      </c>
    </row>
    <row r="20" spans="1:89" ht="53.25" customHeight="1" x14ac:dyDescent="0.25">
      <c r="A20" s="95">
        <v>951</v>
      </c>
      <c r="B20" s="23" t="s">
        <v>167</v>
      </c>
      <c r="C20" s="23" t="s">
        <v>3026</v>
      </c>
      <c r="D20" s="20" t="s">
        <v>3042</v>
      </c>
      <c r="E20" s="23" t="s">
        <v>116</v>
      </c>
      <c r="F20" s="23"/>
      <c r="G20" s="24" t="s">
        <v>168</v>
      </c>
      <c r="H20" s="22" t="s">
        <v>475</v>
      </c>
      <c r="I20" s="23" t="s">
        <v>78</v>
      </c>
      <c r="J20" s="20" t="s">
        <v>88</v>
      </c>
      <c r="K20" s="24" t="s">
        <v>2396</v>
      </c>
      <c r="L20" s="23" t="s">
        <v>102</v>
      </c>
      <c r="M20" s="23">
        <v>0.38</v>
      </c>
      <c r="O20" s="24"/>
      <c r="P20" s="23"/>
      <c r="Q20" s="23"/>
      <c r="R20" s="23"/>
      <c r="S20" s="36"/>
      <c r="T20" s="37"/>
      <c r="U20" s="37"/>
      <c r="V20" s="23">
        <v>14</v>
      </c>
      <c r="W20" s="23"/>
      <c r="X20" s="38">
        <f t="shared" si="8"/>
        <v>14</v>
      </c>
      <c r="Y20" s="38"/>
      <c r="Z20" s="40">
        <v>0</v>
      </c>
      <c r="AA20" s="40">
        <v>0</v>
      </c>
      <c r="AB20" s="41">
        <f t="shared" si="1"/>
        <v>0</v>
      </c>
      <c r="AC20" s="40">
        <v>0</v>
      </c>
      <c r="AD20" s="40">
        <v>0</v>
      </c>
      <c r="AE20" s="41">
        <f t="shared" si="2"/>
        <v>0</v>
      </c>
      <c r="AF20" s="40">
        <v>14</v>
      </c>
      <c r="AG20" s="39"/>
      <c r="AH20" s="39"/>
      <c r="AI20" s="42"/>
      <c r="AJ20" s="42"/>
      <c r="AK20" s="42"/>
      <c r="AL20" s="39"/>
      <c r="AM20" s="39"/>
      <c r="AN20" s="39"/>
      <c r="AO20" s="39"/>
      <c r="AP20" s="23"/>
      <c r="AQ20" s="42" t="s">
        <v>2499</v>
      </c>
      <c r="AR20" s="23" t="s">
        <v>92</v>
      </c>
      <c r="AS20" s="24" t="s">
        <v>2423</v>
      </c>
      <c r="AT20" s="23"/>
      <c r="AU20" s="23"/>
      <c r="AV20" s="23"/>
      <c r="AW20" s="23"/>
      <c r="AX20" s="23"/>
      <c r="AY20" s="23">
        <v>14</v>
      </c>
      <c r="AZ20" s="23">
        <f t="shared" si="5"/>
        <v>0</v>
      </c>
      <c r="BA20" s="23">
        <f t="shared" si="3"/>
        <v>0</v>
      </c>
      <c r="BB20" s="23">
        <f t="shared" si="6"/>
        <v>14</v>
      </c>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f t="shared" si="4"/>
        <v>0</v>
      </c>
      <c r="CK20" s="23">
        <f t="shared" si="7"/>
        <v>0</v>
      </c>
    </row>
    <row r="21" spans="1:89" ht="53.25" customHeight="1" x14ac:dyDescent="0.25">
      <c r="A21" s="119">
        <v>1042</v>
      </c>
      <c r="B21" s="20" t="s">
        <v>121</v>
      </c>
      <c r="C21" s="23" t="s">
        <v>3026</v>
      </c>
      <c r="D21" s="20" t="s">
        <v>3042</v>
      </c>
      <c r="E21" s="20" t="s">
        <v>116</v>
      </c>
      <c r="F21" s="23"/>
      <c r="G21" s="25" t="s">
        <v>122</v>
      </c>
      <c r="H21" s="22" t="s">
        <v>123</v>
      </c>
      <c r="I21" s="20" t="s">
        <v>78</v>
      </c>
      <c r="J21" s="23" t="s">
        <v>79</v>
      </c>
      <c r="K21" s="23" t="s">
        <v>2399</v>
      </c>
      <c r="L21" s="23" t="s">
        <v>81</v>
      </c>
      <c r="M21" s="23">
        <v>0.11</v>
      </c>
      <c r="N21" s="23"/>
      <c r="O21" s="48" t="s">
        <v>2457</v>
      </c>
      <c r="P21" s="20" t="s">
        <v>2434</v>
      </c>
      <c r="Q21" s="20"/>
      <c r="R21" s="20"/>
      <c r="S21" s="44"/>
      <c r="T21" s="45"/>
      <c r="U21" s="45"/>
      <c r="V21" s="38">
        <v>0</v>
      </c>
      <c r="W21" s="38">
        <v>1</v>
      </c>
      <c r="X21" s="38">
        <f t="shared" si="8"/>
        <v>-1</v>
      </c>
      <c r="Y21" s="38"/>
      <c r="Z21" s="40">
        <v>0</v>
      </c>
      <c r="AA21" s="40">
        <v>0</v>
      </c>
      <c r="AB21" s="41">
        <f t="shared" si="1"/>
        <v>0</v>
      </c>
      <c r="AC21" s="40">
        <v>0</v>
      </c>
      <c r="AD21" s="40">
        <v>0</v>
      </c>
      <c r="AE21" s="41">
        <f t="shared" si="2"/>
        <v>0</v>
      </c>
      <c r="AF21" s="40"/>
      <c r="AG21" s="39"/>
      <c r="AH21" s="39"/>
      <c r="AI21" s="42"/>
      <c r="AJ21" s="42"/>
      <c r="AK21" s="42"/>
      <c r="AL21" s="39"/>
      <c r="AM21" s="39"/>
      <c r="AN21" s="39"/>
      <c r="AO21" s="39"/>
      <c r="AP21" s="23" t="s">
        <v>91</v>
      </c>
      <c r="AQ21" s="23" t="s">
        <v>2452</v>
      </c>
      <c r="AR21" s="23" t="s">
        <v>92</v>
      </c>
      <c r="AS21" s="23" t="s">
        <v>2465</v>
      </c>
      <c r="AT21" s="23"/>
      <c r="AU21" s="23"/>
      <c r="AV21" s="23"/>
      <c r="AW21" s="23"/>
      <c r="AX21" s="23"/>
      <c r="AY21" s="23"/>
      <c r="AZ21" s="23">
        <f t="shared" si="5"/>
        <v>0</v>
      </c>
      <c r="BA21" s="23">
        <f t="shared" si="3"/>
        <v>0</v>
      </c>
      <c r="BB21" s="23">
        <f t="shared" si="6"/>
        <v>0</v>
      </c>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f t="shared" si="4"/>
        <v>0</v>
      </c>
      <c r="CK21" s="23">
        <f t="shared" si="7"/>
        <v>0</v>
      </c>
    </row>
    <row r="22" spans="1:89" ht="53.25" customHeight="1" x14ac:dyDescent="0.25">
      <c r="A22" s="119">
        <v>1043</v>
      </c>
      <c r="B22" s="20" t="s">
        <v>126</v>
      </c>
      <c r="C22" s="23" t="s">
        <v>3026</v>
      </c>
      <c r="D22" s="20" t="s">
        <v>3042</v>
      </c>
      <c r="E22" s="20" t="s">
        <v>116</v>
      </c>
      <c r="F22" s="23"/>
      <c r="G22" s="25" t="s">
        <v>127</v>
      </c>
      <c r="H22" s="22" t="s">
        <v>128</v>
      </c>
      <c r="I22" s="20" t="s">
        <v>78</v>
      </c>
      <c r="J22" s="23" t="s">
        <v>79</v>
      </c>
      <c r="K22" s="24" t="s">
        <v>2396</v>
      </c>
      <c r="L22" s="23" t="s">
        <v>2904</v>
      </c>
      <c r="M22" s="23">
        <v>2.4E-2</v>
      </c>
      <c r="O22" s="23" t="s">
        <v>2538</v>
      </c>
      <c r="P22" s="20" t="s">
        <v>82</v>
      </c>
      <c r="Q22" s="20"/>
      <c r="R22" s="20"/>
      <c r="S22" s="44">
        <v>44601</v>
      </c>
      <c r="T22" s="45">
        <v>44748</v>
      </c>
      <c r="U22" s="45">
        <v>45844</v>
      </c>
      <c r="V22" s="38">
        <v>1</v>
      </c>
      <c r="W22" s="38">
        <v>0</v>
      </c>
      <c r="X22" s="38">
        <f t="shared" si="8"/>
        <v>1</v>
      </c>
      <c r="Y22" s="38"/>
      <c r="Z22" s="40">
        <v>0</v>
      </c>
      <c r="AA22" s="40">
        <v>0</v>
      </c>
      <c r="AB22" s="41">
        <f t="shared" si="1"/>
        <v>0</v>
      </c>
      <c r="AC22" s="40">
        <v>1</v>
      </c>
      <c r="AD22" s="40">
        <v>0</v>
      </c>
      <c r="AE22" s="41">
        <f t="shared" si="2"/>
        <v>1</v>
      </c>
      <c r="AF22" s="40"/>
      <c r="AG22" s="39"/>
      <c r="AH22" s="39"/>
      <c r="AI22" s="42"/>
      <c r="AJ22" s="42"/>
      <c r="AK22" s="42"/>
      <c r="AL22" s="39"/>
      <c r="AM22" s="39"/>
      <c r="AN22" s="39"/>
      <c r="AO22" s="39"/>
      <c r="AP22" s="23" t="s">
        <v>129</v>
      </c>
      <c r="AQ22" s="23" t="s">
        <v>119</v>
      </c>
      <c r="AR22" s="23" t="s">
        <v>92</v>
      </c>
      <c r="AS22" s="23" t="s">
        <v>2423</v>
      </c>
      <c r="AT22" s="23"/>
      <c r="AU22" s="23"/>
      <c r="AV22" s="23"/>
      <c r="AW22" s="23"/>
      <c r="AX22" s="23"/>
      <c r="AY22" s="23">
        <v>1</v>
      </c>
      <c r="AZ22" s="23">
        <f t="shared" si="5"/>
        <v>0</v>
      </c>
      <c r="BA22" s="23">
        <f t="shared" si="3"/>
        <v>0</v>
      </c>
      <c r="BB22" s="23">
        <f t="shared" si="6"/>
        <v>1</v>
      </c>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f t="shared" si="4"/>
        <v>0</v>
      </c>
      <c r="CK22" s="23">
        <f t="shared" si="7"/>
        <v>0</v>
      </c>
    </row>
    <row r="23" spans="1:89" ht="53.25" customHeight="1" x14ac:dyDescent="0.25">
      <c r="A23" s="95">
        <v>2038</v>
      </c>
      <c r="B23" s="23" t="s">
        <v>130</v>
      </c>
      <c r="C23" s="23" t="s">
        <v>3026</v>
      </c>
      <c r="D23" s="20" t="s">
        <v>3042</v>
      </c>
      <c r="E23" s="23" t="s">
        <v>116</v>
      </c>
      <c r="F23" s="23"/>
      <c r="G23" s="24" t="s">
        <v>131</v>
      </c>
      <c r="H23" s="22" t="s">
        <v>132</v>
      </c>
      <c r="I23" s="23" t="s">
        <v>87</v>
      </c>
      <c r="J23" s="20" t="s">
        <v>88</v>
      </c>
      <c r="K23" s="24" t="s">
        <v>2396</v>
      </c>
      <c r="L23" s="23" t="s">
        <v>2897</v>
      </c>
      <c r="M23" s="23"/>
      <c r="O23" s="24" t="s">
        <v>2539</v>
      </c>
      <c r="P23" s="23" t="s">
        <v>82</v>
      </c>
      <c r="Q23" s="20"/>
      <c r="R23" s="23"/>
      <c r="S23" s="36">
        <v>45126</v>
      </c>
      <c r="T23" s="37">
        <v>45317</v>
      </c>
      <c r="U23" s="37">
        <v>46413</v>
      </c>
      <c r="V23" s="23">
        <v>1</v>
      </c>
      <c r="W23" s="23">
        <v>0</v>
      </c>
      <c r="X23" s="38">
        <f t="shared" si="8"/>
        <v>1</v>
      </c>
      <c r="Y23" s="38"/>
      <c r="Z23" s="40">
        <v>0</v>
      </c>
      <c r="AA23" s="40">
        <v>0</v>
      </c>
      <c r="AB23" s="41">
        <f t="shared" si="1"/>
        <v>0</v>
      </c>
      <c r="AC23" s="40">
        <v>1</v>
      </c>
      <c r="AD23" s="40">
        <v>0</v>
      </c>
      <c r="AE23" s="41">
        <f t="shared" si="2"/>
        <v>1</v>
      </c>
      <c r="AF23" s="40"/>
      <c r="AG23" s="39"/>
      <c r="AH23" s="39"/>
      <c r="AI23" s="42"/>
      <c r="AJ23" s="42"/>
      <c r="AK23" s="42"/>
      <c r="AL23" s="39"/>
      <c r="AM23" s="39"/>
      <c r="AN23" s="39"/>
      <c r="AO23" s="39"/>
      <c r="AP23" s="23" t="s">
        <v>111</v>
      </c>
      <c r="AQ23" s="23" t="s">
        <v>119</v>
      </c>
      <c r="AR23" s="23" t="s">
        <v>92</v>
      </c>
      <c r="AS23" s="23" t="s">
        <v>120</v>
      </c>
      <c r="AT23" s="23">
        <v>1</v>
      </c>
      <c r="AU23" s="23"/>
      <c r="AV23" s="23"/>
      <c r="AW23" s="23"/>
      <c r="AX23" s="23"/>
      <c r="AY23" s="23"/>
      <c r="AZ23" s="23">
        <f t="shared" si="5"/>
        <v>1</v>
      </c>
      <c r="BA23" s="23">
        <f t="shared" si="3"/>
        <v>1</v>
      </c>
      <c r="BB23" s="23">
        <f t="shared" si="6"/>
        <v>1</v>
      </c>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f t="shared" si="4"/>
        <v>0</v>
      </c>
      <c r="CK23" s="23">
        <f t="shared" si="7"/>
        <v>0</v>
      </c>
    </row>
    <row r="24" spans="1:89" ht="53.25" customHeight="1" x14ac:dyDescent="0.25">
      <c r="A24" s="119">
        <v>1026</v>
      </c>
      <c r="B24" s="20" t="s">
        <v>175</v>
      </c>
      <c r="C24" s="23" t="s">
        <v>3026</v>
      </c>
      <c r="D24" s="20" t="s">
        <v>3042</v>
      </c>
      <c r="E24" s="20" t="s">
        <v>116</v>
      </c>
      <c r="F24" s="23"/>
      <c r="G24" s="25" t="s">
        <v>176</v>
      </c>
      <c r="H24" s="22" t="s">
        <v>2412</v>
      </c>
      <c r="I24" s="20" t="s">
        <v>78</v>
      </c>
      <c r="J24" s="23" t="s">
        <v>152</v>
      </c>
      <c r="K24" s="24" t="s">
        <v>2396</v>
      </c>
      <c r="L24" s="23" t="s">
        <v>102</v>
      </c>
      <c r="M24" s="23"/>
      <c r="N24" s="24" t="s">
        <v>2466</v>
      </c>
      <c r="O24" s="24"/>
      <c r="P24" s="20"/>
      <c r="Q24" s="20"/>
      <c r="R24" s="20"/>
      <c r="S24" s="44"/>
      <c r="T24" s="45"/>
      <c r="U24" s="45"/>
      <c r="V24" s="38">
        <v>28</v>
      </c>
      <c r="W24" s="38">
        <v>0</v>
      </c>
      <c r="X24" s="38">
        <f t="shared" si="8"/>
        <v>28</v>
      </c>
      <c r="Y24" s="38"/>
      <c r="Z24" s="40">
        <v>0</v>
      </c>
      <c r="AA24" s="40">
        <v>0</v>
      </c>
      <c r="AB24" s="41">
        <f t="shared" si="1"/>
        <v>0</v>
      </c>
      <c r="AC24" s="40">
        <v>0</v>
      </c>
      <c r="AD24" s="40">
        <v>0</v>
      </c>
      <c r="AE24" s="41">
        <f t="shared" si="2"/>
        <v>0</v>
      </c>
      <c r="AF24" s="40">
        <v>28</v>
      </c>
      <c r="AG24" s="39"/>
      <c r="AH24" s="39"/>
      <c r="AI24" s="42"/>
      <c r="AJ24" s="42"/>
      <c r="AK24" s="42"/>
      <c r="AL24" s="39"/>
      <c r="AM24" s="39"/>
      <c r="AN24" s="39"/>
      <c r="AO24" s="39"/>
      <c r="AP24" s="23"/>
      <c r="AQ24" s="42" t="s">
        <v>2499</v>
      </c>
      <c r="AR24" s="23" t="s">
        <v>92</v>
      </c>
      <c r="AS24" s="24" t="s">
        <v>2423</v>
      </c>
      <c r="AT24" s="23"/>
      <c r="AU24" s="23"/>
      <c r="AV24" s="23"/>
      <c r="AW24" s="23"/>
      <c r="AX24" s="23"/>
      <c r="AY24" s="23">
        <v>28</v>
      </c>
      <c r="AZ24" s="23">
        <f t="shared" si="5"/>
        <v>0</v>
      </c>
      <c r="BA24" s="23">
        <f t="shared" si="3"/>
        <v>0</v>
      </c>
      <c r="BB24" s="23">
        <f t="shared" si="6"/>
        <v>28</v>
      </c>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f t="shared" si="4"/>
        <v>0</v>
      </c>
      <c r="CK24" s="23">
        <f t="shared" si="7"/>
        <v>0</v>
      </c>
    </row>
    <row r="25" spans="1:89" ht="53.25" customHeight="1" x14ac:dyDescent="0.25">
      <c r="A25" s="95">
        <v>2217</v>
      </c>
      <c r="B25" s="23" t="s">
        <v>145</v>
      </c>
      <c r="C25" s="23" t="s">
        <v>3026</v>
      </c>
      <c r="D25" s="20" t="s">
        <v>3042</v>
      </c>
      <c r="E25" s="23" t="s">
        <v>116</v>
      </c>
      <c r="F25" s="23"/>
      <c r="G25" s="24" t="s">
        <v>146</v>
      </c>
      <c r="H25" s="22" t="s">
        <v>147</v>
      </c>
      <c r="I25" s="23" t="s">
        <v>78</v>
      </c>
      <c r="J25" s="20" t="s">
        <v>79</v>
      </c>
      <c r="K25" s="24" t="s">
        <v>2396</v>
      </c>
      <c r="L25" s="23" t="s">
        <v>2904</v>
      </c>
      <c r="M25" s="23"/>
      <c r="O25" s="24" t="s">
        <v>2540</v>
      </c>
      <c r="P25" s="23" t="s">
        <v>82</v>
      </c>
      <c r="Q25" s="23"/>
      <c r="R25" s="23"/>
      <c r="S25" s="36">
        <v>45128</v>
      </c>
      <c r="T25" s="37">
        <v>45421</v>
      </c>
      <c r="U25" s="37">
        <v>46516</v>
      </c>
      <c r="V25" s="23">
        <v>4</v>
      </c>
      <c r="W25" s="23">
        <v>0</v>
      </c>
      <c r="X25" s="38">
        <f t="shared" si="8"/>
        <v>4</v>
      </c>
      <c r="Y25" s="38"/>
      <c r="Z25" s="40">
        <v>0</v>
      </c>
      <c r="AA25" s="40">
        <v>0</v>
      </c>
      <c r="AB25" s="41">
        <f t="shared" si="1"/>
        <v>0</v>
      </c>
      <c r="AC25" s="40">
        <v>4</v>
      </c>
      <c r="AD25" s="40">
        <v>0</v>
      </c>
      <c r="AE25" s="41">
        <f t="shared" si="2"/>
        <v>4</v>
      </c>
      <c r="AF25" s="40"/>
      <c r="AG25" s="39"/>
      <c r="AH25" s="39"/>
      <c r="AI25" s="42"/>
      <c r="AJ25" s="42"/>
      <c r="AK25" s="42"/>
      <c r="AL25" s="39"/>
      <c r="AM25" s="39"/>
      <c r="AN25" s="39"/>
      <c r="AO25" s="39"/>
      <c r="AP25" s="20" t="s">
        <v>111</v>
      </c>
      <c r="AQ25" s="23" t="s">
        <v>119</v>
      </c>
      <c r="AR25" s="73" t="s">
        <v>92</v>
      </c>
      <c r="AS25" s="24"/>
      <c r="AT25" s="23">
        <v>4</v>
      </c>
      <c r="AU25" s="23"/>
      <c r="AV25" s="23"/>
      <c r="AW25" s="23"/>
      <c r="AX25" s="23"/>
      <c r="AY25" s="23"/>
      <c r="AZ25" s="23">
        <f t="shared" si="5"/>
        <v>4</v>
      </c>
      <c r="BA25" s="23">
        <f t="shared" si="3"/>
        <v>4</v>
      </c>
      <c r="BB25" s="23">
        <f t="shared" si="6"/>
        <v>4</v>
      </c>
      <c r="BC25" s="23"/>
      <c r="BD25" s="23"/>
      <c r="BE25" s="23"/>
      <c r="BF25" s="23"/>
      <c r="BG25" s="23"/>
      <c r="BH25" s="23"/>
      <c r="BI25" s="23"/>
      <c r="BJ25" s="23"/>
      <c r="BK25" s="23"/>
      <c r="BL25" s="23"/>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f t="shared" si="4"/>
        <v>0</v>
      </c>
      <c r="CK25" s="23">
        <f t="shared" si="7"/>
        <v>0</v>
      </c>
    </row>
    <row r="26" spans="1:89" ht="53.25" customHeight="1" x14ac:dyDescent="0.25">
      <c r="A26" s="95">
        <v>2224</v>
      </c>
      <c r="B26" s="23" t="s">
        <v>148</v>
      </c>
      <c r="C26" s="23" t="s">
        <v>3026</v>
      </c>
      <c r="D26" s="20" t="s">
        <v>3042</v>
      </c>
      <c r="E26" s="23" t="s">
        <v>116</v>
      </c>
      <c r="F26" s="23"/>
      <c r="G26" s="24" t="s">
        <v>149</v>
      </c>
      <c r="H26" s="22" t="s">
        <v>2419</v>
      </c>
      <c r="I26" s="23" t="s">
        <v>78</v>
      </c>
      <c r="J26" s="20" t="s">
        <v>79</v>
      </c>
      <c r="K26" s="24" t="s">
        <v>2396</v>
      </c>
      <c r="L26" s="23" t="s">
        <v>2904</v>
      </c>
      <c r="M26" s="23"/>
      <c r="N26" s="23"/>
      <c r="O26" s="24" t="s">
        <v>151</v>
      </c>
      <c r="P26" s="23" t="s">
        <v>82</v>
      </c>
      <c r="Q26" s="20"/>
      <c r="R26" s="23"/>
      <c r="S26" s="36">
        <v>45173</v>
      </c>
      <c r="T26" s="37">
        <v>45440</v>
      </c>
      <c r="U26" s="37">
        <v>46535</v>
      </c>
      <c r="V26" s="23">
        <v>6</v>
      </c>
      <c r="W26" s="23">
        <v>1</v>
      </c>
      <c r="X26" s="38">
        <f t="shared" si="8"/>
        <v>5</v>
      </c>
      <c r="Y26" s="38"/>
      <c r="Z26" s="40">
        <v>0</v>
      </c>
      <c r="AA26" s="40">
        <v>0</v>
      </c>
      <c r="AB26" s="41">
        <f t="shared" si="1"/>
        <v>0</v>
      </c>
      <c r="AC26" s="40">
        <v>0</v>
      </c>
      <c r="AD26" s="40">
        <v>5</v>
      </c>
      <c r="AE26" s="41">
        <f t="shared" si="2"/>
        <v>5</v>
      </c>
      <c r="AF26" s="40"/>
      <c r="AG26" s="39"/>
      <c r="AH26" s="39"/>
      <c r="AI26" s="42"/>
      <c r="AJ26" s="42"/>
      <c r="AK26" s="42"/>
      <c r="AL26" s="39"/>
      <c r="AM26" s="39"/>
      <c r="AN26" s="39"/>
      <c r="AO26" s="39"/>
      <c r="AP26" s="23" t="s">
        <v>91</v>
      </c>
      <c r="AQ26" s="23" t="s">
        <v>203</v>
      </c>
      <c r="AR26" s="23" t="s">
        <v>124</v>
      </c>
      <c r="AS26" s="23" t="s">
        <v>214</v>
      </c>
      <c r="AT26" s="23">
        <v>-1</v>
      </c>
      <c r="AU26" s="23"/>
      <c r="AV26" s="23">
        <v>6</v>
      </c>
      <c r="AW26" s="23"/>
      <c r="AX26" s="23"/>
      <c r="AY26" s="23"/>
      <c r="AZ26" s="23">
        <f t="shared" si="5"/>
        <v>5</v>
      </c>
      <c r="BA26" s="23">
        <f t="shared" si="3"/>
        <v>5</v>
      </c>
      <c r="BB26" s="23">
        <f t="shared" si="6"/>
        <v>5</v>
      </c>
      <c r="BC26" s="23"/>
      <c r="BD26" s="23"/>
      <c r="BE26" s="23"/>
      <c r="BF26" s="23"/>
      <c r="BG26" s="23"/>
      <c r="BH26" s="23"/>
      <c r="BI26" s="23"/>
      <c r="BJ26" s="23"/>
      <c r="BK26" s="23"/>
      <c r="BL26" s="23"/>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f t="shared" si="4"/>
        <v>0</v>
      </c>
      <c r="CK26" s="23">
        <f t="shared" si="7"/>
        <v>0</v>
      </c>
    </row>
    <row r="27" spans="1:89" ht="53.25" customHeight="1" x14ac:dyDescent="0.25">
      <c r="A27" s="118">
        <v>2236</v>
      </c>
      <c r="B27" s="46" t="s">
        <v>134</v>
      </c>
      <c r="C27" s="23" t="s">
        <v>3026</v>
      </c>
      <c r="D27" s="20" t="s">
        <v>3042</v>
      </c>
      <c r="E27" s="23" t="s">
        <v>116</v>
      </c>
      <c r="F27" s="23"/>
      <c r="G27" s="21" t="s">
        <v>135</v>
      </c>
      <c r="H27" s="22" t="s">
        <v>136</v>
      </c>
      <c r="I27" s="23" t="s">
        <v>78</v>
      </c>
      <c r="J27" s="23" t="s">
        <v>79</v>
      </c>
      <c r="K27" s="24" t="s">
        <v>2396</v>
      </c>
      <c r="L27" s="23" t="s">
        <v>2904</v>
      </c>
      <c r="M27" s="20"/>
      <c r="O27" s="48" t="s">
        <v>2541</v>
      </c>
      <c r="P27" s="23" t="s">
        <v>82</v>
      </c>
      <c r="Q27" s="23"/>
      <c r="R27" s="23"/>
      <c r="S27" s="36">
        <v>45243</v>
      </c>
      <c r="T27" s="37">
        <v>45523</v>
      </c>
      <c r="U27" s="37">
        <v>46618</v>
      </c>
      <c r="V27" s="23">
        <v>1</v>
      </c>
      <c r="W27" s="23">
        <v>0</v>
      </c>
      <c r="X27" s="38">
        <f t="shared" si="8"/>
        <v>1</v>
      </c>
      <c r="Y27" s="38"/>
      <c r="Z27" s="40">
        <v>0</v>
      </c>
      <c r="AA27" s="40">
        <v>0</v>
      </c>
      <c r="AB27" s="41">
        <f t="shared" si="1"/>
        <v>0</v>
      </c>
      <c r="AC27" s="40">
        <v>0</v>
      </c>
      <c r="AD27" s="40">
        <v>1</v>
      </c>
      <c r="AE27" s="41">
        <f t="shared" si="2"/>
        <v>1</v>
      </c>
      <c r="AF27" s="40"/>
      <c r="AG27" s="39"/>
      <c r="AH27" s="39"/>
      <c r="AI27" s="42"/>
      <c r="AJ27" s="42"/>
      <c r="AK27" s="42"/>
      <c r="AL27" s="39"/>
      <c r="AM27" s="39"/>
      <c r="AN27" s="39"/>
      <c r="AO27" s="39"/>
      <c r="AP27" s="20" t="s">
        <v>91</v>
      </c>
      <c r="AQ27" s="23" t="s">
        <v>203</v>
      </c>
      <c r="AR27" s="23" t="s">
        <v>124</v>
      </c>
      <c r="AS27" s="23" t="s">
        <v>214</v>
      </c>
      <c r="AT27" s="23"/>
      <c r="AU27" s="23">
        <v>1</v>
      </c>
      <c r="AV27" s="23"/>
      <c r="AW27" s="23"/>
      <c r="AX27" s="23"/>
      <c r="AY27" s="23"/>
      <c r="AZ27" s="23">
        <f t="shared" si="5"/>
        <v>1</v>
      </c>
      <c r="BA27" s="23">
        <f t="shared" si="3"/>
        <v>1</v>
      </c>
      <c r="BB27" s="23">
        <f t="shared" si="6"/>
        <v>1</v>
      </c>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f t="shared" si="4"/>
        <v>0</v>
      </c>
      <c r="CK27" s="23">
        <f t="shared" si="7"/>
        <v>0</v>
      </c>
    </row>
    <row r="28" spans="1:89" ht="53.25" customHeight="1" x14ac:dyDescent="0.25">
      <c r="A28" s="95">
        <v>2284</v>
      </c>
      <c r="B28" s="23" t="s">
        <v>137</v>
      </c>
      <c r="C28" s="23" t="s">
        <v>3026</v>
      </c>
      <c r="D28" s="20" t="s">
        <v>3042</v>
      </c>
      <c r="E28" s="23" t="s">
        <v>116</v>
      </c>
      <c r="F28" s="23"/>
      <c r="G28" s="24" t="s">
        <v>138</v>
      </c>
      <c r="H28" s="22" t="s">
        <v>139</v>
      </c>
      <c r="I28" s="23" t="s">
        <v>78</v>
      </c>
      <c r="J28" s="23" t="s">
        <v>79</v>
      </c>
      <c r="K28" s="24" t="s">
        <v>2396</v>
      </c>
      <c r="L28" s="23" t="s">
        <v>2904</v>
      </c>
      <c r="M28" s="23"/>
      <c r="O28" s="24" t="s">
        <v>140</v>
      </c>
      <c r="P28" s="23" t="s">
        <v>141</v>
      </c>
      <c r="Q28" s="23"/>
      <c r="R28" s="23"/>
      <c r="S28" s="36">
        <v>45433</v>
      </c>
      <c r="T28" s="37">
        <v>45483</v>
      </c>
      <c r="U28" s="37">
        <v>46578</v>
      </c>
      <c r="V28" s="23">
        <v>1</v>
      </c>
      <c r="W28" s="23">
        <v>0</v>
      </c>
      <c r="X28" s="38">
        <f t="shared" si="8"/>
        <v>1</v>
      </c>
      <c r="Y28" s="38"/>
      <c r="Z28" s="40">
        <v>0</v>
      </c>
      <c r="AA28" s="40">
        <v>0</v>
      </c>
      <c r="AB28" s="41">
        <f t="shared" si="1"/>
        <v>0</v>
      </c>
      <c r="AC28" s="40">
        <v>0</v>
      </c>
      <c r="AD28" s="40">
        <v>1</v>
      </c>
      <c r="AE28" s="41">
        <f t="shared" si="2"/>
        <v>1</v>
      </c>
      <c r="AF28" s="40"/>
      <c r="AG28" s="39"/>
      <c r="AH28" s="39"/>
      <c r="AI28" s="42"/>
      <c r="AJ28" s="42"/>
      <c r="AK28" s="42"/>
      <c r="AL28" s="39"/>
      <c r="AM28" s="39"/>
      <c r="AN28" s="39"/>
      <c r="AO28" s="39"/>
      <c r="AP28" s="20" t="s">
        <v>91</v>
      </c>
      <c r="AQ28" s="23" t="s">
        <v>203</v>
      </c>
      <c r="AR28" s="23" t="s">
        <v>124</v>
      </c>
      <c r="AS28" s="23" t="s">
        <v>214</v>
      </c>
      <c r="AT28" s="23"/>
      <c r="AU28" s="23">
        <v>1</v>
      </c>
      <c r="AV28" s="23"/>
      <c r="AW28" s="23"/>
      <c r="AX28" s="23"/>
      <c r="AY28" s="23"/>
      <c r="AZ28" s="23">
        <f t="shared" si="5"/>
        <v>1</v>
      </c>
      <c r="BA28" s="23">
        <f t="shared" si="3"/>
        <v>1</v>
      </c>
      <c r="BB28" s="23">
        <f t="shared" si="6"/>
        <v>1</v>
      </c>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f t="shared" si="4"/>
        <v>0</v>
      </c>
      <c r="CK28" s="23">
        <f t="shared" si="7"/>
        <v>0</v>
      </c>
    </row>
    <row r="29" spans="1:89" ht="53.25" customHeight="1" x14ac:dyDescent="0.25">
      <c r="A29" s="119">
        <v>2607</v>
      </c>
      <c r="B29" s="20" t="s">
        <v>2312</v>
      </c>
      <c r="C29" s="23" t="s">
        <v>3026</v>
      </c>
      <c r="D29" s="20" t="s">
        <v>3042</v>
      </c>
      <c r="E29" s="20" t="s">
        <v>116</v>
      </c>
      <c r="F29" s="23"/>
      <c r="G29" s="25" t="s">
        <v>143</v>
      </c>
      <c r="H29" s="22" t="s">
        <v>144</v>
      </c>
      <c r="I29" s="20" t="s">
        <v>78</v>
      </c>
      <c r="J29" s="23" t="s">
        <v>79</v>
      </c>
      <c r="K29" s="24" t="s">
        <v>2396</v>
      </c>
      <c r="L29" s="23" t="s">
        <v>2904</v>
      </c>
      <c r="M29" s="23"/>
      <c r="N29" s="23"/>
      <c r="O29" s="17" t="s">
        <v>2542</v>
      </c>
      <c r="P29" s="20" t="s">
        <v>141</v>
      </c>
      <c r="Q29" s="20"/>
      <c r="R29" s="20"/>
      <c r="S29" s="44">
        <v>45744</v>
      </c>
      <c r="T29" s="45">
        <v>45791</v>
      </c>
      <c r="U29" s="45">
        <v>46887</v>
      </c>
      <c r="V29" s="38">
        <v>4</v>
      </c>
      <c r="W29" s="38">
        <v>0</v>
      </c>
      <c r="X29" s="38">
        <f t="shared" si="8"/>
        <v>4</v>
      </c>
      <c r="Y29" s="38"/>
      <c r="Z29" s="40">
        <v>0</v>
      </c>
      <c r="AA29" s="40">
        <v>0</v>
      </c>
      <c r="AB29" s="41">
        <f t="shared" si="1"/>
        <v>0</v>
      </c>
      <c r="AC29" s="40">
        <v>4</v>
      </c>
      <c r="AD29" s="40">
        <v>0</v>
      </c>
      <c r="AE29" s="41">
        <f t="shared" si="2"/>
        <v>4</v>
      </c>
      <c r="AF29" s="40"/>
      <c r="AG29" s="39"/>
      <c r="AH29" s="39"/>
      <c r="AI29" s="42"/>
      <c r="AJ29" s="42"/>
      <c r="AK29" s="42"/>
      <c r="AL29" s="39"/>
      <c r="AM29" s="39"/>
      <c r="AN29" s="39"/>
      <c r="AO29" s="39"/>
      <c r="AP29" s="23" t="s">
        <v>111</v>
      </c>
      <c r="AQ29" s="23" t="s">
        <v>2424</v>
      </c>
      <c r="AR29" s="23" t="s">
        <v>99</v>
      </c>
      <c r="AS29" s="54" t="s">
        <v>2407</v>
      </c>
      <c r="AT29" s="23">
        <v>4</v>
      </c>
      <c r="AU29" s="23"/>
      <c r="AV29" s="23"/>
      <c r="AW29" s="23"/>
      <c r="AX29" s="23"/>
      <c r="AY29" s="23"/>
      <c r="AZ29" s="23">
        <f t="shared" si="5"/>
        <v>4</v>
      </c>
      <c r="BA29" s="23">
        <f t="shared" si="3"/>
        <v>4</v>
      </c>
      <c r="BB29" s="23">
        <f t="shared" si="6"/>
        <v>4</v>
      </c>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f t="shared" si="4"/>
        <v>0</v>
      </c>
      <c r="CK29" s="23">
        <f t="shared" si="7"/>
        <v>0</v>
      </c>
    </row>
    <row r="30" spans="1:89" ht="53.25" customHeight="1" x14ac:dyDescent="0.25">
      <c r="A30" s="95">
        <v>2606</v>
      </c>
      <c r="B30" s="23" t="s">
        <v>2313</v>
      </c>
      <c r="C30" s="23" t="s">
        <v>3026</v>
      </c>
      <c r="D30" s="23"/>
      <c r="E30" s="23" t="s">
        <v>116</v>
      </c>
      <c r="F30" s="23"/>
      <c r="G30" s="24" t="s">
        <v>154</v>
      </c>
      <c r="H30" s="22" t="s">
        <v>2553</v>
      </c>
      <c r="I30" s="23" t="s">
        <v>78</v>
      </c>
      <c r="J30" s="23" t="s">
        <v>79</v>
      </c>
      <c r="K30" s="24" t="s">
        <v>2396</v>
      </c>
      <c r="L30" s="20" t="s">
        <v>2901</v>
      </c>
      <c r="M30" s="23"/>
      <c r="N30" s="23" t="s">
        <v>2552</v>
      </c>
      <c r="O30" s="48" t="s">
        <v>2551</v>
      </c>
      <c r="P30" s="23" t="s">
        <v>155</v>
      </c>
      <c r="Q30" s="20"/>
      <c r="R30" s="20"/>
      <c r="S30" s="44">
        <v>45964</v>
      </c>
      <c r="T30" s="37">
        <v>45994</v>
      </c>
      <c r="U30" s="45">
        <v>47090</v>
      </c>
      <c r="V30" s="38">
        <v>1</v>
      </c>
      <c r="W30" s="38">
        <v>0</v>
      </c>
      <c r="X30" s="38">
        <f t="shared" si="8"/>
        <v>1</v>
      </c>
      <c r="Y30" s="38"/>
      <c r="Z30" s="40">
        <v>0</v>
      </c>
      <c r="AA30" s="40">
        <v>0</v>
      </c>
      <c r="AB30" s="41">
        <f t="shared" si="1"/>
        <v>0</v>
      </c>
      <c r="AC30" s="40">
        <v>0</v>
      </c>
      <c r="AD30" s="40">
        <v>1</v>
      </c>
      <c r="AE30" s="41">
        <f t="shared" si="2"/>
        <v>1</v>
      </c>
      <c r="AF30" s="40"/>
      <c r="AG30" s="39"/>
      <c r="AH30" s="39"/>
      <c r="AI30" s="42"/>
      <c r="AJ30" s="42"/>
      <c r="AK30" s="42"/>
      <c r="AL30" s="39"/>
      <c r="AM30" s="39"/>
      <c r="AN30" s="39"/>
      <c r="AO30" s="39"/>
      <c r="AP30" s="23" t="s">
        <v>91</v>
      </c>
      <c r="AQ30" s="42" t="s">
        <v>2498</v>
      </c>
      <c r="AR30" s="23" t="s">
        <v>99</v>
      </c>
      <c r="AS30" s="54" t="s">
        <v>2407</v>
      </c>
      <c r="AT30" s="23"/>
      <c r="AU30" s="23"/>
      <c r="AV30" s="23"/>
      <c r="AW30" s="23"/>
      <c r="AX30" s="23"/>
      <c r="AY30" s="23"/>
      <c r="AZ30" s="23">
        <f t="shared" si="5"/>
        <v>0</v>
      </c>
      <c r="BA30" s="23">
        <f t="shared" si="3"/>
        <v>0</v>
      </c>
      <c r="BB30" s="23">
        <f t="shared" si="6"/>
        <v>0</v>
      </c>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f t="shared" si="4"/>
        <v>0</v>
      </c>
      <c r="CK30" s="23">
        <f t="shared" si="7"/>
        <v>0</v>
      </c>
    </row>
    <row r="31" spans="1:89" ht="53.25" customHeight="1" x14ac:dyDescent="0.25">
      <c r="A31" s="118">
        <v>2605</v>
      </c>
      <c r="B31" s="46" t="s">
        <v>2941</v>
      </c>
      <c r="C31" s="23" t="s">
        <v>3026</v>
      </c>
      <c r="D31" s="20"/>
      <c r="E31" s="23" t="s">
        <v>116</v>
      </c>
      <c r="F31" s="20"/>
      <c r="G31" s="21" t="s">
        <v>157</v>
      </c>
      <c r="H31" s="22" t="s">
        <v>2533</v>
      </c>
      <c r="I31" s="23" t="s">
        <v>78</v>
      </c>
      <c r="J31" s="23" t="s">
        <v>79</v>
      </c>
      <c r="K31" s="23" t="s">
        <v>2399</v>
      </c>
      <c r="L31" s="23" t="s">
        <v>2904</v>
      </c>
      <c r="M31" s="23"/>
      <c r="N31" s="23"/>
      <c r="O31" s="17" t="s">
        <v>2537</v>
      </c>
      <c r="P31" s="23" t="s">
        <v>82</v>
      </c>
      <c r="Q31" s="23"/>
      <c r="R31" s="23"/>
      <c r="S31" s="36">
        <v>45995</v>
      </c>
      <c r="T31" s="37">
        <v>46064</v>
      </c>
      <c r="U31" s="37">
        <v>47160</v>
      </c>
      <c r="V31" s="23">
        <v>0</v>
      </c>
      <c r="W31" s="23">
        <v>1</v>
      </c>
      <c r="X31" s="38">
        <f t="shared" si="8"/>
        <v>-1</v>
      </c>
      <c r="Y31" s="38"/>
      <c r="Z31" s="40">
        <v>0</v>
      </c>
      <c r="AA31" s="40">
        <v>0</v>
      </c>
      <c r="AB31" s="41">
        <f t="shared" si="1"/>
        <v>0</v>
      </c>
      <c r="AC31" s="40">
        <v>0</v>
      </c>
      <c r="AD31" s="40">
        <v>-1</v>
      </c>
      <c r="AE31" s="41">
        <f t="shared" si="2"/>
        <v>-1</v>
      </c>
      <c r="AF31" s="40"/>
      <c r="AG31" s="39"/>
      <c r="AH31" s="39"/>
      <c r="AI31" s="42"/>
      <c r="AJ31" s="42"/>
      <c r="AK31" s="42"/>
      <c r="AL31" s="39"/>
      <c r="AM31" s="39"/>
      <c r="AN31" s="39"/>
      <c r="AO31" s="39"/>
      <c r="AP31" s="23" t="s">
        <v>91</v>
      </c>
      <c r="AQ31" s="23" t="s">
        <v>2433</v>
      </c>
      <c r="AR31" s="23" t="s">
        <v>99</v>
      </c>
      <c r="AS31" s="23" t="s">
        <v>2407</v>
      </c>
      <c r="AT31" s="23">
        <v>-1</v>
      </c>
      <c r="AU31" s="23"/>
      <c r="AV31" s="23"/>
      <c r="AW31" s="23"/>
      <c r="AX31" s="23"/>
      <c r="AY31" s="23"/>
      <c r="AZ31" s="23">
        <f t="shared" si="5"/>
        <v>-1</v>
      </c>
      <c r="BA31" s="23">
        <f t="shared" si="3"/>
        <v>-1</v>
      </c>
      <c r="BB31" s="23">
        <f t="shared" si="6"/>
        <v>-1</v>
      </c>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f t="shared" si="4"/>
        <v>0</v>
      </c>
      <c r="CK31" s="23">
        <f t="shared" si="7"/>
        <v>0</v>
      </c>
    </row>
    <row r="32" spans="1:89" ht="53.25" customHeight="1" x14ac:dyDescent="0.25">
      <c r="A32" s="118">
        <v>2605</v>
      </c>
      <c r="B32" s="46" t="s">
        <v>2941</v>
      </c>
      <c r="C32" s="23" t="s">
        <v>3026</v>
      </c>
      <c r="D32" s="20"/>
      <c r="E32" s="23" t="s">
        <v>116</v>
      </c>
      <c r="F32" s="20"/>
      <c r="G32" s="21" t="s">
        <v>157</v>
      </c>
      <c r="H32" s="22" t="s">
        <v>2533</v>
      </c>
      <c r="I32" s="23" t="s">
        <v>78</v>
      </c>
      <c r="J32" s="23" t="s">
        <v>79</v>
      </c>
      <c r="K32" s="23" t="s">
        <v>2383</v>
      </c>
      <c r="L32" s="23" t="s">
        <v>2904</v>
      </c>
      <c r="M32" s="23"/>
      <c r="N32" s="23"/>
      <c r="O32" s="17" t="s">
        <v>2537</v>
      </c>
      <c r="P32" s="23" t="s">
        <v>82</v>
      </c>
      <c r="Q32" s="23"/>
      <c r="R32" s="23"/>
      <c r="S32" s="36">
        <v>45995</v>
      </c>
      <c r="T32" s="37">
        <v>46064</v>
      </c>
      <c r="U32" s="37">
        <v>47160</v>
      </c>
      <c r="V32" s="23">
        <v>0</v>
      </c>
      <c r="W32" s="23">
        <v>0</v>
      </c>
      <c r="X32" s="38">
        <v>0</v>
      </c>
      <c r="Y32" s="38">
        <v>1</v>
      </c>
      <c r="Z32" s="40">
        <v>0</v>
      </c>
      <c r="AA32" s="40">
        <v>0</v>
      </c>
      <c r="AB32" s="41">
        <f t="shared" si="1"/>
        <v>0</v>
      </c>
      <c r="AC32" s="40">
        <v>0</v>
      </c>
      <c r="AD32" s="40">
        <v>1</v>
      </c>
      <c r="AE32" s="41">
        <f t="shared" si="2"/>
        <v>1</v>
      </c>
      <c r="AF32" s="40"/>
      <c r="AG32" s="39"/>
      <c r="AH32" s="39"/>
      <c r="AI32" s="42"/>
      <c r="AJ32" s="42"/>
      <c r="AK32" s="42"/>
      <c r="AL32" s="39"/>
      <c r="AM32" s="39"/>
      <c r="AN32" s="39"/>
      <c r="AO32" s="39"/>
      <c r="AP32" s="23" t="s">
        <v>91</v>
      </c>
      <c r="AQ32" s="23" t="s">
        <v>2433</v>
      </c>
      <c r="AR32" s="23" t="s">
        <v>99</v>
      </c>
      <c r="AS32" s="23" t="s">
        <v>2407</v>
      </c>
      <c r="AT32" s="23">
        <v>1</v>
      </c>
      <c r="AU32" s="23"/>
      <c r="AV32" s="23"/>
      <c r="AW32" s="23"/>
      <c r="AX32" s="23"/>
      <c r="AY32" s="23"/>
      <c r="AZ32" s="23">
        <f t="shared" si="5"/>
        <v>1</v>
      </c>
      <c r="BA32" s="23">
        <f t="shared" si="3"/>
        <v>1</v>
      </c>
      <c r="BB32" s="23">
        <f t="shared" si="6"/>
        <v>1</v>
      </c>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f t="shared" si="4"/>
        <v>0</v>
      </c>
      <c r="CK32" s="23">
        <f t="shared" si="7"/>
        <v>0</v>
      </c>
    </row>
    <row r="33" spans="1:89" ht="53.25" customHeight="1" x14ac:dyDescent="0.25">
      <c r="A33" s="95">
        <v>1195</v>
      </c>
      <c r="B33" s="23" t="s">
        <v>2324</v>
      </c>
      <c r="C33" s="23" t="s">
        <v>3027</v>
      </c>
      <c r="D33" s="23" t="s">
        <v>3041</v>
      </c>
      <c r="E33" s="23" t="s">
        <v>75</v>
      </c>
      <c r="F33" s="23"/>
      <c r="G33" s="24" t="s">
        <v>270</v>
      </c>
      <c r="H33" s="22" t="s">
        <v>271</v>
      </c>
      <c r="I33" s="23" t="s">
        <v>78</v>
      </c>
      <c r="J33" s="20" t="s">
        <v>88</v>
      </c>
      <c r="K33" s="24" t="s">
        <v>2396</v>
      </c>
      <c r="L33" s="23" t="s">
        <v>2904</v>
      </c>
      <c r="M33" s="23"/>
      <c r="N33" s="23"/>
      <c r="O33" s="24" t="s">
        <v>2554</v>
      </c>
      <c r="P33" s="23" t="s">
        <v>82</v>
      </c>
      <c r="Q33" s="23"/>
      <c r="R33" s="23"/>
      <c r="S33" s="36">
        <v>45709</v>
      </c>
      <c r="T33" s="37">
        <v>45908</v>
      </c>
      <c r="U33" s="37">
        <v>47004</v>
      </c>
      <c r="V33" s="23">
        <v>1</v>
      </c>
      <c r="W33" s="23">
        <v>0</v>
      </c>
      <c r="X33" s="38">
        <f t="shared" ref="X33:X64" si="9">V33-W33</f>
        <v>1</v>
      </c>
      <c r="Y33" s="38"/>
      <c r="Z33" s="40">
        <v>1</v>
      </c>
      <c r="AA33" s="40">
        <v>0</v>
      </c>
      <c r="AB33" s="41">
        <f t="shared" si="1"/>
        <v>1</v>
      </c>
      <c r="AC33" s="40">
        <v>0</v>
      </c>
      <c r="AD33" s="40">
        <v>0</v>
      </c>
      <c r="AE33" s="41">
        <f t="shared" si="2"/>
        <v>0</v>
      </c>
      <c r="AF33" s="40"/>
      <c r="AG33" s="39"/>
      <c r="AH33" s="39"/>
      <c r="AI33" s="42"/>
      <c r="AJ33" s="42"/>
      <c r="AK33" s="42"/>
      <c r="AL33" s="39"/>
      <c r="AM33" s="39"/>
      <c r="AN33" s="39"/>
      <c r="AO33" s="39"/>
      <c r="AP33" s="23" t="s">
        <v>467</v>
      </c>
      <c r="AQ33" s="23" t="s">
        <v>2404</v>
      </c>
      <c r="AR33" s="23" t="s">
        <v>99</v>
      </c>
      <c r="AS33" s="54" t="s">
        <v>2407</v>
      </c>
      <c r="AT33" s="23"/>
      <c r="AU33" s="23"/>
      <c r="AV33" s="23"/>
      <c r="AW33" s="23"/>
      <c r="AX33" s="23"/>
      <c r="AY33" s="23"/>
      <c r="AZ33" s="23">
        <f t="shared" si="5"/>
        <v>0</v>
      </c>
      <c r="BA33" s="23">
        <f t="shared" si="3"/>
        <v>0</v>
      </c>
      <c r="BB33" s="23">
        <f t="shared" si="6"/>
        <v>0</v>
      </c>
      <c r="BC33" s="23"/>
      <c r="BD33" s="23"/>
      <c r="BE33" s="23"/>
      <c r="BF33" s="23"/>
      <c r="BG33" s="23"/>
      <c r="BH33" s="23"/>
      <c r="BI33" s="23"/>
      <c r="BJ33" s="23"/>
      <c r="BK33" s="23"/>
      <c r="BL33" s="23">
        <v>1</v>
      </c>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f t="shared" si="4"/>
        <v>1</v>
      </c>
      <c r="CK33" s="23">
        <f t="shared" si="7"/>
        <v>1</v>
      </c>
    </row>
    <row r="34" spans="1:89" ht="53.25" customHeight="1" x14ac:dyDescent="0.25">
      <c r="A34" s="95">
        <v>1127</v>
      </c>
      <c r="B34" s="23" t="s">
        <v>317</v>
      </c>
      <c r="C34" s="23" t="s">
        <v>3027</v>
      </c>
      <c r="D34" s="23" t="s">
        <v>3041</v>
      </c>
      <c r="E34" s="23" t="s">
        <v>75</v>
      </c>
      <c r="F34" s="23"/>
      <c r="G34" s="24" t="s">
        <v>318</v>
      </c>
      <c r="H34" s="22" t="s">
        <v>2420</v>
      </c>
      <c r="I34" s="23" t="s">
        <v>78</v>
      </c>
      <c r="J34" s="20" t="s">
        <v>79</v>
      </c>
      <c r="K34" s="24" t="s">
        <v>2396</v>
      </c>
      <c r="L34" s="23" t="s">
        <v>2895</v>
      </c>
      <c r="M34" s="23">
        <v>7.0000000000000007E-2</v>
      </c>
      <c r="N34" s="24" t="s">
        <v>2607</v>
      </c>
      <c r="O34" s="48" t="s">
        <v>319</v>
      </c>
      <c r="P34" s="23" t="s">
        <v>82</v>
      </c>
      <c r="Q34" s="20"/>
      <c r="R34" s="20"/>
      <c r="S34" s="44">
        <v>43224</v>
      </c>
      <c r="T34" s="45">
        <v>43412</v>
      </c>
      <c r="U34" s="45">
        <v>44508</v>
      </c>
      <c r="V34" s="38">
        <v>8</v>
      </c>
      <c r="W34" s="23">
        <v>0</v>
      </c>
      <c r="X34" s="38">
        <f t="shared" si="9"/>
        <v>8</v>
      </c>
      <c r="Y34" s="38"/>
      <c r="Z34" s="40">
        <v>8</v>
      </c>
      <c r="AA34" s="40">
        <v>0</v>
      </c>
      <c r="AB34" s="41">
        <f t="shared" si="1"/>
        <v>8</v>
      </c>
      <c r="AC34" s="40">
        <v>0</v>
      </c>
      <c r="AD34" s="40">
        <v>0</v>
      </c>
      <c r="AE34" s="41">
        <f t="shared" ref="AE34:AE65" si="10">SUM(AC34+AD34)</f>
        <v>0</v>
      </c>
      <c r="AF34" s="40"/>
      <c r="AG34" s="39"/>
      <c r="AH34" s="39"/>
      <c r="AI34" s="42"/>
      <c r="AJ34" s="42"/>
      <c r="AK34" s="42"/>
      <c r="AL34" s="39"/>
      <c r="AM34" s="39"/>
      <c r="AN34" s="39"/>
      <c r="AO34" s="39"/>
      <c r="AP34" s="23" t="s">
        <v>467</v>
      </c>
      <c r="AQ34" s="23" t="s">
        <v>2502</v>
      </c>
      <c r="AR34" s="23" t="s">
        <v>113</v>
      </c>
      <c r="AS34" s="23" t="s">
        <v>2423</v>
      </c>
      <c r="AT34" s="23"/>
      <c r="AU34" s="23"/>
      <c r="AV34" s="23"/>
      <c r="AW34" s="23"/>
      <c r="AX34" s="23"/>
      <c r="AY34" s="23"/>
      <c r="AZ34" s="23">
        <f t="shared" si="5"/>
        <v>0</v>
      </c>
      <c r="BA34" s="23">
        <f t="shared" si="3"/>
        <v>0</v>
      </c>
      <c r="BB34" s="23">
        <f t="shared" si="6"/>
        <v>0</v>
      </c>
      <c r="BC34" s="23"/>
      <c r="BD34" s="23"/>
      <c r="BE34" s="23"/>
      <c r="BF34" s="23"/>
      <c r="BG34" s="23"/>
      <c r="BH34" s="23"/>
      <c r="BI34" s="23"/>
      <c r="BJ34" s="23"/>
      <c r="BK34" s="23"/>
      <c r="BL34" s="23">
        <v>4</v>
      </c>
      <c r="BM34" s="23">
        <v>4</v>
      </c>
      <c r="BN34" s="23"/>
      <c r="BO34" s="23"/>
      <c r="BP34" s="23"/>
      <c r="BQ34" s="23"/>
      <c r="BR34" s="23"/>
      <c r="BS34" s="23"/>
      <c r="BT34" s="23"/>
      <c r="BU34" s="23"/>
      <c r="BV34" s="23"/>
      <c r="BW34" s="23"/>
      <c r="BX34" s="23"/>
      <c r="BY34" s="23"/>
      <c r="BZ34" s="23"/>
      <c r="CA34" s="23"/>
      <c r="CB34" s="23"/>
      <c r="CC34" s="23"/>
      <c r="CD34" s="23"/>
      <c r="CE34" s="23"/>
      <c r="CF34" s="23"/>
      <c r="CG34" s="23"/>
      <c r="CH34" s="23"/>
      <c r="CI34" s="23"/>
      <c r="CJ34" s="23">
        <f t="shared" si="4"/>
        <v>8</v>
      </c>
      <c r="CK34" s="23">
        <f t="shared" si="7"/>
        <v>8</v>
      </c>
    </row>
    <row r="35" spans="1:89" ht="53.25" customHeight="1" x14ac:dyDescent="0.25">
      <c r="A35" s="95">
        <v>1109</v>
      </c>
      <c r="B35" s="23" t="s">
        <v>359</v>
      </c>
      <c r="C35" s="23" t="s">
        <v>3027</v>
      </c>
      <c r="D35" s="23" t="s">
        <v>3041</v>
      </c>
      <c r="E35" s="23" t="s">
        <v>75</v>
      </c>
      <c r="F35" s="23"/>
      <c r="G35" s="24" t="s">
        <v>360</v>
      </c>
      <c r="H35" s="22" t="s">
        <v>2411</v>
      </c>
      <c r="I35" s="23" t="s">
        <v>78</v>
      </c>
      <c r="J35" s="23" t="s">
        <v>88</v>
      </c>
      <c r="K35" s="23" t="s">
        <v>361</v>
      </c>
      <c r="L35" s="23" t="s">
        <v>102</v>
      </c>
      <c r="M35" s="23">
        <v>0.74</v>
      </c>
      <c r="N35" s="24" t="s">
        <v>2608</v>
      </c>
      <c r="P35" s="23"/>
      <c r="Q35" s="23"/>
      <c r="R35" s="23"/>
      <c r="S35" s="36"/>
      <c r="T35" s="37"/>
      <c r="U35" s="37"/>
      <c r="V35" s="23">
        <v>66</v>
      </c>
      <c r="W35" s="23">
        <v>0</v>
      </c>
      <c r="X35" s="38">
        <f t="shared" si="9"/>
        <v>66</v>
      </c>
      <c r="Y35" s="38"/>
      <c r="Z35" s="40">
        <v>0</v>
      </c>
      <c r="AA35" s="40">
        <v>0</v>
      </c>
      <c r="AB35" s="41">
        <f t="shared" si="1"/>
        <v>0</v>
      </c>
      <c r="AC35" s="40">
        <v>0</v>
      </c>
      <c r="AD35" s="40">
        <v>0</v>
      </c>
      <c r="AE35" s="41">
        <f t="shared" si="10"/>
        <v>0</v>
      </c>
      <c r="AF35" s="40">
        <v>66</v>
      </c>
      <c r="AG35" s="39"/>
      <c r="AH35" s="39"/>
      <c r="AI35" s="42"/>
      <c r="AJ35" s="42"/>
      <c r="AK35" s="42"/>
      <c r="AL35" s="39"/>
      <c r="AM35" s="39"/>
      <c r="AN35" s="39"/>
      <c r="AO35" s="39"/>
      <c r="AP35" s="23"/>
      <c r="AQ35" s="42" t="s">
        <v>2499</v>
      </c>
      <c r="AR35" s="54" t="s">
        <v>92</v>
      </c>
      <c r="AS35" s="24" t="s">
        <v>2423</v>
      </c>
      <c r="AT35" s="23"/>
      <c r="AU35" s="23"/>
      <c r="AV35" s="23"/>
      <c r="AW35" s="23"/>
      <c r="AX35" s="23"/>
      <c r="AY35" s="23">
        <v>66</v>
      </c>
      <c r="AZ35" s="23">
        <f t="shared" si="5"/>
        <v>0</v>
      </c>
      <c r="BA35" s="23">
        <f t="shared" si="3"/>
        <v>0</v>
      </c>
      <c r="BB35" s="23">
        <f t="shared" si="6"/>
        <v>66</v>
      </c>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f t="shared" si="4"/>
        <v>0</v>
      </c>
      <c r="CK35" s="23">
        <f t="shared" si="7"/>
        <v>0</v>
      </c>
    </row>
    <row r="36" spans="1:89" ht="53.25" customHeight="1" x14ac:dyDescent="0.25">
      <c r="A36" s="95">
        <v>1178</v>
      </c>
      <c r="B36" s="23" t="s">
        <v>336</v>
      </c>
      <c r="C36" s="23" t="s">
        <v>3027</v>
      </c>
      <c r="D36" s="23" t="s">
        <v>3041</v>
      </c>
      <c r="E36" s="23" t="s">
        <v>75</v>
      </c>
      <c r="F36" s="23"/>
      <c r="G36" s="24" t="s">
        <v>337</v>
      </c>
      <c r="H36" s="22" t="s">
        <v>475</v>
      </c>
      <c r="I36" s="23" t="s">
        <v>78</v>
      </c>
      <c r="J36" s="23" t="s">
        <v>88</v>
      </c>
      <c r="K36" s="24" t="s">
        <v>2396</v>
      </c>
      <c r="L36" s="23" t="s">
        <v>102</v>
      </c>
      <c r="M36" s="23">
        <v>0.28999999999999998</v>
      </c>
      <c r="N36" s="23" t="s">
        <v>2609</v>
      </c>
      <c r="O36" s="17"/>
      <c r="P36" s="23"/>
      <c r="Q36" s="23"/>
      <c r="R36" s="23"/>
      <c r="S36" s="36"/>
      <c r="T36" s="37"/>
      <c r="U36" s="37"/>
      <c r="V36" s="23">
        <v>27</v>
      </c>
      <c r="W36" s="23"/>
      <c r="X36" s="38">
        <f t="shared" si="9"/>
        <v>27</v>
      </c>
      <c r="Y36" s="38"/>
      <c r="Z36" s="40">
        <v>0</v>
      </c>
      <c r="AA36" s="40">
        <v>0</v>
      </c>
      <c r="AB36" s="41">
        <f t="shared" si="1"/>
        <v>0</v>
      </c>
      <c r="AC36" s="40">
        <v>0</v>
      </c>
      <c r="AD36" s="40">
        <v>0</v>
      </c>
      <c r="AE36" s="41">
        <f t="shared" si="10"/>
        <v>0</v>
      </c>
      <c r="AF36" s="40">
        <v>27</v>
      </c>
      <c r="AG36" s="39"/>
      <c r="AH36" s="39"/>
      <c r="AI36" s="42"/>
      <c r="AJ36" s="42"/>
      <c r="AK36" s="42"/>
      <c r="AL36" s="39"/>
      <c r="AM36" s="39"/>
      <c r="AN36" s="39"/>
      <c r="AO36" s="39"/>
      <c r="AP36" s="23"/>
      <c r="AQ36" s="42" t="s">
        <v>2499</v>
      </c>
      <c r="AR36" s="23" t="s">
        <v>92</v>
      </c>
      <c r="AS36" s="24" t="s">
        <v>2423</v>
      </c>
      <c r="AT36" s="23"/>
      <c r="AU36" s="23"/>
      <c r="AV36" s="23"/>
      <c r="AW36" s="23"/>
      <c r="AX36" s="23"/>
      <c r="AY36" s="23">
        <v>27</v>
      </c>
      <c r="AZ36" s="23">
        <f t="shared" si="5"/>
        <v>0</v>
      </c>
      <c r="BA36" s="23">
        <f t="shared" si="3"/>
        <v>0</v>
      </c>
      <c r="BB36" s="23">
        <f t="shared" si="6"/>
        <v>27</v>
      </c>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f t="shared" si="4"/>
        <v>0</v>
      </c>
      <c r="CK36" s="23">
        <f t="shared" si="7"/>
        <v>0</v>
      </c>
    </row>
    <row r="37" spans="1:89" ht="53.25" customHeight="1" x14ac:dyDescent="0.25">
      <c r="A37" s="95">
        <v>1169</v>
      </c>
      <c r="B37" s="23" t="s">
        <v>275</v>
      </c>
      <c r="C37" s="23" t="s">
        <v>3027</v>
      </c>
      <c r="D37" s="23" t="s">
        <v>3041</v>
      </c>
      <c r="E37" s="23" t="s">
        <v>75</v>
      </c>
      <c r="F37" s="23"/>
      <c r="G37" s="24" t="s">
        <v>276</v>
      </c>
      <c r="H37" s="22" t="s">
        <v>475</v>
      </c>
      <c r="I37" s="23" t="s">
        <v>78</v>
      </c>
      <c r="J37" s="23" t="s">
        <v>88</v>
      </c>
      <c r="K37" s="24" t="s">
        <v>2396</v>
      </c>
      <c r="L37" s="23" t="s">
        <v>102</v>
      </c>
      <c r="M37" s="23">
        <v>0.34</v>
      </c>
      <c r="N37" s="24"/>
      <c r="P37" s="23"/>
      <c r="Q37" s="23"/>
      <c r="R37" s="23"/>
      <c r="S37" s="36"/>
      <c r="T37" s="37"/>
      <c r="U37" s="37"/>
      <c r="V37" s="23">
        <v>11</v>
      </c>
      <c r="W37" s="23">
        <v>0</v>
      </c>
      <c r="X37" s="38">
        <f t="shared" si="9"/>
        <v>11</v>
      </c>
      <c r="Y37" s="38"/>
      <c r="Z37" s="40">
        <v>0</v>
      </c>
      <c r="AA37" s="40">
        <v>0</v>
      </c>
      <c r="AB37" s="41">
        <f t="shared" si="1"/>
        <v>0</v>
      </c>
      <c r="AC37" s="40">
        <v>0</v>
      </c>
      <c r="AD37" s="40">
        <v>0</v>
      </c>
      <c r="AE37" s="41">
        <f t="shared" si="10"/>
        <v>0</v>
      </c>
      <c r="AF37" s="40">
        <v>11</v>
      </c>
      <c r="AG37" s="39"/>
      <c r="AH37" s="39"/>
      <c r="AI37" s="42"/>
      <c r="AJ37" s="42"/>
      <c r="AK37" s="42"/>
      <c r="AL37" s="39"/>
      <c r="AM37" s="39"/>
      <c r="AN37" s="39"/>
      <c r="AO37" s="39"/>
      <c r="AP37" s="23"/>
      <c r="AQ37" s="42" t="s">
        <v>2499</v>
      </c>
      <c r="AR37" s="23" t="s">
        <v>92</v>
      </c>
      <c r="AS37" s="24" t="s">
        <v>2423</v>
      </c>
      <c r="AT37" s="23"/>
      <c r="AU37" s="23"/>
      <c r="AV37" s="23"/>
      <c r="AW37" s="23"/>
      <c r="AX37" s="23"/>
      <c r="AY37" s="23">
        <v>11</v>
      </c>
      <c r="AZ37" s="23">
        <f t="shared" si="5"/>
        <v>0</v>
      </c>
      <c r="BA37" s="23">
        <f t="shared" si="3"/>
        <v>0</v>
      </c>
      <c r="BB37" s="23">
        <f t="shared" si="6"/>
        <v>11</v>
      </c>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f t="shared" si="4"/>
        <v>0</v>
      </c>
      <c r="CK37" s="23">
        <f t="shared" si="7"/>
        <v>0</v>
      </c>
    </row>
    <row r="38" spans="1:89" ht="53.25" customHeight="1" x14ac:dyDescent="0.25">
      <c r="A38" s="95">
        <v>1232</v>
      </c>
      <c r="B38" s="23" t="s">
        <v>295</v>
      </c>
      <c r="C38" s="23" t="s">
        <v>3027</v>
      </c>
      <c r="D38" s="23" t="s">
        <v>3041</v>
      </c>
      <c r="E38" s="23" t="s">
        <v>75</v>
      </c>
      <c r="F38" s="23"/>
      <c r="G38" s="24" t="s">
        <v>296</v>
      </c>
      <c r="H38" s="22" t="s">
        <v>475</v>
      </c>
      <c r="I38" s="23" t="s">
        <v>78</v>
      </c>
      <c r="J38" s="23" t="s">
        <v>88</v>
      </c>
      <c r="K38" s="24" t="s">
        <v>2396</v>
      </c>
      <c r="L38" s="23" t="s">
        <v>102</v>
      </c>
      <c r="M38" s="23">
        <v>0.34</v>
      </c>
      <c r="N38" s="24"/>
      <c r="P38" s="23"/>
      <c r="Q38" s="23"/>
      <c r="R38" s="23"/>
      <c r="S38" s="36"/>
      <c r="T38" s="37"/>
      <c r="U38" s="37"/>
      <c r="V38" s="23">
        <v>11</v>
      </c>
      <c r="W38" s="23"/>
      <c r="X38" s="38">
        <f t="shared" si="9"/>
        <v>11</v>
      </c>
      <c r="Y38" s="38"/>
      <c r="Z38" s="40">
        <v>0</v>
      </c>
      <c r="AA38" s="40">
        <v>0</v>
      </c>
      <c r="AB38" s="41">
        <f t="shared" si="1"/>
        <v>0</v>
      </c>
      <c r="AC38" s="40">
        <v>0</v>
      </c>
      <c r="AD38" s="40">
        <v>0</v>
      </c>
      <c r="AE38" s="41">
        <f t="shared" si="10"/>
        <v>0</v>
      </c>
      <c r="AF38" s="40">
        <v>11</v>
      </c>
      <c r="AG38" s="39"/>
      <c r="AH38" s="39"/>
      <c r="AI38" s="42"/>
      <c r="AJ38" s="42"/>
      <c r="AK38" s="42"/>
      <c r="AL38" s="39"/>
      <c r="AM38" s="39"/>
      <c r="AN38" s="39"/>
      <c r="AO38" s="39"/>
      <c r="AP38" s="23"/>
      <c r="AQ38" s="42" t="s">
        <v>2499</v>
      </c>
      <c r="AR38" s="23" t="s">
        <v>92</v>
      </c>
      <c r="AS38" s="24" t="s">
        <v>2423</v>
      </c>
      <c r="AT38" s="23"/>
      <c r="AU38" s="23"/>
      <c r="AV38" s="23"/>
      <c r="AW38" s="23"/>
      <c r="AX38" s="23"/>
      <c r="AY38" s="23">
        <v>11</v>
      </c>
      <c r="AZ38" s="23">
        <f t="shared" ref="AZ38:AZ69" si="11">SUM(AT38:AW38)</f>
        <v>0</v>
      </c>
      <c r="BA38" s="23">
        <f t="shared" si="3"/>
        <v>0</v>
      </c>
      <c r="BB38" s="23">
        <f t="shared" ref="BB38:BB69" si="12">SUM(AT38:AY38)</f>
        <v>11</v>
      </c>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f t="shared" si="4"/>
        <v>0</v>
      </c>
      <c r="CK38" s="23">
        <f t="shared" ref="CK38:CK69" si="13">SUM(BC38:CI38)</f>
        <v>0</v>
      </c>
    </row>
    <row r="39" spans="1:89" ht="53.25" customHeight="1" x14ac:dyDescent="0.25">
      <c r="A39" s="95">
        <v>1234</v>
      </c>
      <c r="B39" s="23" t="s">
        <v>313</v>
      </c>
      <c r="C39" s="23" t="s">
        <v>3027</v>
      </c>
      <c r="D39" s="23" t="s">
        <v>3041</v>
      </c>
      <c r="E39" s="23" t="s">
        <v>75</v>
      </c>
      <c r="F39" s="23"/>
      <c r="G39" s="24" t="s">
        <v>314</v>
      </c>
      <c r="H39" s="22" t="s">
        <v>475</v>
      </c>
      <c r="I39" s="23" t="s">
        <v>78</v>
      </c>
      <c r="J39" s="23" t="s">
        <v>88</v>
      </c>
      <c r="K39" s="24" t="s">
        <v>2396</v>
      </c>
      <c r="L39" s="23" t="s">
        <v>102</v>
      </c>
      <c r="M39" s="23">
        <v>0.34</v>
      </c>
      <c r="N39" s="48"/>
      <c r="O39" s="24"/>
      <c r="P39" s="23"/>
      <c r="Q39" s="23"/>
      <c r="R39" s="23"/>
      <c r="S39" s="36"/>
      <c r="T39" s="37"/>
      <c r="U39" s="37"/>
      <c r="V39" s="23">
        <v>12</v>
      </c>
      <c r="W39" s="23"/>
      <c r="X39" s="38">
        <f t="shared" si="9"/>
        <v>12</v>
      </c>
      <c r="Y39" s="38"/>
      <c r="Z39" s="40">
        <v>0</v>
      </c>
      <c r="AA39" s="40">
        <v>0</v>
      </c>
      <c r="AB39" s="41">
        <f t="shared" si="1"/>
        <v>0</v>
      </c>
      <c r="AC39" s="40">
        <v>0</v>
      </c>
      <c r="AD39" s="40">
        <v>0</v>
      </c>
      <c r="AE39" s="41">
        <f t="shared" si="10"/>
        <v>0</v>
      </c>
      <c r="AF39" s="40">
        <v>12</v>
      </c>
      <c r="AG39" s="39"/>
      <c r="AH39" s="39"/>
      <c r="AI39" s="42"/>
      <c r="AJ39" s="42"/>
      <c r="AK39" s="42"/>
      <c r="AL39" s="39"/>
      <c r="AM39" s="39"/>
      <c r="AN39" s="39"/>
      <c r="AO39" s="39"/>
      <c r="AP39" s="23"/>
      <c r="AQ39" s="42" t="s">
        <v>2499</v>
      </c>
      <c r="AR39" s="23" t="s">
        <v>92</v>
      </c>
      <c r="AS39" s="24" t="s">
        <v>2423</v>
      </c>
      <c r="AT39" s="23"/>
      <c r="AU39" s="23"/>
      <c r="AV39" s="23"/>
      <c r="AW39" s="23"/>
      <c r="AX39" s="23"/>
      <c r="AY39" s="23">
        <v>12</v>
      </c>
      <c r="AZ39" s="23">
        <f t="shared" si="11"/>
        <v>0</v>
      </c>
      <c r="BA39" s="23">
        <f t="shared" si="3"/>
        <v>0</v>
      </c>
      <c r="BB39" s="23">
        <f t="shared" si="12"/>
        <v>12</v>
      </c>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f t="shared" si="4"/>
        <v>0</v>
      </c>
      <c r="CK39" s="23">
        <f t="shared" si="13"/>
        <v>0</v>
      </c>
    </row>
    <row r="40" spans="1:89" ht="53.25" customHeight="1" x14ac:dyDescent="0.25">
      <c r="A40" s="95">
        <v>1237</v>
      </c>
      <c r="B40" s="23" t="s">
        <v>338</v>
      </c>
      <c r="C40" s="23" t="s">
        <v>3027</v>
      </c>
      <c r="D40" s="23" t="s">
        <v>3041</v>
      </c>
      <c r="E40" s="23" t="s">
        <v>75</v>
      </c>
      <c r="F40" s="23"/>
      <c r="G40" s="24" t="s">
        <v>339</v>
      </c>
      <c r="H40" s="22" t="s">
        <v>475</v>
      </c>
      <c r="I40" s="23" t="s">
        <v>78</v>
      </c>
      <c r="J40" s="23" t="s">
        <v>88</v>
      </c>
      <c r="K40" s="24" t="s">
        <v>2396</v>
      </c>
      <c r="L40" s="23" t="s">
        <v>102</v>
      </c>
      <c r="M40" s="23">
        <v>0.34</v>
      </c>
      <c r="N40" s="24"/>
      <c r="P40" s="23"/>
      <c r="Q40" s="23"/>
      <c r="R40" s="23"/>
      <c r="S40" s="36"/>
      <c r="T40" s="37"/>
      <c r="U40" s="37"/>
      <c r="V40" s="23">
        <v>31</v>
      </c>
      <c r="W40" s="23"/>
      <c r="X40" s="38">
        <f t="shared" si="9"/>
        <v>31</v>
      </c>
      <c r="Y40" s="38"/>
      <c r="Z40" s="40">
        <v>0</v>
      </c>
      <c r="AA40" s="40">
        <v>0</v>
      </c>
      <c r="AB40" s="41">
        <f t="shared" si="1"/>
        <v>0</v>
      </c>
      <c r="AC40" s="40">
        <v>0</v>
      </c>
      <c r="AD40" s="40">
        <v>0</v>
      </c>
      <c r="AE40" s="41">
        <f t="shared" si="10"/>
        <v>0</v>
      </c>
      <c r="AF40" s="40">
        <v>31</v>
      </c>
      <c r="AG40" s="39"/>
      <c r="AH40" s="39"/>
      <c r="AI40" s="42"/>
      <c r="AJ40" s="42"/>
      <c r="AK40" s="42"/>
      <c r="AL40" s="39"/>
      <c r="AM40" s="39"/>
      <c r="AN40" s="39"/>
      <c r="AO40" s="39"/>
      <c r="AP40" s="23"/>
      <c r="AQ40" s="42" t="s">
        <v>2499</v>
      </c>
      <c r="AR40" s="23" t="s">
        <v>92</v>
      </c>
      <c r="AS40" s="24" t="s">
        <v>2423</v>
      </c>
      <c r="AT40" s="23"/>
      <c r="AU40" s="23"/>
      <c r="AV40" s="23"/>
      <c r="AW40" s="23"/>
      <c r="AX40" s="23"/>
      <c r="AY40" s="23">
        <v>31</v>
      </c>
      <c r="AZ40" s="23">
        <f t="shared" si="11"/>
        <v>0</v>
      </c>
      <c r="BA40" s="23">
        <f t="shared" si="3"/>
        <v>0</v>
      </c>
      <c r="BB40" s="23">
        <f t="shared" si="12"/>
        <v>31</v>
      </c>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f t="shared" si="4"/>
        <v>0</v>
      </c>
      <c r="CK40" s="23">
        <f t="shared" si="13"/>
        <v>0</v>
      </c>
    </row>
    <row r="41" spans="1:89" ht="53.25" customHeight="1" x14ac:dyDescent="0.25">
      <c r="A41" s="95">
        <v>1112</v>
      </c>
      <c r="B41" s="23" t="s">
        <v>340</v>
      </c>
      <c r="C41" s="23" t="s">
        <v>3027</v>
      </c>
      <c r="D41" s="23" t="s">
        <v>3041</v>
      </c>
      <c r="E41" s="23" t="s">
        <v>75</v>
      </c>
      <c r="F41" s="23"/>
      <c r="G41" s="24" t="s">
        <v>341</v>
      </c>
      <c r="H41" s="22" t="s">
        <v>475</v>
      </c>
      <c r="I41" s="23" t="s">
        <v>78</v>
      </c>
      <c r="J41" s="23" t="s">
        <v>88</v>
      </c>
      <c r="K41" s="24" t="s">
        <v>2396</v>
      </c>
      <c r="L41" s="23" t="s">
        <v>102</v>
      </c>
      <c r="M41" s="23">
        <v>0.33</v>
      </c>
      <c r="N41" s="24"/>
      <c r="P41" s="23"/>
      <c r="Q41" s="20"/>
      <c r="R41" s="20"/>
      <c r="S41" s="44"/>
      <c r="T41" s="45"/>
      <c r="U41" s="45"/>
      <c r="V41" s="38">
        <v>18</v>
      </c>
      <c r="W41" s="38"/>
      <c r="X41" s="38">
        <f t="shared" si="9"/>
        <v>18</v>
      </c>
      <c r="Y41" s="38"/>
      <c r="Z41" s="40">
        <v>0</v>
      </c>
      <c r="AA41" s="40">
        <v>0</v>
      </c>
      <c r="AB41" s="41">
        <f t="shared" si="1"/>
        <v>0</v>
      </c>
      <c r="AC41" s="40">
        <v>0</v>
      </c>
      <c r="AD41" s="40">
        <v>0</v>
      </c>
      <c r="AE41" s="41">
        <f t="shared" si="10"/>
        <v>0</v>
      </c>
      <c r="AF41" s="40">
        <v>18</v>
      </c>
      <c r="AG41" s="39"/>
      <c r="AH41" s="39"/>
      <c r="AI41" s="42"/>
      <c r="AJ41" s="42"/>
      <c r="AK41" s="42"/>
      <c r="AL41" s="39"/>
      <c r="AM41" s="39"/>
      <c r="AN41" s="39"/>
      <c r="AO41" s="39"/>
      <c r="AP41" s="23"/>
      <c r="AQ41" s="42" t="s">
        <v>2499</v>
      </c>
      <c r="AR41" s="23" t="s">
        <v>92</v>
      </c>
      <c r="AS41" s="24" t="s">
        <v>2423</v>
      </c>
      <c r="AT41" s="23"/>
      <c r="AU41" s="23"/>
      <c r="AV41" s="23"/>
      <c r="AW41" s="23"/>
      <c r="AX41" s="23"/>
      <c r="AY41" s="23">
        <v>18</v>
      </c>
      <c r="AZ41" s="23">
        <f t="shared" si="11"/>
        <v>0</v>
      </c>
      <c r="BA41" s="23">
        <f t="shared" si="3"/>
        <v>0</v>
      </c>
      <c r="BB41" s="23">
        <f t="shared" si="12"/>
        <v>18</v>
      </c>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f t="shared" si="4"/>
        <v>0</v>
      </c>
      <c r="CK41" s="23">
        <f t="shared" si="13"/>
        <v>0</v>
      </c>
    </row>
    <row r="42" spans="1:89" ht="53.25" customHeight="1" x14ac:dyDescent="0.25">
      <c r="A42" s="95">
        <v>1113</v>
      </c>
      <c r="B42" s="23" t="s">
        <v>324</v>
      </c>
      <c r="C42" s="23" t="s">
        <v>3027</v>
      </c>
      <c r="D42" s="23" t="s">
        <v>3041</v>
      </c>
      <c r="E42" s="23" t="s">
        <v>75</v>
      </c>
      <c r="F42" s="23"/>
      <c r="G42" s="24" t="s">
        <v>325</v>
      </c>
      <c r="H42" s="22" t="s">
        <v>475</v>
      </c>
      <c r="I42" s="23" t="s">
        <v>78</v>
      </c>
      <c r="J42" s="20" t="s">
        <v>79</v>
      </c>
      <c r="K42" s="24" t="s">
        <v>2396</v>
      </c>
      <c r="L42" s="20" t="s">
        <v>102</v>
      </c>
      <c r="M42" s="23">
        <v>0.22</v>
      </c>
      <c r="N42" s="23" t="s">
        <v>326</v>
      </c>
      <c r="P42" s="23"/>
      <c r="Q42" s="23"/>
      <c r="R42" s="23"/>
      <c r="S42" s="36"/>
      <c r="T42" s="37"/>
      <c r="U42" s="37"/>
      <c r="V42" s="23">
        <v>20</v>
      </c>
      <c r="W42" s="23"/>
      <c r="X42" s="38">
        <f t="shared" si="9"/>
        <v>20</v>
      </c>
      <c r="Y42" s="38"/>
      <c r="Z42" s="40">
        <v>0</v>
      </c>
      <c r="AA42" s="40">
        <v>0</v>
      </c>
      <c r="AB42" s="41">
        <f t="shared" si="1"/>
        <v>0</v>
      </c>
      <c r="AC42" s="40">
        <v>0</v>
      </c>
      <c r="AD42" s="40">
        <v>0</v>
      </c>
      <c r="AE42" s="41">
        <f t="shared" si="10"/>
        <v>0</v>
      </c>
      <c r="AF42" s="40">
        <v>20</v>
      </c>
      <c r="AG42" s="39"/>
      <c r="AH42" s="39"/>
      <c r="AI42" s="42"/>
      <c r="AJ42" s="42"/>
      <c r="AK42" s="42"/>
      <c r="AL42" s="39"/>
      <c r="AM42" s="39"/>
      <c r="AN42" s="39"/>
      <c r="AO42" s="39"/>
      <c r="AP42" s="23"/>
      <c r="AQ42" s="42" t="s">
        <v>2499</v>
      </c>
      <c r="AR42" s="23" t="s">
        <v>92</v>
      </c>
      <c r="AS42" s="24" t="s">
        <v>2423</v>
      </c>
      <c r="AT42" s="23"/>
      <c r="AU42" s="23"/>
      <c r="AV42" s="23"/>
      <c r="AW42" s="23"/>
      <c r="AX42" s="23"/>
      <c r="AY42" s="23">
        <v>20</v>
      </c>
      <c r="AZ42" s="23">
        <f t="shared" si="11"/>
        <v>0</v>
      </c>
      <c r="BA42" s="23">
        <f t="shared" si="3"/>
        <v>0</v>
      </c>
      <c r="BB42" s="23">
        <f t="shared" si="12"/>
        <v>20</v>
      </c>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f t="shared" si="4"/>
        <v>0</v>
      </c>
      <c r="CK42" s="23">
        <f t="shared" si="13"/>
        <v>0</v>
      </c>
    </row>
    <row r="43" spans="1:89" ht="53.25" customHeight="1" x14ac:dyDescent="0.25">
      <c r="A43" s="95">
        <v>1114</v>
      </c>
      <c r="B43" s="23" t="s">
        <v>342</v>
      </c>
      <c r="C43" s="23" t="s">
        <v>3027</v>
      </c>
      <c r="D43" s="23" t="s">
        <v>3041</v>
      </c>
      <c r="E43" s="23" t="s">
        <v>75</v>
      </c>
      <c r="F43" s="23"/>
      <c r="G43" s="24" t="s">
        <v>343</v>
      </c>
      <c r="H43" s="22" t="s">
        <v>475</v>
      </c>
      <c r="I43" s="23" t="s">
        <v>78</v>
      </c>
      <c r="J43" s="20" t="s">
        <v>88</v>
      </c>
      <c r="K43" s="24" t="s">
        <v>2396</v>
      </c>
      <c r="L43" s="20" t="s">
        <v>102</v>
      </c>
      <c r="M43" s="23">
        <v>0.33</v>
      </c>
      <c r="N43" s="48"/>
      <c r="O43" s="24"/>
      <c r="P43" s="23"/>
      <c r="Q43" s="23"/>
      <c r="R43" s="23"/>
      <c r="S43" s="36"/>
      <c r="T43" s="37"/>
      <c r="U43" s="37"/>
      <c r="V43" s="23">
        <v>28</v>
      </c>
      <c r="W43" s="23"/>
      <c r="X43" s="38">
        <f t="shared" si="9"/>
        <v>28</v>
      </c>
      <c r="Y43" s="38"/>
      <c r="Z43" s="40">
        <v>0</v>
      </c>
      <c r="AA43" s="40">
        <v>0</v>
      </c>
      <c r="AB43" s="41">
        <f t="shared" si="1"/>
        <v>0</v>
      </c>
      <c r="AC43" s="40">
        <v>0</v>
      </c>
      <c r="AD43" s="40">
        <v>0</v>
      </c>
      <c r="AE43" s="41">
        <f t="shared" si="10"/>
        <v>0</v>
      </c>
      <c r="AF43" s="40">
        <v>28</v>
      </c>
      <c r="AG43" s="39"/>
      <c r="AH43" s="39"/>
      <c r="AI43" s="42"/>
      <c r="AJ43" s="42"/>
      <c r="AK43" s="42"/>
      <c r="AL43" s="39"/>
      <c r="AM43" s="39"/>
      <c r="AN43" s="39"/>
      <c r="AO43" s="39"/>
      <c r="AP43" s="23"/>
      <c r="AQ43" s="42" t="s">
        <v>2499</v>
      </c>
      <c r="AR43" s="23" t="s">
        <v>92</v>
      </c>
      <c r="AS43" s="24" t="s">
        <v>2423</v>
      </c>
      <c r="AT43" s="23"/>
      <c r="AU43" s="23"/>
      <c r="AV43" s="23"/>
      <c r="AW43" s="23"/>
      <c r="AX43" s="23"/>
      <c r="AY43" s="23">
        <v>28</v>
      </c>
      <c r="AZ43" s="23">
        <f t="shared" si="11"/>
        <v>0</v>
      </c>
      <c r="BA43" s="23">
        <f t="shared" si="3"/>
        <v>0</v>
      </c>
      <c r="BB43" s="23">
        <f t="shared" si="12"/>
        <v>28</v>
      </c>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f t="shared" si="4"/>
        <v>0</v>
      </c>
      <c r="CK43" s="23">
        <f t="shared" si="13"/>
        <v>0</v>
      </c>
    </row>
    <row r="44" spans="1:89" ht="53.25" customHeight="1" x14ac:dyDescent="0.25">
      <c r="A44" s="118">
        <v>1222</v>
      </c>
      <c r="B44" s="46" t="s">
        <v>357</v>
      </c>
      <c r="C44" s="23" t="s">
        <v>3027</v>
      </c>
      <c r="D44" s="23" t="s">
        <v>3041</v>
      </c>
      <c r="E44" s="20" t="s">
        <v>75</v>
      </c>
      <c r="F44" s="23"/>
      <c r="G44" s="51" t="s">
        <v>358</v>
      </c>
      <c r="H44" s="22" t="s">
        <v>475</v>
      </c>
      <c r="I44" s="23" t="s">
        <v>78</v>
      </c>
      <c r="J44" s="23" t="s">
        <v>88</v>
      </c>
      <c r="K44" s="24" t="s">
        <v>2396</v>
      </c>
      <c r="L44" s="20" t="s">
        <v>106</v>
      </c>
      <c r="M44" s="23">
        <v>1.39</v>
      </c>
      <c r="N44" s="48"/>
      <c r="O44" s="24"/>
      <c r="P44" s="23"/>
      <c r="Q44" s="23"/>
      <c r="R44" s="23"/>
      <c r="S44" s="36"/>
      <c r="T44" s="37"/>
      <c r="U44" s="37"/>
      <c r="V44" s="23">
        <v>63</v>
      </c>
      <c r="W44" s="23"/>
      <c r="X44" s="38">
        <f t="shared" si="9"/>
        <v>63</v>
      </c>
      <c r="Y44" s="38"/>
      <c r="Z44" s="40">
        <v>0</v>
      </c>
      <c r="AA44" s="40">
        <v>0</v>
      </c>
      <c r="AB44" s="41">
        <f t="shared" si="1"/>
        <v>0</v>
      </c>
      <c r="AC44" s="40">
        <v>0</v>
      </c>
      <c r="AD44" s="40">
        <v>0</v>
      </c>
      <c r="AE44" s="41">
        <f t="shared" si="10"/>
        <v>0</v>
      </c>
      <c r="AF44" s="40">
        <v>63</v>
      </c>
      <c r="AG44" s="39"/>
      <c r="AH44" s="39"/>
      <c r="AI44" s="42"/>
      <c r="AJ44" s="42"/>
      <c r="AK44" s="42"/>
      <c r="AL44" s="39"/>
      <c r="AM44" s="39"/>
      <c r="AN44" s="39"/>
      <c r="AO44" s="39"/>
      <c r="AP44" s="23"/>
      <c r="AQ44" s="42" t="s">
        <v>2499</v>
      </c>
      <c r="AR44" s="23" t="s">
        <v>92</v>
      </c>
      <c r="AS44" s="24" t="s">
        <v>2423</v>
      </c>
      <c r="AT44" s="23"/>
      <c r="AU44" s="23"/>
      <c r="AV44" s="23"/>
      <c r="AW44" s="23"/>
      <c r="AX44" s="23"/>
      <c r="AY44" s="23">
        <v>63</v>
      </c>
      <c r="AZ44" s="23">
        <f t="shared" si="11"/>
        <v>0</v>
      </c>
      <c r="BA44" s="23">
        <f t="shared" si="3"/>
        <v>0</v>
      </c>
      <c r="BB44" s="23">
        <f t="shared" si="12"/>
        <v>63</v>
      </c>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f t="shared" si="4"/>
        <v>0</v>
      </c>
      <c r="CK44" s="23">
        <f t="shared" si="13"/>
        <v>0</v>
      </c>
    </row>
    <row r="45" spans="1:89" ht="53.25" customHeight="1" x14ac:dyDescent="0.25">
      <c r="A45" s="118">
        <v>1116</v>
      </c>
      <c r="B45" s="46" t="s">
        <v>297</v>
      </c>
      <c r="C45" s="23" t="s">
        <v>3027</v>
      </c>
      <c r="D45" s="23" t="s">
        <v>3041</v>
      </c>
      <c r="E45" s="23" t="s">
        <v>75</v>
      </c>
      <c r="F45" s="23"/>
      <c r="G45" s="21" t="s">
        <v>298</v>
      </c>
      <c r="H45" s="22" t="s">
        <v>475</v>
      </c>
      <c r="I45" s="23" t="s">
        <v>78</v>
      </c>
      <c r="J45" s="23" t="s">
        <v>88</v>
      </c>
      <c r="K45" s="24" t="s">
        <v>2396</v>
      </c>
      <c r="L45" s="20" t="s">
        <v>102</v>
      </c>
      <c r="M45" s="23">
        <v>0.14000000000000001</v>
      </c>
      <c r="N45" s="48"/>
      <c r="O45" s="24"/>
      <c r="P45" s="23"/>
      <c r="Q45" s="23"/>
      <c r="R45" s="23"/>
      <c r="S45" s="36"/>
      <c r="T45" s="37"/>
      <c r="U45" s="37"/>
      <c r="V45" s="23">
        <v>12</v>
      </c>
      <c r="W45" s="23">
        <v>0</v>
      </c>
      <c r="X45" s="38">
        <f t="shared" si="9"/>
        <v>12</v>
      </c>
      <c r="Y45" s="38"/>
      <c r="Z45" s="40">
        <v>0</v>
      </c>
      <c r="AA45" s="40">
        <v>0</v>
      </c>
      <c r="AB45" s="41">
        <f t="shared" si="1"/>
        <v>0</v>
      </c>
      <c r="AC45" s="40">
        <v>0</v>
      </c>
      <c r="AD45" s="40">
        <v>0</v>
      </c>
      <c r="AE45" s="41">
        <f t="shared" si="10"/>
        <v>0</v>
      </c>
      <c r="AF45" s="40">
        <v>12</v>
      </c>
      <c r="AG45" s="39"/>
      <c r="AH45" s="39"/>
      <c r="AI45" s="42"/>
      <c r="AJ45" s="42"/>
      <c r="AK45" s="42"/>
      <c r="AL45" s="39"/>
      <c r="AM45" s="39"/>
      <c r="AN45" s="39"/>
      <c r="AO45" s="39"/>
      <c r="AP45" s="23"/>
      <c r="AQ45" s="42" t="s">
        <v>2499</v>
      </c>
      <c r="AR45" s="23" t="s">
        <v>92</v>
      </c>
      <c r="AS45" s="24" t="s">
        <v>2423</v>
      </c>
      <c r="AT45" s="23"/>
      <c r="AU45" s="23"/>
      <c r="AV45" s="23"/>
      <c r="AW45" s="23"/>
      <c r="AX45" s="23"/>
      <c r="AY45" s="23">
        <v>12</v>
      </c>
      <c r="AZ45" s="23">
        <f t="shared" si="11"/>
        <v>0</v>
      </c>
      <c r="BA45" s="23">
        <f t="shared" si="3"/>
        <v>0</v>
      </c>
      <c r="BB45" s="23">
        <f t="shared" si="12"/>
        <v>12</v>
      </c>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f t="shared" si="4"/>
        <v>0</v>
      </c>
      <c r="CK45" s="23">
        <f t="shared" si="13"/>
        <v>0</v>
      </c>
    </row>
    <row r="46" spans="1:89" ht="53.25" customHeight="1" x14ac:dyDescent="0.25">
      <c r="A46" s="95">
        <v>1245</v>
      </c>
      <c r="B46" s="23" t="s">
        <v>253</v>
      </c>
      <c r="C46" s="23" t="s">
        <v>3027</v>
      </c>
      <c r="D46" s="23" t="s">
        <v>3041</v>
      </c>
      <c r="E46" s="23" t="s">
        <v>75</v>
      </c>
      <c r="F46" s="20"/>
      <c r="G46" s="21" t="s">
        <v>254</v>
      </c>
      <c r="H46" s="22" t="s">
        <v>255</v>
      </c>
      <c r="I46" s="23" t="s">
        <v>78</v>
      </c>
      <c r="J46" s="23" t="s">
        <v>79</v>
      </c>
      <c r="K46" s="24" t="s">
        <v>2396</v>
      </c>
      <c r="L46" s="23" t="s">
        <v>2904</v>
      </c>
      <c r="M46" s="23">
        <v>0.01</v>
      </c>
      <c r="O46" s="24" t="s">
        <v>256</v>
      </c>
      <c r="P46" s="23" t="s">
        <v>82</v>
      </c>
      <c r="Q46" s="20"/>
      <c r="R46" s="20"/>
      <c r="S46" s="44">
        <v>44572</v>
      </c>
      <c r="T46" s="45">
        <v>44876</v>
      </c>
      <c r="U46" s="45">
        <v>45972</v>
      </c>
      <c r="V46" s="38">
        <v>3</v>
      </c>
      <c r="W46" s="38">
        <v>0</v>
      </c>
      <c r="X46" s="38">
        <f t="shared" si="9"/>
        <v>3</v>
      </c>
      <c r="Y46" s="38"/>
      <c r="Z46" s="40">
        <v>3</v>
      </c>
      <c r="AA46" s="40">
        <v>0</v>
      </c>
      <c r="AB46" s="41">
        <f t="shared" si="1"/>
        <v>3</v>
      </c>
      <c r="AC46" s="40">
        <v>0</v>
      </c>
      <c r="AD46" s="40">
        <v>0</v>
      </c>
      <c r="AE46" s="41">
        <f t="shared" si="10"/>
        <v>0</v>
      </c>
      <c r="AF46" s="40"/>
      <c r="AG46" s="39"/>
      <c r="AH46" s="39"/>
      <c r="AI46" s="42"/>
      <c r="AJ46" s="42"/>
      <c r="AK46" s="42"/>
      <c r="AL46" s="39"/>
      <c r="AM46" s="39"/>
      <c r="AN46" s="39"/>
      <c r="AO46" s="39"/>
      <c r="AP46" s="23" t="s">
        <v>467</v>
      </c>
      <c r="AQ46" s="23" t="s">
        <v>2485</v>
      </c>
      <c r="AR46" s="23" t="s">
        <v>92</v>
      </c>
      <c r="AS46" s="23"/>
      <c r="AT46" s="23"/>
      <c r="AU46" s="23"/>
      <c r="AV46" s="23"/>
      <c r="AW46" s="23"/>
      <c r="AX46" s="23"/>
      <c r="AY46" s="23"/>
      <c r="AZ46" s="23">
        <f t="shared" si="11"/>
        <v>0</v>
      </c>
      <c r="BA46" s="23">
        <f t="shared" si="3"/>
        <v>0</v>
      </c>
      <c r="BB46" s="23">
        <f t="shared" si="12"/>
        <v>0</v>
      </c>
      <c r="BC46" s="23"/>
      <c r="BD46" s="23"/>
      <c r="BE46" s="23"/>
      <c r="BF46" s="23"/>
      <c r="BG46" s="23"/>
      <c r="BH46" s="23"/>
      <c r="BI46" s="23"/>
      <c r="BJ46" s="23"/>
      <c r="BK46" s="23"/>
      <c r="BL46" s="23"/>
      <c r="BM46" s="23">
        <v>3</v>
      </c>
      <c r="BN46" s="23"/>
      <c r="BO46" s="23"/>
      <c r="BP46" s="23"/>
      <c r="BQ46" s="23"/>
      <c r="BR46" s="23"/>
      <c r="BS46" s="23"/>
      <c r="BT46" s="23"/>
      <c r="BU46" s="23"/>
      <c r="BV46" s="23"/>
      <c r="BW46" s="23"/>
      <c r="BX46" s="23"/>
      <c r="BY46" s="23"/>
      <c r="BZ46" s="23"/>
      <c r="CA46" s="23"/>
      <c r="CB46" s="23"/>
      <c r="CC46" s="23"/>
      <c r="CD46" s="23"/>
      <c r="CE46" s="23"/>
      <c r="CF46" s="23"/>
      <c r="CG46" s="23"/>
      <c r="CH46" s="23"/>
      <c r="CI46" s="23"/>
      <c r="CJ46" s="23">
        <f t="shared" si="4"/>
        <v>3</v>
      </c>
      <c r="CK46" s="23">
        <f t="shared" si="13"/>
        <v>3</v>
      </c>
    </row>
    <row r="47" spans="1:89" ht="53.25" customHeight="1" x14ac:dyDescent="0.25">
      <c r="A47" s="95">
        <v>1122</v>
      </c>
      <c r="B47" s="23" t="s">
        <v>277</v>
      </c>
      <c r="C47" s="23" t="s">
        <v>3027</v>
      </c>
      <c r="D47" s="23" t="s">
        <v>3041</v>
      </c>
      <c r="E47" s="23" t="s">
        <v>75</v>
      </c>
      <c r="F47" s="23"/>
      <c r="G47" s="24" t="s">
        <v>278</v>
      </c>
      <c r="H47" s="22" t="s">
        <v>279</v>
      </c>
      <c r="I47" s="23" t="s">
        <v>78</v>
      </c>
      <c r="J47" s="20" t="s">
        <v>79</v>
      </c>
      <c r="K47" s="24" t="s">
        <v>2396</v>
      </c>
      <c r="L47" s="23" t="s">
        <v>2904</v>
      </c>
      <c r="M47" s="23">
        <v>1.7000000000000001E-2</v>
      </c>
      <c r="N47" s="37" t="s">
        <v>2610</v>
      </c>
      <c r="O47" s="58" t="s">
        <v>280</v>
      </c>
      <c r="P47" s="37" t="s">
        <v>82</v>
      </c>
      <c r="Q47" s="37"/>
      <c r="R47" s="37"/>
      <c r="S47" s="36">
        <v>44364</v>
      </c>
      <c r="T47" s="37">
        <v>44263</v>
      </c>
      <c r="U47" s="37">
        <v>45359</v>
      </c>
      <c r="V47" s="23">
        <v>5</v>
      </c>
      <c r="W47" s="23">
        <v>0</v>
      </c>
      <c r="X47" s="38">
        <f t="shared" si="9"/>
        <v>5</v>
      </c>
      <c r="Y47" s="38"/>
      <c r="Z47" s="40">
        <v>5</v>
      </c>
      <c r="AA47" s="40">
        <v>0</v>
      </c>
      <c r="AB47" s="41">
        <f t="shared" si="1"/>
        <v>5</v>
      </c>
      <c r="AC47" s="40">
        <v>0</v>
      </c>
      <c r="AD47" s="40">
        <v>0</v>
      </c>
      <c r="AE47" s="41">
        <f t="shared" si="10"/>
        <v>0</v>
      </c>
      <c r="AF47" s="40"/>
      <c r="AG47" s="39"/>
      <c r="AH47" s="39"/>
      <c r="AI47" s="42" t="s">
        <v>281</v>
      </c>
      <c r="AJ47" s="42"/>
      <c r="AK47" s="42"/>
      <c r="AL47" s="39"/>
      <c r="AM47" s="39"/>
      <c r="AN47" s="39"/>
      <c r="AO47" s="39"/>
      <c r="AP47" s="23" t="s">
        <v>467</v>
      </c>
      <c r="AQ47" s="23" t="s">
        <v>2485</v>
      </c>
      <c r="AR47" s="23" t="s">
        <v>92</v>
      </c>
      <c r="AS47" s="23"/>
      <c r="AT47" s="23"/>
      <c r="AU47" s="23"/>
      <c r="AV47" s="23"/>
      <c r="AW47" s="23"/>
      <c r="AX47" s="23"/>
      <c r="AY47" s="23"/>
      <c r="AZ47" s="23">
        <f t="shared" si="11"/>
        <v>0</v>
      </c>
      <c r="BA47" s="23">
        <f t="shared" si="3"/>
        <v>0</v>
      </c>
      <c r="BB47" s="23">
        <f t="shared" si="12"/>
        <v>0</v>
      </c>
      <c r="BC47" s="23"/>
      <c r="BD47" s="23"/>
      <c r="BE47" s="23"/>
      <c r="BF47" s="23"/>
      <c r="BG47" s="23"/>
      <c r="BH47" s="23"/>
      <c r="BI47" s="23"/>
      <c r="BJ47" s="23"/>
      <c r="BK47" s="23"/>
      <c r="BL47" s="23">
        <v>2</v>
      </c>
      <c r="BM47" s="23">
        <v>3</v>
      </c>
      <c r="BN47" s="23"/>
      <c r="BO47" s="23"/>
      <c r="BP47" s="23"/>
      <c r="BQ47" s="23"/>
      <c r="BR47" s="23"/>
      <c r="BS47" s="23"/>
      <c r="BT47" s="23"/>
      <c r="BU47" s="23"/>
      <c r="BV47" s="23"/>
      <c r="BW47" s="23"/>
      <c r="BX47" s="23"/>
      <c r="BY47" s="23"/>
      <c r="BZ47" s="23"/>
      <c r="CA47" s="23"/>
      <c r="CB47" s="23"/>
      <c r="CC47" s="23"/>
      <c r="CD47" s="23"/>
      <c r="CE47" s="23"/>
      <c r="CF47" s="23"/>
      <c r="CG47" s="23"/>
      <c r="CH47" s="23"/>
      <c r="CI47" s="23"/>
      <c r="CJ47" s="23">
        <f t="shared" si="4"/>
        <v>5</v>
      </c>
      <c r="CK47" s="23">
        <f t="shared" si="13"/>
        <v>5</v>
      </c>
    </row>
    <row r="48" spans="1:89" ht="53.25" customHeight="1" x14ac:dyDescent="0.25">
      <c r="A48" s="95">
        <v>1236</v>
      </c>
      <c r="B48" s="23" t="s">
        <v>349</v>
      </c>
      <c r="C48" s="23" t="s">
        <v>3027</v>
      </c>
      <c r="D48" s="23" t="s">
        <v>3041</v>
      </c>
      <c r="E48" s="23" t="s">
        <v>75</v>
      </c>
      <c r="F48" s="23"/>
      <c r="G48" s="24" t="s">
        <v>350</v>
      </c>
      <c r="H48" s="22" t="s">
        <v>2456</v>
      </c>
      <c r="I48" s="23" t="s">
        <v>78</v>
      </c>
      <c r="J48" s="23" t="s">
        <v>88</v>
      </c>
      <c r="K48" s="24" t="s">
        <v>2396</v>
      </c>
      <c r="L48" s="23" t="s">
        <v>2898</v>
      </c>
      <c r="M48" s="23">
        <v>0.1</v>
      </c>
      <c r="N48" s="23" t="s">
        <v>2611</v>
      </c>
      <c r="O48" s="24" t="s">
        <v>351</v>
      </c>
      <c r="P48" s="23" t="s">
        <v>82</v>
      </c>
      <c r="Q48" s="23"/>
      <c r="R48" s="23"/>
      <c r="S48" s="94">
        <v>45264</v>
      </c>
      <c r="T48" s="37">
        <v>45582</v>
      </c>
      <c r="U48" s="37">
        <v>46677</v>
      </c>
      <c r="V48" s="23">
        <v>18</v>
      </c>
      <c r="W48" s="23">
        <v>0</v>
      </c>
      <c r="X48" s="38">
        <f t="shared" si="9"/>
        <v>18</v>
      </c>
      <c r="Y48" s="23"/>
      <c r="Z48" s="40">
        <v>0</v>
      </c>
      <c r="AA48" s="40">
        <v>0</v>
      </c>
      <c r="AB48" s="41">
        <f t="shared" si="1"/>
        <v>0</v>
      </c>
      <c r="AC48" s="40">
        <v>0</v>
      </c>
      <c r="AD48" s="40">
        <v>18</v>
      </c>
      <c r="AE48" s="41">
        <f t="shared" si="10"/>
        <v>18</v>
      </c>
      <c r="AF48" s="40"/>
      <c r="AG48" s="39"/>
      <c r="AH48" s="39"/>
      <c r="AI48" s="42"/>
      <c r="AJ48" s="42"/>
      <c r="AK48" s="42"/>
      <c r="AL48" s="39"/>
      <c r="AM48" s="39"/>
      <c r="AN48" s="39"/>
      <c r="AO48" s="39"/>
      <c r="AP48" s="20" t="s">
        <v>91</v>
      </c>
      <c r="AQ48" s="23" t="s">
        <v>203</v>
      </c>
      <c r="AR48" s="23" t="s">
        <v>92</v>
      </c>
      <c r="AS48" s="24"/>
      <c r="AT48" s="23"/>
      <c r="AU48" s="23"/>
      <c r="AV48" s="23"/>
      <c r="AW48" s="23"/>
      <c r="AX48" s="23">
        <v>18</v>
      </c>
      <c r="AY48" s="23"/>
      <c r="AZ48" s="23">
        <f t="shared" si="11"/>
        <v>0</v>
      </c>
      <c r="BA48" s="23">
        <f t="shared" si="3"/>
        <v>18</v>
      </c>
      <c r="BB48" s="23">
        <f t="shared" si="12"/>
        <v>18</v>
      </c>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f t="shared" si="4"/>
        <v>0</v>
      </c>
      <c r="CK48" s="23">
        <f t="shared" si="13"/>
        <v>0</v>
      </c>
    </row>
    <row r="49" spans="1:89" ht="53.25" customHeight="1" x14ac:dyDescent="0.25">
      <c r="A49" s="95">
        <v>1124</v>
      </c>
      <c r="B49" s="23" t="s">
        <v>282</v>
      </c>
      <c r="C49" s="23" t="s">
        <v>3027</v>
      </c>
      <c r="D49" s="23" t="s">
        <v>3041</v>
      </c>
      <c r="E49" s="23" t="s">
        <v>75</v>
      </c>
      <c r="F49" s="23"/>
      <c r="G49" s="24" t="s">
        <v>283</v>
      </c>
      <c r="H49" s="22" t="s">
        <v>475</v>
      </c>
      <c r="I49" s="23" t="s">
        <v>78</v>
      </c>
      <c r="J49" s="20" t="s">
        <v>79</v>
      </c>
      <c r="K49" s="24" t="s">
        <v>2396</v>
      </c>
      <c r="L49" s="23" t="s">
        <v>102</v>
      </c>
      <c r="M49" s="23">
        <v>0.03</v>
      </c>
      <c r="N49" s="23" t="s">
        <v>2612</v>
      </c>
      <c r="O49" s="24"/>
      <c r="P49" s="23"/>
      <c r="Q49" s="23"/>
      <c r="R49" s="23"/>
      <c r="S49" s="36"/>
      <c r="T49" s="37"/>
      <c r="U49" s="37"/>
      <c r="V49" s="23">
        <v>8</v>
      </c>
      <c r="W49" s="23">
        <v>0</v>
      </c>
      <c r="X49" s="38">
        <f t="shared" si="9"/>
        <v>8</v>
      </c>
      <c r="Y49" s="38"/>
      <c r="Z49" s="40">
        <v>0</v>
      </c>
      <c r="AA49" s="40">
        <v>0</v>
      </c>
      <c r="AB49" s="41">
        <f t="shared" si="1"/>
        <v>0</v>
      </c>
      <c r="AC49" s="40">
        <v>0</v>
      </c>
      <c r="AD49" s="40">
        <v>0</v>
      </c>
      <c r="AE49" s="41">
        <f t="shared" si="10"/>
        <v>0</v>
      </c>
      <c r="AF49" s="40">
        <v>8</v>
      </c>
      <c r="AG49" s="39"/>
      <c r="AH49" s="39"/>
      <c r="AI49" s="42"/>
      <c r="AJ49" s="42"/>
      <c r="AK49" s="42"/>
      <c r="AL49" s="39"/>
      <c r="AM49" s="39"/>
      <c r="AN49" s="39"/>
      <c r="AO49" s="39"/>
      <c r="AP49" s="23"/>
      <c r="AQ49" s="42" t="s">
        <v>2499</v>
      </c>
      <c r="AR49" s="23" t="s">
        <v>92</v>
      </c>
      <c r="AS49" s="24" t="s">
        <v>2423</v>
      </c>
      <c r="AT49" s="23"/>
      <c r="AU49" s="23"/>
      <c r="AV49" s="23"/>
      <c r="AW49" s="23"/>
      <c r="AX49" s="23"/>
      <c r="AY49" s="23">
        <v>8</v>
      </c>
      <c r="AZ49" s="23">
        <f t="shared" si="11"/>
        <v>0</v>
      </c>
      <c r="BA49" s="23">
        <f t="shared" si="3"/>
        <v>0</v>
      </c>
      <c r="BB49" s="23">
        <f t="shared" si="12"/>
        <v>8</v>
      </c>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f t="shared" si="4"/>
        <v>0</v>
      </c>
      <c r="CK49" s="23">
        <f t="shared" si="13"/>
        <v>0</v>
      </c>
    </row>
    <row r="50" spans="1:89" ht="53.25" customHeight="1" x14ac:dyDescent="0.25">
      <c r="A50" s="118">
        <v>1126</v>
      </c>
      <c r="B50" s="46" t="s">
        <v>353</v>
      </c>
      <c r="C50" s="23" t="s">
        <v>3027</v>
      </c>
      <c r="D50" s="23" t="s">
        <v>3041</v>
      </c>
      <c r="E50" s="23" t="s">
        <v>75</v>
      </c>
      <c r="F50" s="23"/>
      <c r="G50" s="21" t="s">
        <v>2431</v>
      </c>
      <c r="H50" s="22" t="s">
        <v>354</v>
      </c>
      <c r="I50" s="23" t="s">
        <v>78</v>
      </c>
      <c r="J50" s="23" t="s">
        <v>79</v>
      </c>
      <c r="K50" s="24" t="s">
        <v>2396</v>
      </c>
      <c r="L50" s="23" t="s">
        <v>2904</v>
      </c>
      <c r="M50" s="23"/>
      <c r="N50" s="17" t="s">
        <v>2556</v>
      </c>
      <c r="O50" s="24" t="s">
        <v>2555</v>
      </c>
      <c r="P50" s="23" t="s">
        <v>82</v>
      </c>
      <c r="Q50" s="23"/>
      <c r="R50" s="23"/>
      <c r="S50" s="36">
        <v>45898</v>
      </c>
      <c r="T50" s="37">
        <v>46051</v>
      </c>
      <c r="U50" s="37">
        <v>47147</v>
      </c>
      <c r="V50" s="23">
        <v>1</v>
      </c>
      <c r="W50" s="23">
        <v>0</v>
      </c>
      <c r="X50" s="38">
        <f t="shared" si="9"/>
        <v>1</v>
      </c>
      <c r="Y50" s="23"/>
      <c r="Z50" s="40">
        <v>0</v>
      </c>
      <c r="AA50" s="40">
        <v>0</v>
      </c>
      <c r="AB50" s="41">
        <f t="shared" si="1"/>
        <v>0</v>
      </c>
      <c r="AC50" s="40">
        <v>0</v>
      </c>
      <c r="AD50" s="40">
        <v>1</v>
      </c>
      <c r="AE50" s="41">
        <f t="shared" si="10"/>
        <v>1</v>
      </c>
      <c r="AF50" s="40"/>
      <c r="AG50" s="39"/>
      <c r="AH50" s="39"/>
      <c r="AI50" s="42"/>
      <c r="AJ50" s="42"/>
      <c r="AK50" s="42"/>
      <c r="AL50" s="39"/>
      <c r="AM50" s="39"/>
      <c r="AN50" s="39"/>
      <c r="AO50" s="39"/>
      <c r="AP50" s="23" t="s">
        <v>91</v>
      </c>
      <c r="AQ50" s="23" t="s">
        <v>2498</v>
      </c>
      <c r="AR50" s="23" t="s">
        <v>99</v>
      </c>
      <c r="AS50" s="54" t="s">
        <v>2407</v>
      </c>
      <c r="AT50" s="23"/>
      <c r="AU50" s="23">
        <v>1</v>
      </c>
      <c r="AV50" s="23"/>
      <c r="AW50" s="23"/>
      <c r="AX50" s="23"/>
      <c r="AY50" s="23"/>
      <c r="AZ50" s="23">
        <f t="shared" si="11"/>
        <v>1</v>
      </c>
      <c r="BA50" s="23">
        <f t="shared" si="3"/>
        <v>1</v>
      </c>
      <c r="BB50" s="23">
        <f t="shared" si="12"/>
        <v>1</v>
      </c>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f t="shared" si="4"/>
        <v>0</v>
      </c>
      <c r="CK50" s="23">
        <f t="shared" si="13"/>
        <v>0</v>
      </c>
    </row>
    <row r="51" spans="1:89" ht="53.25" customHeight="1" x14ac:dyDescent="0.25">
      <c r="A51" s="95">
        <v>2304</v>
      </c>
      <c r="B51" s="23" t="s">
        <v>190</v>
      </c>
      <c r="C51" s="23" t="s">
        <v>3027</v>
      </c>
      <c r="D51" s="23" t="s">
        <v>3041</v>
      </c>
      <c r="E51" s="23" t="s">
        <v>75</v>
      </c>
      <c r="F51" s="23"/>
      <c r="G51" s="24" t="s">
        <v>191</v>
      </c>
      <c r="H51" s="22" t="s">
        <v>192</v>
      </c>
      <c r="I51" s="23" t="s">
        <v>78</v>
      </c>
      <c r="J51" s="20" t="s">
        <v>79</v>
      </c>
      <c r="K51" s="24" t="s">
        <v>2396</v>
      </c>
      <c r="L51" s="20" t="s">
        <v>2901</v>
      </c>
      <c r="M51" s="23"/>
      <c r="O51" s="24" t="s">
        <v>2543</v>
      </c>
      <c r="P51" s="23" t="s">
        <v>193</v>
      </c>
      <c r="Q51" s="23"/>
      <c r="R51" s="23"/>
      <c r="S51" s="36">
        <v>45597</v>
      </c>
      <c r="T51" s="37">
        <v>45637</v>
      </c>
      <c r="U51" s="37">
        <v>46732</v>
      </c>
      <c r="V51" s="23">
        <v>1</v>
      </c>
      <c r="W51" s="23">
        <v>0</v>
      </c>
      <c r="X51" s="38">
        <f t="shared" si="9"/>
        <v>1</v>
      </c>
      <c r="Y51" s="38"/>
      <c r="Z51" s="40">
        <v>0</v>
      </c>
      <c r="AA51" s="40">
        <v>0</v>
      </c>
      <c r="AB51" s="41">
        <f t="shared" si="1"/>
        <v>0</v>
      </c>
      <c r="AC51" s="40">
        <v>1</v>
      </c>
      <c r="AD51" s="40">
        <v>0</v>
      </c>
      <c r="AE51" s="41">
        <f t="shared" si="10"/>
        <v>1</v>
      </c>
      <c r="AF51" s="40"/>
      <c r="AG51" s="39"/>
      <c r="AH51" s="39"/>
      <c r="AI51" s="42"/>
      <c r="AJ51" s="42"/>
      <c r="AK51" s="42"/>
      <c r="AL51" s="39"/>
      <c r="AM51" s="39"/>
      <c r="AN51" s="39"/>
      <c r="AO51" s="39"/>
      <c r="AP51" s="23" t="s">
        <v>111</v>
      </c>
      <c r="AQ51" s="23" t="s">
        <v>112</v>
      </c>
      <c r="AR51" s="23" t="s">
        <v>113</v>
      </c>
      <c r="AS51" s="23" t="s">
        <v>114</v>
      </c>
      <c r="AT51" s="23">
        <v>1</v>
      </c>
      <c r="AU51" s="23"/>
      <c r="AV51" s="23"/>
      <c r="AW51" s="23"/>
      <c r="AX51" s="23"/>
      <c r="AY51" s="23"/>
      <c r="AZ51" s="23">
        <f t="shared" si="11"/>
        <v>1</v>
      </c>
      <c r="BA51" s="23">
        <f t="shared" si="3"/>
        <v>1</v>
      </c>
      <c r="BB51" s="23">
        <f t="shared" si="12"/>
        <v>1</v>
      </c>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f t="shared" si="4"/>
        <v>0</v>
      </c>
      <c r="CK51" s="23">
        <f t="shared" si="13"/>
        <v>0</v>
      </c>
    </row>
    <row r="52" spans="1:89" ht="53.25" customHeight="1" x14ac:dyDescent="0.25">
      <c r="A52" s="95">
        <v>1176</v>
      </c>
      <c r="B52" s="23" t="s">
        <v>344</v>
      </c>
      <c r="C52" s="23" t="s">
        <v>3027</v>
      </c>
      <c r="D52" s="23" t="s">
        <v>3041</v>
      </c>
      <c r="E52" s="23" t="s">
        <v>75</v>
      </c>
      <c r="F52" s="23"/>
      <c r="G52" s="93" t="s">
        <v>345</v>
      </c>
      <c r="H52" s="22" t="s">
        <v>346</v>
      </c>
      <c r="I52" s="23" t="s">
        <v>78</v>
      </c>
      <c r="J52" s="23" t="s">
        <v>88</v>
      </c>
      <c r="K52" s="24" t="s">
        <v>2396</v>
      </c>
      <c r="L52" s="23" t="s">
        <v>2898</v>
      </c>
      <c r="M52" s="23">
        <v>3.3000000000000002E-2</v>
      </c>
      <c r="N52" s="20" t="s">
        <v>2613</v>
      </c>
      <c r="O52" s="24" t="s">
        <v>347</v>
      </c>
      <c r="P52" s="23" t="s">
        <v>82</v>
      </c>
      <c r="Q52" s="20"/>
      <c r="R52" s="20"/>
      <c r="S52" s="44">
        <v>41886</v>
      </c>
      <c r="T52" s="45">
        <v>41922</v>
      </c>
      <c r="U52" s="45">
        <v>43018</v>
      </c>
      <c r="V52" s="38">
        <v>15</v>
      </c>
      <c r="W52" s="38">
        <v>0</v>
      </c>
      <c r="X52" s="38">
        <f t="shared" si="9"/>
        <v>15</v>
      </c>
      <c r="Y52" s="38"/>
      <c r="Z52" s="40">
        <v>0</v>
      </c>
      <c r="AA52" s="40">
        <v>0</v>
      </c>
      <c r="AB52" s="41">
        <f t="shared" si="1"/>
        <v>0</v>
      </c>
      <c r="AC52" s="40">
        <v>0</v>
      </c>
      <c r="AD52" s="40">
        <v>4</v>
      </c>
      <c r="AE52" s="41">
        <f t="shared" si="10"/>
        <v>4</v>
      </c>
      <c r="AF52" s="40"/>
      <c r="AG52" s="39"/>
      <c r="AH52" s="39"/>
      <c r="AI52" s="42"/>
      <c r="AJ52" s="42"/>
      <c r="AK52" s="42"/>
      <c r="AL52" s="39"/>
      <c r="AM52" s="39"/>
      <c r="AN52" s="39"/>
      <c r="AO52" s="39"/>
      <c r="AP52" s="23" t="s">
        <v>129</v>
      </c>
      <c r="AQ52" s="23" t="s">
        <v>112</v>
      </c>
      <c r="AR52" s="23" t="s">
        <v>92</v>
      </c>
      <c r="AS52" s="54" t="s">
        <v>2423</v>
      </c>
      <c r="AT52" s="23"/>
      <c r="AU52" s="23"/>
      <c r="AV52" s="23"/>
      <c r="AW52" s="23"/>
      <c r="AX52" s="23"/>
      <c r="AY52" s="23">
        <v>4</v>
      </c>
      <c r="AZ52" s="23">
        <f t="shared" si="11"/>
        <v>0</v>
      </c>
      <c r="BA52" s="23">
        <f t="shared" si="3"/>
        <v>0</v>
      </c>
      <c r="BB52" s="23">
        <f t="shared" si="12"/>
        <v>4</v>
      </c>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f t="shared" si="4"/>
        <v>0</v>
      </c>
      <c r="CK52" s="23">
        <f t="shared" si="13"/>
        <v>0</v>
      </c>
    </row>
    <row r="53" spans="1:89" ht="53.25" customHeight="1" x14ac:dyDescent="0.25">
      <c r="A53" s="95">
        <v>1262</v>
      </c>
      <c r="B53" s="23" t="s">
        <v>367</v>
      </c>
      <c r="C53" s="23" t="s">
        <v>3027</v>
      </c>
      <c r="D53" s="23" t="s">
        <v>3041</v>
      </c>
      <c r="E53" s="23" t="s">
        <v>75</v>
      </c>
      <c r="F53" s="23"/>
      <c r="G53" s="24" t="s">
        <v>368</v>
      </c>
      <c r="H53" s="22" t="s">
        <v>369</v>
      </c>
      <c r="I53" s="23" t="s">
        <v>78</v>
      </c>
      <c r="J53" s="23" t="s">
        <v>88</v>
      </c>
      <c r="K53" s="24" t="s">
        <v>2396</v>
      </c>
      <c r="L53" s="23" t="s">
        <v>2900</v>
      </c>
      <c r="M53" s="23">
        <v>0.64</v>
      </c>
      <c r="N53" s="17" t="s">
        <v>370</v>
      </c>
      <c r="O53" s="24" t="s">
        <v>371</v>
      </c>
      <c r="P53" s="23" t="s">
        <v>109</v>
      </c>
      <c r="Q53" s="23"/>
      <c r="R53" s="23"/>
      <c r="S53" s="36">
        <v>44749</v>
      </c>
      <c r="T53" s="37">
        <v>44972</v>
      </c>
      <c r="U53" s="37">
        <v>46068</v>
      </c>
      <c r="V53" s="23">
        <v>133</v>
      </c>
      <c r="W53" s="23">
        <v>0</v>
      </c>
      <c r="X53" s="38">
        <f t="shared" si="9"/>
        <v>133</v>
      </c>
      <c r="Y53" s="38"/>
      <c r="Z53" s="40">
        <v>0</v>
      </c>
      <c r="AA53" s="40">
        <v>0</v>
      </c>
      <c r="AB53" s="41">
        <f t="shared" si="1"/>
        <v>0</v>
      </c>
      <c r="AC53" s="40">
        <v>0</v>
      </c>
      <c r="AD53" s="40">
        <v>133</v>
      </c>
      <c r="AE53" s="41">
        <f t="shared" si="10"/>
        <v>133</v>
      </c>
      <c r="AF53" s="40"/>
      <c r="AG53" s="39"/>
      <c r="AH53" s="39"/>
      <c r="AI53" s="42"/>
      <c r="AJ53" s="42"/>
      <c r="AK53" s="42"/>
      <c r="AL53" s="39"/>
      <c r="AM53" s="39"/>
      <c r="AN53" s="39"/>
      <c r="AO53" s="39"/>
      <c r="AP53" s="23" t="s">
        <v>348</v>
      </c>
      <c r="AQ53" s="23" t="s">
        <v>112</v>
      </c>
      <c r="AR53" s="23" t="s">
        <v>124</v>
      </c>
      <c r="AS53" s="23" t="s">
        <v>214</v>
      </c>
      <c r="AT53" s="23"/>
      <c r="AU53" s="23"/>
      <c r="AV53" s="23">
        <v>133</v>
      </c>
      <c r="AW53" s="23"/>
      <c r="AX53" s="23"/>
      <c r="AY53" s="23"/>
      <c r="AZ53" s="23">
        <f t="shared" si="11"/>
        <v>133</v>
      </c>
      <c r="BA53" s="23">
        <f t="shared" si="3"/>
        <v>133</v>
      </c>
      <c r="BB53" s="23">
        <f t="shared" si="12"/>
        <v>133</v>
      </c>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f t="shared" si="4"/>
        <v>0</v>
      </c>
      <c r="CK53" s="23">
        <f t="shared" si="13"/>
        <v>0</v>
      </c>
    </row>
    <row r="54" spans="1:89" ht="53.25" customHeight="1" x14ac:dyDescent="0.25">
      <c r="A54" s="95">
        <v>1272</v>
      </c>
      <c r="B54" s="23" t="s">
        <v>362</v>
      </c>
      <c r="C54" s="23" t="s">
        <v>3027</v>
      </c>
      <c r="D54" s="23" t="s">
        <v>3041</v>
      </c>
      <c r="E54" s="23" t="s">
        <v>75</v>
      </c>
      <c r="F54" s="23"/>
      <c r="G54" s="24" t="s">
        <v>363</v>
      </c>
      <c r="H54" s="22" t="s">
        <v>364</v>
      </c>
      <c r="I54" s="23" t="s">
        <v>78</v>
      </c>
      <c r="J54" s="23" t="s">
        <v>88</v>
      </c>
      <c r="K54" s="23" t="s">
        <v>2395</v>
      </c>
      <c r="L54" s="23" t="s">
        <v>2900</v>
      </c>
      <c r="M54" s="23"/>
      <c r="N54" s="17" t="s">
        <v>365</v>
      </c>
      <c r="O54" s="24" t="s">
        <v>366</v>
      </c>
      <c r="P54" s="23" t="s">
        <v>109</v>
      </c>
      <c r="Q54" s="23"/>
      <c r="R54" s="23"/>
      <c r="S54" s="36">
        <v>44960</v>
      </c>
      <c r="T54" s="37">
        <v>45121</v>
      </c>
      <c r="U54" s="37">
        <v>46217</v>
      </c>
      <c r="V54" s="23">
        <v>56</v>
      </c>
      <c r="W54" s="23">
        <v>0</v>
      </c>
      <c r="X54" s="38">
        <f t="shared" si="9"/>
        <v>56</v>
      </c>
      <c r="Y54" s="38"/>
      <c r="Z54" s="40">
        <v>0</v>
      </c>
      <c r="AA54" s="40">
        <v>0</v>
      </c>
      <c r="AB54" s="41">
        <f t="shared" si="1"/>
        <v>0</v>
      </c>
      <c r="AC54" s="40">
        <v>0</v>
      </c>
      <c r="AD54" s="40">
        <v>56</v>
      </c>
      <c r="AE54" s="41">
        <f t="shared" si="10"/>
        <v>56</v>
      </c>
      <c r="AF54" s="40"/>
      <c r="AG54" s="39"/>
      <c r="AH54" s="39"/>
      <c r="AI54" s="42"/>
      <c r="AJ54" s="42"/>
      <c r="AK54" s="42"/>
      <c r="AL54" s="39"/>
      <c r="AM54" s="39"/>
      <c r="AN54" s="39"/>
      <c r="AO54" s="39"/>
      <c r="AP54" s="23" t="s">
        <v>348</v>
      </c>
      <c r="AQ54" s="23" t="s">
        <v>119</v>
      </c>
      <c r="AR54" s="23" t="s">
        <v>92</v>
      </c>
      <c r="AS54" s="23"/>
      <c r="AT54" s="23"/>
      <c r="AU54" s="23">
        <v>56</v>
      </c>
      <c r="AV54" s="23"/>
      <c r="AW54" s="23"/>
      <c r="AX54" s="23"/>
      <c r="AY54" s="23"/>
      <c r="AZ54" s="23">
        <f t="shared" si="11"/>
        <v>56</v>
      </c>
      <c r="BA54" s="23">
        <f t="shared" si="3"/>
        <v>56</v>
      </c>
      <c r="BB54" s="23">
        <f t="shared" si="12"/>
        <v>56</v>
      </c>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f t="shared" si="4"/>
        <v>0</v>
      </c>
      <c r="CK54" s="23">
        <f t="shared" si="13"/>
        <v>0</v>
      </c>
    </row>
    <row r="55" spans="1:89" ht="53.25" customHeight="1" x14ac:dyDescent="0.25">
      <c r="A55" s="95">
        <v>1219</v>
      </c>
      <c r="B55" s="23" t="s">
        <v>379</v>
      </c>
      <c r="C55" s="23" t="s">
        <v>3027</v>
      </c>
      <c r="D55" s="23" t="s">
        <v>3041</v>
      </c>
      <c r="E55" s="23" t="s">
        <v>75</v>
      </c>
      <c r="F55" s="23"/>
      <c r="G55" s="24" t="s">
        <v>380</v>
      </c>
      <c r="H55" s="22" t="s">
        <v>2526</v>
      </c>
      <c r="I55" s="23" t="s">
        <v>78</v>
      </c>
      <c r="J55" s="23" t="s">
        <v>88</v>
      </c>
      <c r="K55" s="24" t="s">
        <v>2396</v>
      </c>
      <c r="L55" s="23" t="s">
        <v>2416</v>
      </c>
      <c r="M55" s="23">
        <v>4.68</v>
      </c>
      <c r="O55" s="24"/>
      <c r="P55" s="23"/>
      <c r="Q55" s="20"/>
      <c r="R55" s="20"/>
      <c r="S55" s="44"/>
      <c r="T55" s="45"/>
      <c r="U55" s="45"/>
      <c r="V55" s="38">
        <v>400</v>
      </c>
      <c r="W55" s="38">
        <v>0</v>
      </c>
      <c r="X55" s="38">
        <f t="shared" si="9"/>
        <v>400</v>
      </c>
      <c r="Y55" s="38"/>
      <c r="Z55" s="40">
        <v>0</v>
      </c>
      <c r="AA55" s="40">
        <v>0</v>
      </c>
      <c r="AB55" s="41">
        <f t="shared" si="1"/>
        <v>0</v>
      </c>
      <c r="AC55" s="40">
        <v>0</v>
      </c>
      <c r="AD55" s="40">
        <v>0</v>
      </c>
      <c r="AE55" s="41">
        <f t="shared" si="10"/>
        <v>0</v>
      </c>
      <c r="AF55" s="40">
        <v>400</v>
      </c>
      <c r="AG55" s="39"/>
      <c r="AH55" s="39"/>
      <c r="AI55" s="42"/>
      <c r="AJ55" s="42"/>
      <c r="AK55" s="42"/>
      <c r="AL55" s="39"/>
      <c r="AM55" s="39"/>
      <c r="AN55" s="39"/>
      <c r="AO55" s="39"/>
      <c r="AP55" s="23"/>
      <c r="AQ55" s="23" t="s">
        <v>2506</v>
      </c>
      <c r="AR55" s="23" t="s">
        <v>92</v>
      </c>
      <c r="AS55" s="24" t="s">
        <v>2423</v>
      </c>
      <c r="AT55" s="23"/>
      <c r="AU55" s="23"/>
      <c r="AV55" s="23"/>
      <c r="AW55" s="23"/>
      <c r="AX55" s="23"/>
      <c r="AY55" s="23">
        <v>400</v>
      </c>
      <c r="AZ55" s="23">
        <f t="shared" si="11"/>
        <v>0</v>
      </c>
      <c r="BA55" s="23">
        <f t="shared" si="3"/>
        <v>0</v>
      </c>
      <c r="BB55" s="23">
        <f t="shared" si="12"/>
        <v>400</v>
      </c>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f t="shared" si="4"/>
        <v>0</v>
      </c>
      <c r="CK55" s="23">
        <f t="shared" si="13"/>
        <v>0</v>
      </c>
    </row>
    <row r="56" spans="1:89" ht="53.25" customHeight="1" x14ac:dyDescent="0.25">
      <c r="A56" s="95">
        <v>1132</v>
      </c>
      <c r="B56" s="23" t="s">
        <v>194</v>
      </c>
      <c r="C56" s="23" t="s">
        <v>3027</v>
      </c>
      <c r="D56" s="23" t="s">
        <v>3041</v>
      </c>
      <c r="E56" s="23" t="s">
        <v>75</v>
      </c>
      <c r="F56" s="23"/>
      <c r="G56" s="24" t="s">
        <v>195</v>
      </c>
      <c r="H56" s="22" t="s">
        <v>192</v>
      </c>
      <c r="I56" s="23" t="s">
        <v>78</v>
      </c>
      <c r="J56" s="20" t="s">
        <v>79</v>
      </c>
      <c r="K56" s="24" t="s">
        <v>2396</v>
      </c>
      <c r="L56" s="20" t="s">
        <v>2901</v>
      </c>
      <c r="M56" s="23"/>
      <c r="O56" s="24" t="s">
        <v>196</v>
      </c>
      <c r="P56" s="23" t="s">
        <v>193</v>
      </c>
      <c r="Q56" s="23"/>
      <c r="R56" s="23"/>
      <c r="S56" s="36">
        <v>45597</v>
      </c>
      <c r="T56" s="37">
        <v>45637</v>
      </c>
      <c r="U56" s="37">
        <v>46732</v>
      </c>
      <c r="V56" s="23">
        <v>1</v>
      </c>
      <c r="W56" s="23">
        <v>0</v>
      </c>
      <c r="X56" s="38">
        <f t="shared" si="9"/>
        <v>1</v>
      </c>
      <c r="Y56" s="38"/>
      <c r="Z56" s="40">
        <v>0</v>
      </c>
      <c r="AA56" s="40">
        <v>0</v>
      </c>
      <c r="AB56" s="41">
        <f t="shared" si="1"/>
        <v>0</v>
      </c>
      <c r="AC56" s="40">
        <v>1</v>
      </c>
      <c r="AD56" s="40">
        <v>0</v>
      </c>
      <c r="AE56" s="41">
        <f t="shared" si="10"/>
        <v>1</v>
      </c>
      <c r="AF56" s="40"/>
      <c r="AG56" s="39"/>
      <c r="AH56" s="39"/>
      <c r="AI56" s="42"/>
      <c r="AJ56" s="42"/>
      <c r="AK56" s="42"/>
      <c r="AL56" s="39"/>
      <c r="AM56" s="39"/>
      <c r="AN56" s="39"/>
      <c r="AO56" s="39"/>
      <c r="AP56" s="23" t="s">
        <v>111</v>
      </c>
      <c r="AQ56" s="23" t="s">
        <v>112</v>
      </c>
      <c r="AR56" s="23" t="s">
        <v>124</v>
      </c>
      <c r="AS56" s="23" t="s">
        <v>214</v>
      </c>
      <c r="AT56" s="23">
        <v>1</v>
      </c>
      <c r="AU56" s="23"/>
      <c r="AV56" s="23"/>
      <c r="AW56" s="23"/>
      <c r="AX56" s="23"/>
      <c r="AY56" s="23"/>
      <c r="AZ56" s="23">
        <f t="shared" si="11"/>
        <v>1</v>
      </c>
      <c r="BA56" s="23">
        <f t="shared" si="3"/>
        <v>1</v>
      </c>
      <c r="BB56" s="23">
        <f t="shared" si="12"/>
        <v>1</v>
      </c>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f t="shared" si="4"/>
        <v>0</v>
      </c>
      <c r="CK56" s="23">
        <f t="shared" si="13"/>
        <v>0</v>
      </c>
    </row>
    <row r="57" spans="1:89" ht="53.25" customHeight="1" x14ac:dyDescent="0.25">
      <c r="A57" s="95">
        <v>1238</v>
      </c>
      <c r="B57" s="23" t="s">
        <v>315</v>
      </c>
      <c r="C57" s="23" t="s">
        <v>3027</v>
      </c>
      <c r="D57" s="23" t="s">
        <v>3041</v>
      </c>
      <c r="E57" s="23" t="s">
        <v>75</v>
      </c>
      <c r="F57" s="23"/>
      <c r="G57" s="24" t="s">
        <v>316</v>
      </c>
      <c r="H57" s="22" t="s">
        <v>475</v>
      </c>
      <c r="I57" s="23" t="s">
        <v>78</v>
      </c>
      <c r="J57" s="23" t="s">
        <v>88</v>
      </c>
      <c r="K57" s="24" t="s">
        <v>2396</v>
      </c>
      <c r="L57" s="20" t="s">
        <v>102</v>
      </c>
      <c r="M57" s="23">
        <v>0.18</v>
      </c>
      <c r="O57" s="58"/>
      <c r="P57" s="37"/>
      <c r="Q57" s="37"/>
      <c r="R57" s="37"/>
      <c r="S57" s="36"/>
      <c r="T57" s="37"/>
      <c r="U57" s="37"/>
      <c r="V57" s="23">
        <v>12</v>
      </c>
      <c r="W57" s="23"/>
      <c r="X57" s="38">
        <f t="shared" si="9"/>
        <v>12</v>
      </c>
      <c r="Y57" s="38"/>
      <c r="Z57" s="40">
        <v>0</v>
      </c>
      <c r="AA57" s="40">
        <v>0</v>
      </c>
      <c r="AB57" s="41">
        <f t="shared" si="1"/>
        <v>0</v>
      </c>
      <c r="AC57" s="40">
        <v>0</v>
      </c>
      <c r="AD57" s="40">
        <v>0</v>
      </c>
      <c r="AE57" s="41">
        <f t="shared" si="10"/>
        <v>0</v>
      </c>
      <c r="AF57" s="40">
        <v>12</v>
      </c>
      <c r="AG57" s="39"/>
      <c r="AH57" s="39"/>
      <c r="AI57" s="42"/>
      <c r="AJ57" s="42"/>
      <c r="AK57" s="42"/>
      <c r="AL57" s="39"/>
      <c r="AM57" s="39"/>
      <c r="AN57" s="39"/>
      <c r="AO57" s="39"/>
      <c r="AP57" s="23"/>
      <c r="AQ57" s="42" t="s">
        <v>2499</v>
      </c>
      <c r="AR57" s="23" t="s">
        <v>92</v>
      </c>
      <c r="AS57" s="24" t="s">
        <v>2423</v>
      </c>
      <c r="AT57" s="23"/>
      <c r="AU57" s="23"/>
      <c r="AV57" s="23"/>
      <c r="AW57" s="23"/>
      <c r="AX57" s="23"/>
      <c r="AY57" s="23">
        <v>12</v>
      </c>
      <c r="AZ57" s="23">
        <f t="shared" si="11"/>
        <v>0</v>
      </c>
      <c r="BA57" s="23">
        <f t="shared" si="3"/>
        <v>0</v>
      </c>
      <c r="BB57" s="23">
        <f t="shared" si="12"/>
        <v>12</v>
      </c>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f t="shared" si="4"/>
        <v>0</v>
      </c>
      <c r="CK57" s="23">
        <f t="shared" si="13"/>
        <v>0</v>
      </c>
    </row>
    <row r="58" spans="1:89" ht="53.25" customHeight="1" x14ac:dyDescent="0.25">
      <c r="A58" s="95">
        <v>2208</v>
      </c>
      <c r="B58" s="23" t="s">
        <v>197</v>
      </c>
      <c r="C58" s="23" t="s">
        <v>3027</v>
      </c>
      <c r="D58" s="23" t="s">
        <v>3041</v>
      </c>
      <c r="E58" s="23" t="s">
        <v>75</v>
      </c>
      <c r="F58" s="23"/>
      <c r="G58" s="24" t="s">
        <v>198</v>
      </c>
      <c r="H58" s="22" t="s">
        <v>199</v>
      </c>
      <c r="I58" s="23" t="s">
        <v>78</v>
      </c>
      <c r="J58" s="20" t="s">
        <v>88</v>
      </c>
      <c r="K58" s="24" t="s">
        <v>2397</v>
      </c>
      <c r="L58" s="23" t="s">
        <v>2904</v>
      </c>
      <c r="M58" s="23"/>
      <c r="O58" s="24" t="s">
        <v>2544</v>
      </c>
      <c r="P58" s="23" t="s">
        <v>82</v>
      </c>
      <c r="Q58" s="20"/>
      <c r="R58" s="20"/>
      <c r="S58" s="44">
        <v>45062</v>
      </c>
      <c r="T58" s="45">
        <v>45568</v>
      </c>
      <c r="U58" s="45">
        <v>46663</v>
      </c>
      <c r="V58" s="38">
        <v>1</v>
      </c>
      <c r="W58" s="38">
        <v>0</v>
      </c>
      <c r="X58" s="38">
        <f t="shared" si="9"/>
        <v>1</v>
      </c>
      <c r="Y58" s="38"/>
      <c r="Z58" s="40">
        <v>0</v>
      </c>
      <c r="AA58" s="40">
        <v>0</v>
      </c>
      <c r="AB58" s="41">
        <f t="shared" si="1"/>
        <v>0</v>
      </c>
      <c r="AC58" s="40">
        <v>0</v>
      </c>
      <c r="AD58" s="40">
        <v>1</v>
      </c>
      <c r="AE58" s="41">
        <f t="shared" si="10"/>
        <v>1</v>
      </c>
      <c r="AF58" s="40"/>
      <c r="AG58" s="39"/>
      <c r="AH58" s="39"/>
      <c r="AI58" s="42"/>
      <c r="AJ58" s="42"/>
      <c r="AK58" s="42"/>
      <c r="AL58" s="39"/>
      <c r="AM58" s="39"/>
      <c r="AN58" s="39"/>
      <c r="AO58" s="39"/>
      <c r="AP58" s="23" t="s">
        <v>91</v>
      </c>
      <c r="AQ58" s="42" t="s">
        <v>133</v>
      </c>
      <c r="AR58" s="23" t="s">
        <v>92</v>
      </c>
      <c r="AS58" s="24"/>
      <c r="AT58" s="55"/>
      <c r="AU58" s="55">
        <v>1</v>
      </c>
      <c r="AV58" s="55"/>
      <c r="AW58" s="55"/>
      <c r="AX58" s="55"/>
      <c r="AY58" s="55"/>
      <c r="AZ58" s="23">
        <f t="shared" si="11"/>
        <v>1</v>
      </c>
      <c r="BA58" s="23">
        <f t="shared" si="3"/>
        <v>1</v>
      </c>
      <c r="BB58" s="23">
        <f t="shared" si="12"/>
        <v>1</v>
      </c>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f t="shared" si="4"/>
        <v>0</v>
      </c>
      <c r="CK58" s="23">
        <f t="shared" si="13"/>
        <v>0</v>
      </c>
    </row>
    <row r="59" spans="1:89" ht="53.25" customHeight="1" x14ac:dyDescent="0.25">
      <c r="A59" s="119">
        <v>1150</v>
      </c>
      <c r="B59" s="20" t="s">
        <v>284</v>
      </c>
      <c r="C59" s="23" t="s">
        <v>3027</v>
      </c>
      <c r="D59" s="23" t="s">
        <v>3041</v>
      </c>
      <c r="E59" s="23" t="s">
        <v>75</v>
      </c>
      <c r="F59" s="23"/>
      <c r="G59" s="24" t="s">
        <v>285</v>
      </c>
      <c r="H59" s="22" t="s">
        <v>2525</v>
      </c>
      <c r="I59" s="23" t="s">
        <v>78</v>
      </c>
      <c r="J59" s="20" t="s">
        <v>79</v>
      </c>
      <c r="K59" s="24" t="s">
        <v>2396</v>
      </c>
      <c r="L59" s="23" t="s">
        <v>102</v>
      </c>
      <c r="M59" s="23">
        <v>0.05</v>
      </c>
      <c r="N59" s="48" t="s">
        <v>2614</v>
      </c>
      <c r="O59" s="24"/>
      <c r="P59" s="23"/>
      <c r="Q59" s="23"/>
      <c r="R59" s="23"/>
      <c r="S59" s="36"/>
      <c r="T59" s="37"/>
      <c r="U59" s="37">
        <v>45192</v>
      </c>
      <c r="V59" s="23">
        <v>5</v>
      </c>
      <c r="W59" s="23">
        <v>0</v>
      </c>
      <c r="X59" s="38">
        <f t="shared" si="9"/>
        <v>5</v>
      </c>
      <c r="Y59" s="38"/>
      <c r="Z59" s="40">
        <v>0</v>
      </c>
      <c r="AA59" s="40">
        <v>0</v>
      </c>
      <c r="AB59" s="41">
        <f t="shared" si="1"/>
        <v>0</v>
      </c>
      <c r="AC59" s="40">
        <v>0</v>
      </c>
      <c r="AD59" s="40">
        <v>0</v>
      </c>
      <c r="AE59" s="41">
        <f t="shared" si="10"/>
        <v>0</v>
      </c>
      <c r="AF59" s="40">
        <v>5</v>
      </c>
      <c r="AG59" s="39"/>
      <c r="AH59" s="39"/>
      <c r="AI59" s="42"/>
      <c r="AJ59" s="42"/>
      <c r="AK59" s="42"/>
      <c r="AL59" s="39"/>
      <c r="AM59" s="39"/>
      <c r="AN59" s="39"/>
      <c r="AO59" s="39"/>
      <c r="AP59" s="23"/>
      <c r="AQ59" s="42" t="s">
        <v>2499</v>
      </c>
      <c r="AR59" s="23" t="s">
        <v>92</v>
      </c>
      <c r="AS59" s="24" t="s">
        <v>2423</v>
      </c>
      <c r="AT59" s="23"/>
      <c r="AU59" s="23"/>
      <c r="AV59" s="23"/>
      <c r="AW59" s="23"/>
      <c r="AX59" s="23"/>
      <c r="AY59" s="23">
        <v>5</v>
      </c>
      <c r="AZ59" s="23">
        <f t="shared" si="11"/>
        <v>0</v>
      </c>
      <c r="BA59" s="23">
        <f t="shared" si="3"/>
        <v>0</v>
      </c>
      <c r="BB59" s="23">
        <f t="shared" si="12"/>
        <v>5</v>
      </c>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f t="shared" si="4"/>
        <v>0</v>
      </c>
      <c r="CK59" s="23">
        <f t="shared" si="13"/>
        <v>0</v>
      </c>
    </row>
    <row r="60" spans="1:89" ht="53.25" customHeight="1" x14ac:dyDescent="0.25">
      <c r="A60" s="95">
        <v>2211</v>
      </c>
      <c r="B60" s="23" t="s">
        <v>238</v>
      </c>
      <c r="C60" s="23" t="s">
        <v>3027</v>
      </c>
      <c r="D60" s="23" t="s">
        <v>3041</v>
      </c>
      <c r="E60" s="23" t="s">
        <v>75</v>
      </c>
      <c r="F60" s="23"/>
      <c r="G60" s="24" t="s">
        <v>239</v>
      </c>
      <c r="H60" s="22" t="s">
        <v>240</v>
      </c>
      <c r="I60" s="23" t="s">
        <v>78</v>
      </c>
      <c r="J60" s="23" t="s">
        <v>79</v>
      </c>
      <c r="K60" s="24" t="s">
        <v>2396</v>
      </c>
      <c r="L60" s="23" t="s">
        <v>2904</v>
      </c>
      <c r="M60" s="23"/>
      <c r="N60" s="23"/>
      <c r="O60" s="24" t="s">
        <v>2545</v>
      </c>
      <c r="P60" s="23" t="s">
        <v>82</v>
      </c>
      <c r="Q60" s="20"/>
      <c r="R60" s="20"/>
      <c r="S60" s="44">
        <v>45085</v>
      </c>
      <c r="T60" s="45">
        <v>45405</v>
      </c>
      <c r="U60" s="45">
        <v>46500</v>
      </c>
      <c r="V60" s="38">
        <v>2</v>
      </c>
      <c r="W60" s="38">
        <v>0</v>
      </c>
      <c r="X60" s="38">
        <f t="shared" si="9"/>
        <v>2</v>
      </c>
      <c r="Y60" s="38"/>
      <c r="Z60" s="40">
        <v>0</v>
      </c>
      <c r="AA60" s="40">
        <v>0</v>
      </c>
      <c r="AB60" s="41">
        <f t="shared" si="1"/>
        <v>0</v>
      </c>
      <c r="AC60" s="40">
        <v>0</v>
      </c>
      <c r="AD60" s="40">
        <v>2</v>
      </c>
      <c r="AE60" s="41">
        <f t="shared" si="10"/>
        <v>2</v>
      </c>
      <c r="AF60" s="40"/>
      <c r="AG60" s="39"/>
      <c r="AH60" s="39"/>
      <c r="AI60" s="42"/>
      <c r="AJ60" s="42"/>
      <c r="AK60" s="42"/>
      <c r="AL60" s="39"/>
      <c r="AM60" s="39"/>
      <c r="AN60" s="39"/>
      <c r="AO60" s="39"/>
      <c r="AP60" s="23" t="s">
        <v>91</v>
      </c>
      <c r="AQ60" s="42" t="s">
        <v>133</v>
      </c>
      <c r="AR60" s="23" t="s">
        <v>92</v>
      </c>
      <c r="AS60" s="24"/>
      <c r="AT60" s="23"/>
      <c r="AU60" s="23">
        <v>2</v>
      </c>
      <c r="AV60" s="23"/>
      <c r="AW60" s="23"/>
      <c r="AX60" s="23"/>
      <c r="AY60" s="23"/>
      <c r="AZ60" s="23">
        <f t="shared" si="11"/>
        <v>2</v>
      </c>
      <c r="BA60" s="23">
        <f t="shared" si="3"/>
        <v>2</v>
      </c>
      <c r="BB60" s="23">
        <f t="shared" si="12"/>
        <v>2</v>
      </c>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f t="shared" si="4"/>
        <v>0</v>
      </c>
      <c r="CK60" s="23">
        <f t="shared" si="13"/>
        <v>0</v>
      </c>
    </row>
    <row r="61" spans="1:89" ht="53.25" customHeight="1" x14ac:dyDescent="0.25">
      <c r="A61" s="95">
        <v>1110</v>
      </c>
      <c r="B61" s="23" t="s">
        <v>333</v>
      </c>
      <c r="C61" s="23" t="s">
        <v>3027</v>
      </c>
      <c r="D61" s="23" t="s">
        <v>334</v>
      </c>
      <c r="E61" s="23" t="s">
        <v>75</v>
      </c>
      <c r="F61" s="23"/>
      <c r="G61" s="24" t="s">
        <v>335</v>
      </c>
      <c r="H61" s="22" t="s">
        <v>475</v>
      </c>
      <c r="I61" s="23" t="s">
        <v>78</v>
      </c>
      <c r="J61" s="23" t="s">
        <v>88</v>
      </c>
      <c r="K61" s="24" t="s">
        <v>2396</v>
      </c>
      <c r="L61" s="20" t="s">
        <v>102</v>
      </c>
      <c r="M61" s="23">
        <v>0.31</v>
      </c>
      <c r="N61" s="48"/>
      <c r="O61" s="24"/>
      <c r="P61" s="23"/>
      <c r="Q61" s="20"/>
      <c r="R61" s="20"/>
      <c r="S61" s="44"/>
      <c r="T61" s="37"/>
      <c r="U61" s="45"/>
      <c r="V61" s="38">
        <v>11</v>
      </c>
      <c r="W61" s="38"/>
      <c r="X61" s="38">
        <f t="shared" si="9"/>
        <v>11</v>
      </c>
      <c r="Y61" s="38"/>
      <c r="Z61" s="40">
        <v>0</v>
      </c>
      <c r="AA61" s="40">
        <v>0</v>
      </c>
      <c r="AB61" s="41">
        <f t="shared" si="1"/>
        <v>0</v>
      </c>
      <c r="AC61" s="40">
        <v>0</v>
      </c>
      <c r="AD61" s="40">
        <v>0</v>
      </c>
      <c r="AE61" s="41">
        <f t="shared" si="10"/>
        <v>0</v>
      </c>
      <c r="AF61" s="40">
        <v>11</v>
      </c>
      <c r="AG61" s="39"/>
      <c r="AH61" s="39"/>
      <c r="AI61" s="42"/>
      <c r="AJ61" s="42"/>
      <c r="AK61" s="42"/>
      <c r="AL61" s="39"/>
      <c r="AM61" s="39"/>
      <c r="AN61" s="39"/>
      <c r="AO61" s="39"/>
      <c r="AP61" s="23"/>
      <c r="AQ61" s="42" t="s">
        <v>2499</v>
      </c>
      <c r="AR61" s="23" t="s">
        <v>92</v>
      </c>
      <c r="AS61" s="24" t="s">
        <v>2423</v>
      </c>
      <c r="AT61" s="23"/>
      <c r="AU61" s="23"/>
      <c r="AV61" s="23"/>
      <c r="AW61" s="23"/>
      <c r="AX61" s="23"/>
      <c r="AY61" s="23">
        <v>11</v>
      </c>
      <c r="AZ61" s="23">
        <f t="shared" si="11"/>
        <v>0</v>
      </c>
      <c r="BA61" s="23">
        <f t="shared" si="3"/>
        <v>0</v>
      </c>
      <c r="BB61" s="23">
        <f t="shared" si="12"/>
        <v>11</v>
      </c>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f t="shared" si="4"/>
        <v>0</v>
      </c>
      <c r="CK61" s="23">
        <f t="shared" si="13"/>
        <v>0</v>
      </c>
    </row>
    <row r="62" spans="1:89" ht="53.25" customHeight="1" x14ac:dyDescent="0.25">
      <c r="A62" s="95">
        <v>1111</v>
      </c>
      <c r="B62" s="23" t="s">
        <v>299</v>
      </c>
      <c r="C62" s="23" t="s">
        <v>3027</v>
      </c>
      <c r="D62" s="23" t="s">
        <v>3041</v>
      </c>
      <c r="E62" s="23" t="s">
        <v>75</v>
      </c>
      <c r="F62" s="23"/>
      <c r="G62" s="24" t="s">
        <v>300</v>
      </c>
      <c r="H62" s="22" t="s">
        <v>301</v>
      </c>
      <c r="I62" s="23" t="s">
        <v>78</v>
      </c>
      <c r="J62" s="20" t="s">
        <v>88</v>
      </c>
      <c r="K62" s="24" t="s">
        <v>2396</v>
      </c>
      <c r="L62" s="23" t="s">
        <v>2895</v>
      </c>
      <c r="M62" s="23">
        <v>0.245</v>
      </c>
      <c r="N62" s="17" t="s">
        <v>2915</v>
      </c>
      <c r="O62" s="58" t="s">
        <v>2916</v>
      </c>
      <c r="P62" s="37" t="s">
        <v>2884</v>
      </c>
      <c r="Q62" s="37"/>
      <c r="R62" s="37"/>
      <c r="S62" s="36">
        <v>45982</v>
      </c>
      <c r="T62" s="37"/>
      <c r="U62" s="37"/>
      <c r="V62" s="23">
        <v>6</v>
      </c>
      <c r="W62" s="23">
        <v>0</v>
      </c>
      <c r="X62" s="38">
        <f t="shared" si="9"/>
        <v>6</v>
      </c>
      <c r="Y62" s="38"/>
      <c r="Z62" s="40">
        <v>0</v>
      </c>
      <c r="AA62" s="40">
        <v>0</v>
      </c>
      <c r="AB62" s="41">
        <f t="shared" si="1"/>
        <v>0</v>
      </c>
      <c r="AC62" s="40">
        <v>0</v>
      </c>
      <c r="AD62" s="40">
        <v>6</v>
      </c>
      <c r="AE62" s="41">
        <f t="shared" si="10"/>
        <v>6</v>
      </c>
      <c r="AF62" s="40"/>
      <c r="AG62" s="39"/>
      <c r="AH62" s="39"/>
      <c r="AI62" s="42"/>
      <c r="AJ62" s="42"/>
      <c r="AK62" s="42"/>
      <c r="AL62" s="39"/>
      <c r="AM62" s="39"/>
      <c r="AN62" s="39"/>
      <c r="AO62" s="39"/>
      <c r="AP62" s="23" t="s">
        <v>348</v>
      </c>
      <c r="AQ62" s="23" t="s">
        <v>119</v>
      </c>
      <c r="AR62" s="23" t="s">
        <v>92</v>
      </c>
      <c r="AS62" s="24"/>
      <c r="AT62" s="23"/>
      <c r="AU62" s="23"/>
      <c r="AV62" s="23">
        <v>3</v>
      </c>
      <c r="AW62" s="23">
        <v>3</v>
      </c>
      <c r="AX62" s="23"/>
      <c r="AY62" s="23"/>
      <c r="AZ62" s="23">
        <f t="shared" si="11"/>
        <v>6</v>
      </c>
      <c r="BA62" s="23">
        <f t="shared" si="3"/>
        <v>6</v>
      </c>
      <c r="BB62" s="23">
        <f t="shared" si="12"/>
        <v>6</v>
      </c>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f t="shared" si="4"/>
        <v>0</v>
      </c>
      <c r="CK62" s="23">
        <f t="shared" si="13"/>
        <v>0</v>
      </c>
    </row>
    <row r="63" spans="1:89" ht="53.25" customHeight="1" x14ac:dyDescent="0.25">
      <c r="A63" s="95">
        <v>1170</v>
      </c>
      <c r="B63" s="23" t="s">
        <v>327</v>
      </c>
      <c r="C63" s="23" t="s">
        <v>3027</v>
      </c>
      <c r="D63" s="23" t="s">
        <v>3041</v>
      </c>
      <c r="E63" s="23" t="s">
        <v>75</v>
      </c>
      <c r="F63" s="23"/>
      <c r="G63" s="24" t="s">
        <v>328</v>
      </c>
      <c r="H63" s="22" t="s">
        <v>475</v>
      </c>
      <c r="I63" s="23" t="s">
        <v>78</v>
      </c>
      <c r="J63" s="23" t="s">
        <v>88</v>
      </c>
      <c r="K63" s="24" t="s">
        <v>2396</v>
      </c>
      <c r="L63" s="23" t="s">
        <v>102</v>
      </c>
      <c r="M63" s="23">
        <v>0.28000000000000003</v>
      </c>
      <c r="O63" s="24"/>
      <c r="P63" s="23"/>
      <c r="Q63" s="23"/>
      <c r="R63" s="23"/>
      <c r="S63" s="36"/>
      <c r="T63" s="37"/>
      <c r="U63" s="37"/>
      <c r="V63" s="23">
        <v>15</v>
      </c>
      <c r="W63" s="23"/>
      <c r="X63" s="38">
        <f t="shared" si="9"/>
        <v>15</v>
      </c>
      <c r="Y63" s="38"/>
      <c r="Z63" s="40">
        <v>0</v>
      </c>
      <c r="AA63" s="40">
        <v>0</v>
      </c>
      <c r="AB63" s="41">
        <f t="shared" si="1"/>
        <v>0</v>
      </c>
      <c r="AC63" s="40">
        <v>0</v>
      </c>
      <c r="AD63" s="40">
        <v>0</v>
      </c>
      <c r="AE63" s="41">
        <f t="shared" si="10"/>
        <v>0</v>
      </c>
      <c r="AF63" s="40">
        <v>15</v>
      </c>
      <c r="AG63" s="39"/>
      <c r="AH63" s="39"/>
      <c r="AI63" s="42"/>
      <c r="AJ63" s="42"/>
      <c r="AK63" s="42"/>
      <c r="AL63" s="39"/>
      <c r="AM63" s="39"/>
      <c r="AN63" s="39"/>
      <c r="AO63" s="39"/>
      <c r="AP63" s="23"/>
      <c r="AQ63" s="42" t="s">
        <v>2499</v>
      </c>
      <c r="AR63" s="23" t="s">
        <v>92</v>
      </c>
      <c r="AS63" s="24" t="s">
        <v>2423</v>
      </c>
      <c r="AT63" s="23"/>
      <c r="AU63" s="23"/>
      <c r="AV63" s="23"/>
      <c r="AW63" s="23"/>
      <c r="AX63" s="23"/>
      <c r="AY63" s="23">
        <v>15</v>
      </c>
      <c r="AZ63" s="23">
        <f t="shared" si="11"/>
        <v>0</v>
      </c>
      <c r="BA63" s="23">
        <f t="shared" si="3"/>
        <v>0</v>
      </c>
      <c r="BB63" s="23">
        <f t="shared" si="12"/>
        <v>15</v>
      </c>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f t="shared" si="4"/>
        <v>0</v>
      </c>
      <c r="CK63" s="23">
        <f t="shared" si="13"/>
        <v>0</v>
      </c>
    </row>
    <row r="64" spans="1:89" ht="53.25" customHeight="1" x14ac:dyDescent="0.25">
      <c r="A64" s="95">
        <v>1139</v>
      </c>
      <c r="B64" s="23" t="s">
        <v>286</v>
      </c>
      <c r="C64" s="23" t="s">
        <v>3027</v>
      </c>
      <c r="D64" s="23" t="s">
        <v>3041</v>
      </c>
      <c r="E64" s="23" t="s">
        <v>75</v>
      </c>
      <c r="F64" s="23"/>
      <c r="G64" s="24" t="s">
        <v>287</v>
      </c>
      <c r="H64" s="22" t="s">
        <v>475</v>
      </c>
      <c r="I64" s="23" t="s">
        <v>78</v>
      </c>
      <c r="J64" s="20" t="s">
        <v>79</v>
      </c>
      <c r="K64" s="24" t="s">
        <v>2396</v>
      </c>
      <c r="L64" s="23" t="s">
        <v>102</v>
      </c>
      <c r="M64" s="23">
        <v>0.03</v>
      </c>
      <c r="N64" s="17" t="s">
        <v>2615</v>
      </c>
      <c r="O64" s="24"/>
      <c r="P64" s="23"/>
      <c r="Q64" s="23"/>
      <c r="R64" s="23"/>
      <c r="S64" s="36"/>
      <c r="T64" s="37"/>
      <c r="U64" s="37"/>
      <c r="V64" s="23">
        <v>7</v>
      </c>
      <c r="W64" s="23">
        <v>0</v>
      </c>
      <c r="X64" s="38">
        <f t="shared" si="9"/>
        <v>7</v>
      </c>
      <c r="Y64" s="38"/>
      <c r="Z64" s="40">
        <v>0</v>
      </c>
      <c r="AA64" s="40">
        <v>0</v>
      </c>
      <c r="AB64" s="41">
        <f t="shared" si="1"/>
        <v>0</v>
      </c>
      <c r="AC64" s="40">
        <v>0</v>
      </c>
      <c r="AD64" s="40">
        <v>0</v>
      </c>
      <c r="AE64" s="41">
        <f t="shared" si="10"/>
        <v>0</v>
      </c>
      <c r="AF64" s="40">
        <v>7</v>
      </c>
      <c r="AG64" s="39"/>
      <c r="AH64" s="39"/>
      <c r="AI64" s="42"/>
      <c r="AJ64" s="42"/>
      <c r="AK64" s="42"/>
      <c r="AL64" s="39"/>
      <c r="AM64" s="39"/>
      <c r="AN64" s="39"/>
      <c r="AO64" s="39"/>
      <c r="AP64" s="23"/>
      <c r="AQ64" s="42" t="s">
        <v>2499</v>
      </c>
      <c r="AR64" s="23" t="s">
        <v>92</v>
      </c>
      <c r="AS64" s="24" t="s">
        <v>2423</v>
      </c>
      <c r="AT64" s="23"/>
      <c r="AU64" s="23"/>
      <c r="AV64" s="23"/>
      <c r="AW64" s="23"/>
      <c r="AX64" s="23"/>
      <c r="AY64" s="23">
        <v>7</v>
      </c>
      <c r="AZ64" s="23">
        <f t="shared" si="11"/>
        <v>0</v>
      </c>
      <c r="BA64" s="23">
        <f t="shared" si="3"/>
        <v>0</v>
      </c>
      <c r="BB64" s="23">
        <f t="shared" si="12"/>
        <v>7</v>
      </c>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f t="shared" si="4"/>
        <v>0</v>
      </c>
      <c r="CK64" s="23">
        <f t="shared" si="13"/>
        <v>0</v>
      </c>
    </row>
    <row r="65" spans="1:89" ht="53.25" customHeight="1" x14ac:dyDescent="0.25">
      <c r="A65" s="95">
        <v>2604</v>
      </c>
      <c r="B65" s="23" t="s">
        <v>2306</v>
      </c>
      <c r="C65" s="23" t="s">
        <v>3027</v>
      </c>
      <c r="D65" s="23" t="s">
        <v>3041</v>
      </c>
      <c r="E65" s="23" t="s">
        <v>75</v>
      </c>
      <c r="F65" s="23"/>
      <c r="G65" s="24" t="s">
        <v>251</v>
      </c>
      <c r="H65" s="22" t="s">
        <v>2432</v>
      </c>
      <c r="I65" s="23" t="s">
        <v>78</v>
      </c>
      <c r="J65" s="20" t="s">
        <v>79</v>
      </c>
      <c r="K65" s="24" t="s">
        <v>2396</v>
      </c>
      <c r="L65" s="23" t="s">
        <v>2904</v>
      </c>
      <c r="M65" s="23"/>
      <c r="N65" s="23"/>
      <c r="O65" s="24" t="s">
        <v>252</v>
      </c>
      <c r="P65" s="23" t="s">
        <v>82</v>
      </c>
      <c r="Q65" s="23"/>
      <c r="R65" s="23"/>
      <c r="S65" s="36">
        <v>45799</v>
      </c>
      <c r="T65" s="37">
        <v>45856</v>
      </c>
      <c r="U65" s="37">
        <v>46952</v>
      </c>
      <c r="V65" s="23">
        <v>3</v>
      </c>
      <c r="W65" s="23">
        <v>0</v>
      </c>
      <c r="X65" s="38">
        <f t="shared" ref="X65:X96" si="14">V65-W65</f>
        <v>3</v>
      </c>
      <c r="Y65" s="23"/>
      <c r="Z65" s="40">
        <v>0</v>
      </c>
      <c r="AA65" s="40">
        <v>0</v>
      </c>
      <c r="AB65" s="41">
        <f t="shared" si="1"/>
        <v>0</v>
      </c>
      <c r="AC65" s="40">
        <v>0</v>
      </c>
      <c r="AD65" s="40">
        <v>3</v>
      </c>
      <c r="AE65" s="41">
        <f t="shared" si="10"/>
        <v>3</v>
      </c>
      <c r="AF65" s="40"/>
      <c r="AG65" s="39"/>
      <c r="AH65" s="39"/>
      <c r="AI65" s="42"/>
      <c r="AJ65" s="42"/>
      <c r="AK65" s="42"/>
      <c r="AL65" s="39"/>
      <c r="AM65" s="39"/>
      <c r="AN65" s="39"/>
      <c r="AO65" s="39"/>
      <c r="AP65" s="23" t="s">
        <v>91</v>
      </c>
      <c r="AQ65" s="42" t="s">
        <v>2433</v>
      </c>
      <c r="AR65" s="23" t="s">
        <v>99</v>
      </c>
      <c r="AS65" s="24"/>
      <c r="AT65" s="23"/>
      <c r="AU65" s="23"/>
      <c r="AV65" s="23">
        <v>3</v>
      </c>
      <c r="AW65" s="23"/>
      <c r="AX65" s="23"/>
      <c r="AY65" s="23"/>
      <c r="AZ65" s="23">
        <f t="shared" si="11"/>
        <v>3</v>
      </c>
      <c r="BA65" s="23">
        <f t="shared" si="3"/>
        <v>3</v>
      </c>
      <c r="BB65" s="23">
        <f t="shared" si="12"/>
        <v>3</v>
      </c>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f t="shared" si="4"/>
        <v>0</v>
      </c>
      <c r="CK65" s="23">
        <f t="shared" si="13"/>
        <v>0</v>
      </c>
    </row>
    <row r="66" spans="1:89" ht="53.25" customHeight="1" x14ac:dyDescent="0.25">
      <c r="A66" s="119">
        <v>1182</v>
      </c>
      <c r="B66" s="20" t="s">
        <v>355</v>
      </c>
      <c r="C66" s="23" t="s">
        <v>3027</v>
      </c>
      <c r="D66" s="23" t="s">
        <v>3041</v>
      </c>
      <c r="E66" s="23" t="s">
        <v>75</v>
      </c>
      <c r="F66" s="20"/>
      <c r="G66" s="25" t="s">
        <v>356</v>
      </c>
      <c r="H66" s="22" t="s">
        <v>475</v>
      </c>
      <c r="I66" s="20" t="s">
        <v>78</v>
      </c>
      <c r="J66" s="23" t="s">
        <v>88</v>
      </c>
      <c r="K66" s="24" t="s">
        <v>2396</v>
      </c>
      <c r="L66" s="20" t="s">
        <v>106</v>
      </c>
      <c r="M66" s="23">
        <v>0.98</v>
      </c>
      <c r="O66" s="24"/>
      <c r="P66" s="20"/>
      <c r="Q66" s="20"/>
      <c r="R66" s="20"/>
      <c r="S66" s="44"/>
      <c r="T66" s="45"/>
      <c r="U66" s="45"/>
      <c r="V66" s="38">
        <v>32</v>
      </c>
      <c r="W66" s="38">
        <v>0</v>
      </c>
      <c r="X66" s="38">
        <f t="shared" si="14"/>
        <v>32</v>
      </c>
      <c r="Y66" s="38"/>
      <c r="Z66" s="40">
        <v>0</v>
      </c>
      <c r="AA66" s="40">
        <v>0</v>
      </c>
      <c r="AB66" s="41">
        <f t="shared" ref="AB66:AB129" si="15">SUM(Z66-AA66)</f>
        <v>0</v>
      </c>
      <c r="AC66" s="40">
        <v>0</v>
      </c>
      <c r="AD66" s="40">
        <v>0</v>
      </c>
      <c r="AE66" s="41">
        <f t="shared" ref="AE66:AE97" si="16">SUM(AC66+AD66)</f>
        <v>0</v>
      </c>
      <c r="AF66" s="40">
        <v>32</v>
      </c>
      <c r="AG66" s="39"/>
      <c r="AH66" s="39"/>
      <c r="AI66" s="42"/>
      <c r="AJ66" s="42"/>
      <c r="AK66" s="42"/>
      <c r="AL66" s="39"/>
      <c r="AM66" s="39"/>
      <c r="AN66" s="39"/>
      <c r="AO66" s="39"/>
      <c r="AP66" s="23"/>
      <c r="AQ66" s="42" t="s">
        <v>2499</v>
      </c>
      <c r="AR66" s="23" t="s">
        <v>92</v>
      </c>
      <c r="AS66" s="24" t="s">
        <v>2423</v>
      </c>
      <c r="AT66" s="23"/>
      <c r="AU66" s="23"/>
      <c r="AV66" s="23"/>
      <c r="AW66" s="23"/>
      <c r="AX66" s="23"/>
      <c r="AY66" s="23">
        <v>32</v>
      </c>
      <c r="AZ66" s="23">
        <f t="shared" si="11"/>
        <v>0</v>
      </c>
      <c r="BA66" s="23">
        <f t="shared" si="3"/>
        <v>0</v>
      </c>
      <c r="BB66" s="23">
        <f t="shared" si="12"/>
        <v>32</v>
      </c>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f t="shared" si="4"/>
        <v>0</v>
      </c>
      <c r="CK66" s="23">
        <f t="shared" si="13"/>
        <v>0</v>
      </c>
    </row>
    <row r="67" spans="1:89" ht="53.25" customHeight="1" x14ac:dyDescent="0.25">
      <c r="A67" s="95">
        <v>1147</v>
      </c>
      <c r="B67" s="23" t="s">
        <v>241</v>
      </c>
      <c r="C67" s="23" t="s">
        <v>3027</v>
      </c>
      <c r="D67" s="23" t="s">
        <v>3041</v>
      </c>
      <c r="E67" s="23" t="s">
        <v>75</v>
      </c>
      <c r="F67" s="23"/>
      <c r="G67" s="24" t="s">
        <v>242</v>
      </c>
      <c r="H67" s="22" t="s">
        <v>243</v>
      </c>
      <c r="I67" s="23" t="s">
        <v>78</v>
      </c>
      <c r="J67" s="20" t="s">
        <v>79</v>
      </c>
      <c r="K67" s="24" t="s">
        <v>2396</v>
      </c>
      <c r="L67" s="23" t="s">
        <v>2904</v>
      </c>
      <c r="M67" s="23">
        <v>2.5999999999999999E-2</v>
      </c>
      <c r="N67" s="48" t="s">
        <v>2616</v>
      </c>
      <c r="O67" s="24" t="s">
        <v>244</v>
      </c>
      <c r="P67" s="23" t="s">
        <v>82</v>
      </c>
      <c r="Q67" s="23"/>
      <c r="R67" s="23"/>
      <c r="S67" s="36">
        <v>45210</v>
      </c>
      <c r="T67" s="37">
        <v>45429</v>
      </c>
      <c r="U67" s="37">
        <v>46435</v>
      </c>
      <c r="V67" s="23">
        <v>2</v>
      </c>
      <c r="W67" s="23">
        <v>0</v>
      </c>
      <c r="X67" s="38">
        <f t="shared" si="14"/>
        <v>2</v>
      </c>
      <c r="Y67" s="38"/>
      <c r="Z67" s="40">
        <v>0</v>
      </c>
      <c r="AA67" s="40">
        <v>0</v>
      </c>
      <c r="AB67" s="41">
        <f t="shared" si="15"/>
        <v>0</v>
      </c>
      <c r="AC67" s="40">
        <v>0</v>
      </c>
      <c r="AD67" s="40">
        <v>2</v>
      </c>
      <c r="AE67" s="41">
        <f t="shared" si="16"/>
        <v>2</v>
      </c>
      <c r="AF67" s="40"/>
      <c r="AG67" s="39"/>
      <c r="AH67" s="39"/>
      <c r="AI67" s="42"/>
      <c r="AJ67" s="42"/>
      <c r="AK67" s="42"/>
      <c r="AL67" s="39"/>
      <c r="AM67" s="39"/>
      <c r="AN67" s="39"/>
      <c r="AO67" s="39"/>
      <c r="AP67" s="23" t="s">
        <v>91</v>
      </c>
      <c r="AQ67" s="23" t="s">
        <v>133</v>
      </c>
      <c r="AR67" s="23" t="s">
        <v>92</v>
      </c>
      <c r="AS67" s="24"/>
      <c r="AT67" s="23"/>
      <c r="AU67" s="23">
        <v>2</v>
      </c>
      <c r="AV67" s="23"/>
      <c r="AW67" s="23"/>
      <c r="AX67" s="23"/>
      <c r="AY67" s="23"/>
      <c r="AZ67" s="23">
        <f t="shared" si="11"/>
        <v>2</v>
      </c>
      <c r="BA67" s="23">
        <f t="shared" ref="BA67:BA130" si="17">SUM(AT67:AX67)</f>
        <v>2</v>
      </c>
      <c r="BB67" s="23">
        <f t="shared" si="12"/>
        <v>2</v>
      </c>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f t="shared" ref="CJ67:CJ130" si="18">SUM(BC67:CB67)</f>
        <v>0</v>
      </c>
      <c r="CK67" s="23">
        <f t="shared" si="13"/>
        <v>0</v>
      </c>
    </row>
    <row r="68" spans="1:89" ht="53.25" customHeight="1" x14ac:dyDescent="0.25">
      <c r="A68" s="95">
        <v>1156</v>
      </c>
      <c r="B68" s="23" t="s">
        <v>288</v>
      </c>
      <c r="C68" s="23" t="s">
        <v>3027</v>
      </c>
      <c r="D68" s="23" t="s">
        <v>3041</v>
      </c>
      <c r="E68" s="23" t="s">
        <v>75</v>
      </c>
      <c r="F68" s="20"/>
      <c r="G68" s="24" t="s">
        <v>289</v>
      </c>
      <c r="H68" s="22" t="s">
        <v>290</v>
      </c>
      <c r="I68" s="23" t="s">
        <v>78</v>
      </c>
      <c r="J68" s="20" t="s">
        <v>79</v>
      </c>
      <c r="K68" s="24" t="s">
        <v>2396</v>
      </c>
      <c r="L68" s="23" t="s">
        <v>2904</v>
      </c>
      <c r="M68" s="23"/>
      <c r="N68" s="20" t="s">
        <v>2617</v>
      </c>
      <c r="O68" s="24" t="s">
        <v>291</v>
      </c>
      <c r="P68" s="23" t="s">
        <v>82</v>
      </c>
      <c r="Q68" s="20"/>
      <c r="R68" s="20"/>
      <c r="S68" s="44">
        <v>45148</v>
      </c>
      <c r="T68" s="45">
        <v>45198</v>
      </c>
      <c r="U68" s="45">
        <v>46294</v>
      </c>
      <c r="V68" s="38">
        <v>5</v>
      </c>
      <c r="W68" s="38">
        <v>0</v>
      </c>
      <c r="X68" s="38">
        <f t="shared" si="14"/>
        <v>5</v>
      </c>
      <c r="Y68" s="38"/>
      <c r="Z68" s="40">
        <v>0</v>
      </c>
      <c r="AA68" s="40">
        <v>0</v>
      </c>
      <c r="AB68" s="41">
        <f t="shared" si="15"/>
        <v>0</v>
      </c>
      <c r="AC68" s="40">
        <v>0</v>
      </c>
      <c r="AD68" s="40">
        <v>5</v>
      </c>
      <c r="AE68" s="41">
        <f t="shared" si="16"/>
        <v>5</v>
      </c>
      <c r="AF68" s="40"/>
      <c r="AG68" s="39"/>
      <c r="AH68" s="39"/>
      <c r="AI68" s="42"/>
      <c r="AJ68" s="42"/>
      <c r="AK68" s="42"/>
      <c r="AL68" s="39"/>
      <c r="AM68" s="39"/>
      <c r="AN68" s="39"/>
      <c r="AO68" s="39"/>
      <c r="AP68" s="23" t="s">
        <v>91</v>
      </c>
      <c r="AQ68" s="23" t="s">
        <v>2447</v>
      </c>
      <c r="AR68" s="23" t="s">
        <v>124</v>
      </c>
      <c r="AS68" s="24" t="s">
        <v>125</v>
      </c>
      <c r="AT68" s="23"/>
      <c r="AU68" s="23"/>
      <c r="AV68" s="23"/>
      <c r="AW68" s="23"/>
      <c r="AX68" s="23"/>
      <c r="AY68" s="23">
        <v>5</v>
      </c>
      <c r="AZ68" s="23">
        <f t="shared" si="11"/>
        <v>0</v>
      </c>
      <c r="BA68" s="23">
        <f t="shared" si="17"/>
        <v>0</v>
      </c>
      <c r="BB68" s="23">
        <f t="shared" si="12"/>
        <v>5</v>
      </c>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f t="shared" si="18"/>
        <v>0</v>
      </c>
      <c r="CK68" s="23">
        <f t="shared" si="13"/>
        <v>0</v>
      </c>
    </row>
    <row r="69" spans="1:89" ht="53.25" customHeight="1" x14ac:dyDescent="0.25">
      <c r="A69" s="95">
        <v>2332</v>
      </c>
      <c r="B69" s="23" t="s">
        <v>200</v>
      </c>
      <c r="C69" s="23" t="s">
        <v>3027</v>
      </c>
      <c r="D69" s="23" t="s">
        <v>3041</v>
      </c>
      <c r="E69" s="23" t="s">
        <v>75</v>
      </c>
      <c r="F69" s="23"/>
      <c r="G69" s="24" t="s">
        <v>201</v>
      </c>
      <c r="H69" s="22" t="s">
        <v>202</v>
      </c>
      <c r="I69" s="23" t="s">
        <v>78</v>
      </c>
      <c r="J69" s="20" t="s">
        <v>79</v>
      </c>
      <c r="K69" s="24" t="s">
        <v>2396</v>
      </c>
      <c r="L69" s="23" t="s">
        <v>2904</v>
      </c>
      <c r="M69" s="23"/>
      <c r="N69" s="23"/>
      <c r="O69" s="24" t="s">
        <v>2546</v>
      </c>
      <c r="P69" s="23" t="s">
        <v>82</v>
      </c>
      <c r="Q69" s="23"/>
      <c r="R69" s="23"/>
      <c r="S69" s="36">
        <v>45162</v>
      </c>
      <c r="T69" s="37">
        <v>45301</v>
      </c>
      <c r="U69" s="37">
        <v>46397</v>
      </c>
      <c r="V69" s="23">
        <v>1</v>
      </c>
      <c r="W69" s="23">
        <v>0</v>
      </c>
      <c r="X69" s="38">
        <f t="shared" si="14"/>
        <v>1</v>
      </c>
      <c r="Y69" s="38"/>
      <c r="Z69" s="40">
        <v>1</v>
      </c>
      <c r="AA69" s="40">
        <v>0</v>
      </c>
      <c r="AB69" s="41">
        <f t="shared" si="15"/>
        <v>1</v>
      </c>
      <c r="AC69" s="40">
        <v>0</v>
      </c>
      <c r="AD69" s="40">
        <v>0</v>
      </c>
      <c r="AE69" s="41">
        <f t="shared" si="16"/>
        <v>0</v>
      </c>
      <c r="AF69" s="40"/>
      <c r="AG69" s="39"/>
      <c r="AH69" s="39"/>
      <c r="AI69" s="42"/>
      <c r="AJ69" s="42"/>
      <c r="AK69" s="42"/>
      <c r="AL69" s="39"/>
      <c r="AM69" s="39"/>
      <c r="AN69" s="39"/>
      <c r="AO69" s="39"/>
      <c r="AP69" s="23" t="s">
        <v>467</v>
      </c>
      <c r="AQ69" s="23" t="s">
        <v>2502</v>
      </c>
      <c r="AR69" s="23" t="s">
        <v>113</v>
      </c>
      <c r="AS69" s="23" t="s">
        <v>114</v>
      </c>
      <c r="AT69" s="23"/>
      <c r="AU69" s="23"/>
      <c r="AV69" s="23"/>
      <c r="AW69" s="23"/>
      <c r="AX69" s="23"/>
      <c r="AY69" s="23"/>
      <c r="AZ69" s="23">
        <f t="shared" si="11"/>
        <v>0</v>
      </c>
      <c r="BA69" s="23">
        <f t="shared" si="17"/>
        <v>0</v>
      </c>
      <c r="BB69" s="23">
        <f t="shared" si="12"/>
        <v>0</v>
      </c>
      <c r="BC69" s="23"/>
      <c r="BD69" s="23"/>
      <c r="BE69" s="23">
        <v>1</v>
      </c>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f t="shared" si="18"/>
        <v>1</v>
      </c>
      <c r="CK69" s="23">
        <f t="shared" si="13"/>
        <v>1</v>
      </c>
    </row>
    <row r="70" spans="1:89" ht="53.25" customHeight="1" x14ac:dyDescent="0.25">
      <c r="A70" s="95">
        <v>1241</v>
      </c>
      <c r="B70" s="23" t="s">
        <v>210</v>
      </c>
      <c r="C70" s="23" t="s">
        <v>3027</v>
      </c>
      <c r="D70" s="23" t="s">
        <v>3041</v>
      </c>
      <c r="E70" s="23" t="s">
        <v>75</v>
      </c>
      <c r="F70" s="23"/>
      <c r="G70" s="24" t="s">
        <v>211</v>
      </c>
      <c r="H70" s="22" t="s">
        <v>212</v>
      </c>
      <c r="I70" s="23" t="s">
        <v>78</v>
      </c>
      <c r="J70" s="20" t="s">
        <v>79</v>
      </c>
      <c r="K70" s="24" t="s">
        <v>2396</v>
      </c>
      <c r="L70" s="23" t="s">
        <v>2904</v>
      </c>
      <c r="M70" s="23">
        <v>7.0000000000000001E-3</v>
      </c>
      <c r="N70" s="17" t="s">
        <v>2618</v>
      </c>
      <c r="O70" s="24" t="s">
        <v>213</v>
      </c>
      <c r="P70" s="23" t="s">
        <v>82</v>
      </c>
      <c r="Q70" s="23"/>
      <c r="R70" s="23"/>
      <c r="S70" s="36">
        <v>44945</v>
      </c>
      <c r="T70" s="37">
        <v>45076</v>
      </c>
      <c r="U70" s="37">
        <v>46172</v>
      </c>
      <c r="V70" s="23">
        <v>2</v>
      </c>
      <c r="W70" s="23">
        <v>0</v>
      </c>
      <c r="X70" s="38">
        <f t="shared" si="14"/>
        <v>2</v>
      </c>
      <c r="Y70" s="38"/>
      <c r="Z70" s="40">
        <v>2</v>
      </c>
      <c r="AA70" s="40">
        <v>0</v>
      </c>
      <c r="AB70" s="41">
        <f t="shared" si="15"/>
        <v>2</v>
      </c>
      <c r="AC70" s="40">
        <v>0</v>
      </c>
      <c r="AD70" s="40">
        <v>0</v>
      </c>
      <c r="AE70" s="41">
        <f t="shared" si="16"/>
        <v>0</v>
      </c>
      <c r="AF70" s="40"/>
      <c r="AG70" s="39"/>
      <c r="AH70" s="39"/>
      <c r="AI70" s="42"/>
      <c r="AJ70" s="42"/>
      <c r="AK70" s="42"/>
      <c r="AL70" s="39"/>
      <c r="AM70" s="39"/>
      <c r="AN70" s="39"/>
      <c r="AO70" s="39"/>
      <c r="AP70" s="23" t="s">
        <v>467</v>
      </c>
      <c r="AQ70" s="23" t="s">
        <v>2485</v>
      </c>
      <c r="AR70" s="23" t="s">
        <v>92</v>
      </c>
      <c r="AS70" s="23"/>
      <c r="AT70" s="23"/>
      <c r="AU70" s="23"/>
      <c r="AV70" s="23"/>
      <c r="AW70" s="23"/>
      <c r="AX70" s="23"/>
      <c r="AY70" s="23"/>
      <c r="AZ70" s="23">
        <f t="shared" ref="AZ70:AZ101" si="19">SUM(AT70:AW70)</f>
        <v>0</v>
      </c>
      <c r="BA70" s="23">
        <f t="shared" si="17"/>
        <v>0</v>
      </c>
      <c r="BB70" s="23">
        <f t="shared" ref="BB70:BB101" si="20">SUM(AT70:AY70)</f>
        <v>0</v>
      </c>
      <c r="BC70" s="23">
        <v>1</v>
      </c>
      <c r="BD70" s="23"/>
      <c r="BE70" s="23">
        <v>1</v>
      </c>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f t="shared" si="18"/>
        <v>2</v>
      </c>
      <c r="CK70" s="23">
        <f t="shared" ref="CK70:CK101" si="21">SUM(BC70:CI70)</f>
        <v>2</v>
      </c>
    </row>
    <row r="71" spans="1:89" ht="53.25" customHeight="1" x14ac:dyDescent="0.25">
      <c r="A71" s="95">
        <v>1243</v>
      </c>
      <c r="B71" s="23" t="s">
        <v>215</v>
      </c>
      <c r="C71" s="23" t="s">
        <v>3027</v>
      </c>
      <c r="D71" s="23" t="s">
        <v>3041</v>
      </c>
      <c r="E71" s="23" t="s">
        <v>75</v>
      </c>
      <c r="F71" s="23"/>
      <c r="G71" s="24" t="s">
        <v>216</v>
      </c>
      <c r="H71" s="22" t="s">
        <v>217</v>
      </c>
      <c r="I71" s="23" t="s">
        <v>78</v>
      </c>
      <c r="J71" s="20" t="s">
        <v>150</v>
      </c>
      <c r="K71" s="24" t="s">
        <v>2396</v>
      </c>
      <c r="L71" s="23" t="s">
        <v>2904</v>
      </c>
      <c r="M71" s="23">
        <v>2.7E-2</v>
      </c>
      <c r="N71" s="23"/>
      <c r="O71" s="24" t="s">
        <v>218</v>
      </c>
      <c r="P71" s="23" t="s">
        <v>82</v>
      </c>
      <c r="Q71" s="23"/>
      <c r="R71" s="23"/>
      <c r="S71" s="36">
        <v>44550</v>
      </c>
      <c r="T71" s="37">
        <v>44736</v>
      </c>
      <c r="U71" s="37">
        <v>45832</v>
      </c>
      <c r="V71" s="23">
        <v>1</v>
      </c>
      <c r="W71" s="23">
        <v>2</v>
      </c>
      <c r="X71" s="38">
        <f t="shared" si="14"/>
        <v>-1</v>
      </c>
      <c r="Y71" s="38"/>
      <c r="Z71" s="40">
        <v>0</v>
      </c>
      <c r="AA71" s="40">
        <v>2</v>
      </c>
      <c r="AB71" s="41">
        <f t="shared" si="15"/>
        <v>-2</v>
      </c>
      <c r="AC71" s="40">
        <v>1</v>
      </c>
      <c r="AD71" s="40">
        <v>0</v>
      </c>
      <c r="AE71" s="41">
        <f t="shared" si="16"/>
        <v>1</v>
      </c>
      <c r="AF71" s="40"/>
      <c r="AG71" s="39"/>
      <c r="AH71" s="39"/>
      <c r="AI71" s="42"/>
      <c r="AJ71" s="42"/>
      <c r="AK71" s="42"/>
      <c r="AL71" s="39"/>
      <c r="AM71" s="39"/>
      <c r="AN71" s="39"/>
      <c r="AO71" s="39"/>
      <c r="AP71" s="23" t="s">
        <v>111</v>
      </c>
      <c r="AQ71" s="23" t="s">
        <v>112</v>
      </c>
      <c r="AR71" s="23" t="s">
        <v>113</v>
      </c>
      <c r="AS71" s="23" t="s">
        <v>2423</v>
      </c>
      <c r="AT71" s="23">
        <v>1</v>
      </c>
      <c r="AU71" s="23"/>
      <c r="AV71" s="23"/>
      <c r="AW71" s="23"/>
      <c r="AX71" s="23"/>
      <c r="AY71" s="23"/>
      <c r="AZ71" s="23">
        <f t="shared" si="19"/>
        <v>1</v>
      </c>
      <c r="BA71" s="23">
        <f t="shared" si="17"/>
        <v>1</v>
      </c>
      <c r="BB71" s="23">
        <f t="shared" si="20"/>
        <v>1</v>
      </c>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f t="shared" si="18"/>
        <v>0</v>
      </c>
      <c r="CK71" s="23">
        <f t="shared" si="21"/>
        <v>0</v>
      </c>
    </row>
    <row r="72" spans="1:89" ht="53.25" customHeight="1" x14ac:dyDescent="0.25">
      <c r="A72" s="95">
        <v>1254</v>
      </c>
      <c r="B72" s="23" t="s">
        <v>302</v>
      </c>
      <c r="C72" s="23" t="s">
        <v>3027</v>
      </c>
      <c r="D72" s="23" t="s">
        <v>3041</v>
      </c>
      <c r="E72" s="23" t="s">
        <v>75</v>
      </c>
      <c r="F72" s="23"/>
      <c r="G72" s="24" t="s">
        <v>220</v>
      </c>
      <c r="H72" s="22" t="s">
        <v>303</v>
      </c>
      <c r="I72" s="23" t="s">
        <v>78</v>
      </c>
      <c r="J72" s="20" t="s">
        <v>79</v>
      </c>
      <c r="K72" s="24" t="s">
        <v>2396</v>
      </c>
      <c r="L72" s="20" t="s">
        <v>2901</v>
      </c>
      <c r="M72" s="23">
        <v>3.2000000000000001E-2</v>
      </c>
      <c r="O72" s="24" t="s">
        <v>304</v>
      </c>
      <c r="P72" s="23" t="s">
        <v>141</v>
      </c>
      <c r="Q72" s="23"/>
      <c r="R72" s="23"/>
      <c r="S72" s="36">
        <v>44663</v>
      </c>
      <c r="T72" s="37">
        <v>44734</v>
      </c>
      <c r="U72" s="37">
        <v>45830</v>
      </c>
      <c r="V72" s="23">
        <v>6</v>
      </c>
      <c r="W72" s="23">
        <v>0</v>
      </c>
      <c r="X72" s="38">
        <f t="shared" si="14"/>
        <v>6</v>
      </c>
      <c r="Y72" s="38"/>
      <c r="Z72" s="40">
        <v>6</v>
      </c>
      <c r="AA72" s="40">
        <v>0</v>
      </c>
      <c r="AB72" s="41">
        <f t="shared" si="15"/>
        <v>6</v>
      </c>
      <c r="AC72" s="40">
        <v>0</v>
      </c>
      <c r="AD72" s="40">
        <v>0</v>
      </c>
      <c r="AE72" s="41">
        <f t="shared" si="16"/>
        <v>0</v>
      </c>
      <c r="AF72" s="40"/>
      <c r="AG72" s="39"/>
      <c r="AH72" s="39"/>
      <c r="AI72" s="42"/>
      <c r="AJ72" s="42"/>
      <c r="AK72" s="42"/>
      <c r="AL72" s="39"/>
      <c r="AM72" s="39"/>
      <c r="AN72" s="39"/>
      <c r="AO72" s="39"/>
      <c r="AP72" s="23" t="s">
        <v>467</v>
      </c>
      <c r="AQ72" s="23" t="s">
        <v>2485</v>
      </c>
      <c r="AR72" s="23" t="s">
        <v>92</v>
      </c>
      <c r="AS72" s="23"/>
      <c r="AT72" s="23"/>
      <c r="AU72" s="23"/>
      <c r="AV72" s="23"/>
      <c r="AW72" s="23"/>
      <c r="AX72" s="23"/>
      <c r="AY72" s="23"/>
      <c r="AZ72" s="23">
        <f t="shared" si="19"/>
        <v>0</v>
      </c>
      <c r="BA72" s="23">
        <f t="shared" si="17"/>
        <v>0</v>
      </c>
      <c r="BB72" s="23">
        <f t="shared" si="20"/>
        <v>0</v>
      </c>
      <c r="BC72" s="23"/>
      <c r="BD72" s="23"/>
      <c r="BE72" s="23"/>
      <c r="BF72" s="23"/>
      <c r="BG72" s="23"/>
      <c r="BH72" s="23"/>
      <c r="BI72" s="23"/>
      <c r="BJ72" s="23"/>
      <c r="BK72" s="23"/>
      <c r="BL72" s="23">
        <v>6</v>
      </c>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f t="shared" si="18"/>
        <v>6</v>
      </c>
      <c r="CK72" s="23">
        <f t="shared" si="21"/>
        <v>6</v>
      </c>
    </row>
    <row r="73" spans="1:89" ht="53.25" customHeight="1" x14ac:dyDescent="0.25">
      <c r="A73" s="95">
        <v>1254</v>
      </c>
      <c r="B73" s="23" t="s">
        <v>219</v>
      </c>
      <c r="C73" s="23" t="s">
        <v>3027</v>
      </c>
      <c r="D73" s="23" t="s">
        <v>3041</v>
      </c>
      <c r="E73" s="23" t="s">
        <v>75</v>
      </c>
      <c r="G73" s="24" t="s">
        <v>220</v>
      </c>
      <c r="H73" s="22" t="s">
        <v>221</v>
      </c>
      <c r="I73" s="23" t="s">
        <v>78</v>
      </c>
      <c r="J73" s="20" t="s">
        <v>79</v>
      </c>
      <c r="K73" s="24" t="s">
        <v>2396</v>
      </c>
      <c r="L73" s="23" t="s">
        <v>2904</v>
      </c>
      <c r="M73" s="23">
        <v>3.2000000000000001E-2</v>
      </c>
      <c r="O73" s="24" t="s">
        <v>222</v>
      </c>
      <c r="P73" s="23" t="s">
        <v>82</v>
      </c>
      <c r="Q73" s="23"/>
      <c r="R73" s="23"/>
      <c r="S73" s="36">
        <v>44668</v>
      </c>
      <c r="T73" s="37">
        <v>44753</v>
      </c>
      <c r="U73" s="37">
        <v>45849</v>
      </c>
      <c r="V73" s="23">
        <v>1</v>
      </c>
      <c r="W73" s="23">
        <v>0</v>
      </c>
      <c r="X73" s="38">
        <f t="shared" si="14"/>
        <v>1</v>
      </c>
      <c r="Y73" s="38"/>
      <c r="Z73" s="40">
        <v>1</v>
      </c>
      <c r="AA73" s="40">
        <v>0</v>
      </c>
      <c r="AB73" s="41">
        <f t="shared" si="15"/>
        <v>1</v>
      </c>
      <c r="AC73" s="40">
        <v>0</v>
      </c>
      <c r="AD73" s="40">
        <v>0</v>
      </c>
      <c r="AE73" s="41">
        <f t="shared" si="16"/>
        <v>0</v>
      </c>
      <c r="AF73" s="40"/>
      <c r="AG73" s="39"/>
      <c r="AH73" s="39"/>
      <c r="AI73" s="42"/>
      <c r="AJ73" s="42"/>
      <c r="AK73" s="42"/>
      <c r="AL73" s="39"/>
      <c r="AM73" s="39"/>
      <c r="AN73" s="39"/>
      <c r="AO73" s="39"/>
      <c r="AP73" s="17" t="s">
        <v>467</v>
      </c>
      <c r="AQ73" s="23" t="s">
        <v>2485</v>
      </c>
      <c r="AR73" s="23" t="s">
        <v>92</v>
      </c>
      <c r="AS73" s="23"/>
      <c r="AT73" s="23"/>
      <c r="AU73" s="23"/>
      <c r="AV73" s="23"/>
      <c r="AW73" s="23"/>
      <c r="AX73" s="23"/>
      <c r="AY73" s="23"/>
      <c r="AZ73" s="23">
        <f t="shared" si="19"/>
        <v>0</v>
      </c>
      <c r="BA73" s="23">
        <f t="shared" si="17"/>
        <v>0</v>
      </c>
      <c r="BB73" s="23">
        <f t="shared" si="20"/>
        <v>0</v>
      </c>
      <c r="BC73" s="23"/>
      <c r="BD73" s="23"/>
      <c r="BE73" s="23"/>
      <c r="BF73" s="23"/>
      <c r="BG73" s="23"/>
      <c r="BH73" s="23"/>
      <c r="BI73" s="23"/>
      <c r="BJ73" s="23"/>
      <c r="BK73" s="23"/>
      <c r="BL73" s="23">
        <v>1</v>
      </c>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f t="shared" si="18"/>
        <v>1</v>
      </c>
      <c r="CK73" s="23">
        <f t="shared" si="21"/>
        <v>1</v>
      </c>
    </row>
    <row r="74" spans="1:89" ht="53.25" customHeight="1" x14ac:dyDescent="0.25">
      <c r="A74" s="95">
        <v>1254</v>
      </c>
      <c r="B74" s="23" t="s">
        <v>223</v>
      </c>
      <c r="C74" s="23" t="s">
        <v>3027</v>
      </c>
      <c r="D74" s="23" t="s">
        <v>3041</v>
      </c>
      <c r="E74" s="23" t="s">
        <v>75</v>
      </c>
      <c r="F74" s="23"/>
      <c r="G74" s="24" t="s">
        <v>220</v>
      </c>
      <c r="H74" s="22" t="s">
        <v>224</v>
      </c>
      <c r="I74" s="23" t="s">
        <v>78</v>
      </c>
      <c r="J74" s="20" t="s">
        <v>79</v>
      </c>
      <c r="K74" s="24" t="s">
        <v>2396</v>
      </c>
      <c r="L74" s="23" t="s">
        <v>2904</v>
      </c>
      <c r="M74" s="23">
        <v>3.2000000000000001E-2</v>
      </c>
      <c r="N74" s="17" t="s">
        <v>2619</v>
      </c>
      <c r="O74" s="24" t="s">
        <v>225</v>
      </c>
      <c r="P74" s="23" t="s">
        <v>82</v>
      </c>
      <c r="Q74" s="23"/>
      <c r="R74" s="23"/>
      <c r="S74" s="36">
        <v>44778</v>
      </c>
      <c r="T74" s="37">
        <v>44972</v>
      </c>
      <c r="U74" s="37">
        <v>46068</v>
      </c>
      <c r="V74" s="23">
        <v>1</v>
      </c>
      <c r="W74" s="23">
        <v>0</v>
      </c>
      <c r="X74" s="38">
        <f t="shared" si="14"/>
        <v>1</v>
      </c>
      <c r="Y74" s="38"/>
      <c r="Z74" s="40">
        <v>1</v>
      </c>
      <c r="AA74" s="40">
        <v>0</v>
      </c>
      <c r="AB74" s="41">
        <f t="shared" si="15"/>
        <v>1</v>
      </c>
      <c r="AC74" s="40">
        <v>0</v>
      </c>
      <c r="AD74" s="40">
        <v>0</v>
      </c>
      <c r="AE74" s="41">
        <f t="shared" si="16"/>
        <v>0</v>
      </c>
      <c r="AF74" s="40"/>
      <c r="AG74" s="39"/>
      <c r="AH74" s="39"/>
      <c r="AI74" s="42"/>
      <c r="AJ74" s="42"/>
      <c r="AK74" s="42"/>
      <c r="AL74" s="39"/>
      <c r="AM74" s="39"/>
      <c r="AN74" s="39"/>
      <c r="AO74" s="39"/>
      <c r="AP74" s="23" t="s">
        <v>467</v>
      </c>
      <c r="AQ74" s="23" t="s">
        <v>2485</v>
      </c>
      <c r="AR74" s="23" t="s">
        <v>92</v>
      </c>
      <c r="AS74" s="23"/>
      <c r="AT74" s="23"/>
      <c r="AU74" s="23"/>
      <c r="AV74" s="23"/>
      <c r="AW74" s="23"/>
      <c r="AX74" s="23"/>
      <c r="AY74" s="23"/>
      <c r="AZ74" s="23">
        <f t="shared" si="19"/>
        <v>0</v>
      </c>
      <c r="BA74" s="23">
        <f t="shared" si="17"/>
        <v>0</v>
      </c>
      <c r="BB74" s="23">
        <f t="shared" si="20"/>
        <v>0</v>
      </c>
      <c r="BC74" s="23"/>
      <c r="BD74" s="23"/>
      <c r="BE74" s="23"/>
      <c r="BF74" s="23"/>
      <c r="BG74" s="23"/>
      <c r="BH74" s="23"/>
      <c r="BI74" s="23"/>
      <c r="BJ74" s="23"/>
      <c r="BK74" s="23"/>
      <c r="BL74" s="23"/>
      <c r="BM74" s="23"/>
      <c r="BN74" s="23">
        <v>1</v>
      </c>
      <c r="BO74" s="23"/>
      <c r="BP74" s="23"/>
      <c r="BQ74" s="23"/>
      <c r="BR74" s="23"/>
      <c r="BS74" s="23"/>
      <c r="BT74" s="23"/>
      <c r="BU74" s="23"/>
      <c r="BV74" s="23"/>
      <c r="BW74" s="23"/>
      <c r="BX74" s="23"/>
      <c r="BY74" s="23"/>
      <c r="BZ74" s="23"/>
      <c r="CA74" s="23"/>
      <c r="CB74" s="23"/>
      <c r="CC74" s="23"/>
      <c r="CD74" s="23"/>
      <c r="CE74" s="23"/>
      <c r="CF74" s="23"/>
      <c r="CG74" s="23"/>
      <c r="CH74" s="23"/>
      <c r="CI74" s="23"/>
      <c r="CJ74" s="23">
        <f t="shared" si="18"/>
        <v>1</v>
      </c>
      <c r="CK74" s="23">
        <f t="shared" si="21"/>
        <v>1</v>
      </c>
    </row>
    <row r="75" spans="1:89" ht="53.25" customHeight="1" x14ac:dyDescent="0.25">
      <c r="A75" s="95">
        <v>1259</v>
      </c>
      <c r="B75" s="23" t="s">
        <v>320</v>
      </c>
      <c r="C75" s="23" t="s">
        <v>3027</v>
      </c>
      <c r="D75" s="23" t="s">
        <v>3041</v>
      </c>
      <c r="E75" s="20" t="s">
        <v>75</v>
      </c>
      <c r="F75" s="23"/>
      <c r="G75" s="25" t="s">
        <v>321</v>
      </c>
      <c r="H75" s="22" t="s">
        <v>322</v>
      </c>
      <c r="I75" s="23" t="s">
        <v>78</v>
      </c>
      <c r="J75" s="20" t="s">
        <v>79</v>
      </c>
      <c r="K75" s="24" t="s">
        <v>2396</v>
      </c>
      <c r="L75" s="23" t="s">
        <v>2904</v>
      </c>
      <c r="M75" s="23">
        <v>2.1999999999999999E-2</v>
      </c>
      <c r="N75" s="23"/>
      <c r="O75" s="24" t="s">
        <v>323</v>
      </c>
      <c r="P75" s="23" t="s">
        <v>82</v>
      </c>
      <c r="Q75" s="23"/>
      <c r="R75" s="23"/>
      <c r="S75" s="36">
        <v>44706</v>
      </c>
      <c r="T75" s="37">
        <v>44838</v>
      </c>
      <c r="U75" s="37">
        <v>45934</v>
      </c>
      <c r="V75" s="23">
        <v>8</v>
      </c>
      <c r="W75" s="23">
        <v>0</v>
      </c>
      <c r="X75" s="38">
        <f t="shared" si="14"/>
        <v>8</v>
      </c>
      <c r="Y75" s="38"/>
      <c r="Z75" s="40">
        <v>0</v>
      </c>
      <c r="AA75" s="40">
        <v>0</v>
      </c>
      <c r="AB75" s="41">
        <f t="shared" si="15"/>
        <v>0</v>
      </c>
      <c r="AC75" s="40">
        <v>0</v>
      </c>
      <c r="AD75" s="40">
        <v>8</v>
      </c>
      <c r="AE75" s="41">
        <f t="shared" si="16"/>
        <v>8</v>
      </c>
      <c r="AF75" s="40"/>
      <c r="AG75" s="39"/>
      <c r="AH75" s="39"/>
      <c r="AI75" s="42"/>
      <c r="AJ75" s="42"/>
      <c r="AK75" s="42"/>
      <c r="AL75" s="39"/>
      <c r="AM75" s="39"/>
      <c r="AN75" s="39"/>
      <c r="AO75" s="39"/>
      <c r="AP75" s="23" t="s">
        <v>348</v>
      </c>
      <c r="AQ75" s="23" t="s">
        <v>112</v>
      </c>
      <c r="AR75" s="23" t="s">
        <v>113</v>
      </c>
      <c r="AS75" s="23" t="s">
        <v>2423</v>
      </c>
      <c r="AT75" s="23"/>
      <c r="AU75" s="23">
        <v>8</v>
      </c>
      <c r="AV75" s="23"/>
      <c r="AW75" s="23"/>
      <c r="AX75" s="23"/>
      <c r="AY75" s="23"/>
      <c r="AZ75" s="23">
        <f t="shared" si="19"/>
        <v>8</v>
      </c>
      <c r="BA75" s="23">
        <f t="shared" si="17"/>
        <v>8</v>
      </c>
      <c r="BB75" s="23">
        <f t="shared" si="20"/>
        <v>8</v>
      </c>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f t="shared" si="18"/>
        <v>0</v>
      </c>
      <c r="CK75" s="23">
        <f t="shared" si="21"/>
        <v>0</v>
      </c>
    </row>
    <row r="76" spans="1:89" ht="53.25" customHeight="1" x14ac:dyDescent="0.25">
      <c r="A76" s="118">
        <v>1260</v>
      </c>
      <c r="B76" s="46" t="s">
        <v>226</v>
      </c>
      <c r="C76" s="23" t="s">
        <v>3027</v>
      </c>
      <c r="D76" s="23" t="s">
        <v>3041</v>
      </c>
      <c r="E76" s="23" t="s">
        <v>75</v>
      </c>
      <c r="F76" s="23"/>
      <c r="G76" s="21" t="s">
        <v>227</v>
      </c>
      <c r="H76" s="22" t="s">
        <v>228</v>
      </c>
      <c r="I76" s="23" t="s">
        <v>78</v>
      </c>
      <c r="J76" s="23" t="s">
        <v>79</v>
      </c>
      <c r="K76" s="24" t="s">
        <v>2396</v>
      </c>
      <c r="L76" s="23" t="s">
        <v>2904</v>
      </c>
      <c r="M76" s="23">
        <v>1.2E-2</v>
      </c>
      <c r="N76" s="17" t="s">
        <v>229</v>
      </c>
      <c r="O76" s="24" t="s">
        <v>230</v>
      </c>
      <c r="P76" s="23" t="s">
        <v>82</v>
      </c>
      <c r="Q76" s="20"/>
      <c r="R76" s="20"/>
      <c r="S76" s="44">
        <v>45793</v>
      </c>
      <c r="T76" s="45">
        <v>45883</v>
      </c>
      <c r="U76" s="45">
        <v>46979</v>
      </c>
      <c r="V76" s="38">
        <v>1</v>
      </c>
      <c r="W76" s="38">
        <v>0</v>
      </c>
      <c r="X76" s="38">
        <f t="shared" si="14"/>
        <v>1</v>
      </c>
      <c r="Y76" s="38"/>
      <c r="Z76" s="40">
        <v>0</v>
      </c>
      <c r="AA76" s="40">
        <v>0</v>
      </c>
      <c r="AB76" s="41">
        <f t="shared" si="15"/>
        <v>0</v>
      </c>
      <c r="AC76" s="40">
        <v>0</v>
      </c>
      <c r="AD76" s="40">
        <v>1</v>
      </c>
      <c r="AE76" s="41">
        <f t="shared" si="16"/>
        <v>1</v>
      </c>
      <c r="AF76" s="40"/>
      <c r="AG76" s="39"/>
      <c r="AH76" s="39"/>
      <c r="AI76" s="42"/>
      <c r="AJ76" s="42"/>
      <c r="AK76" s="42"/>
      <c r="AL76" s="39"/>
      <c r="AM76" s="39"/>
      <c r="AN76" s="39"/>
      <c r="AO76" s="39"/>
      <c r="AP76" s="23" t="s">
        <v>91</v>
      </c>
      <c r="AQ76" s="42" t="s">
        <v>2498</v>
      </c>
      <c r="AR76" s="23" t="s">
        <v>80</v>
      </c>
      <c r="AS76" s="23"/>
      <c r="AT76" s="23"/>
      <c r="AU76" s="23">
        <v>2</v>
      </c>
      <c r="AV76" s="23"/>
      <c r="AW76" s="23"/>
      <c r="AX76" s="23"/>
      <c r="AY76" s="23"/>
      <c r="AZ76" s="23">
        <f t="shared" si="19"/>
        <v>2</v>
      </c>
      <c r="BA76" s="23">
        <f t="shared" si="17"/>
        <v>2</v>
      </c>
      <c r="BB76" s="23">
        <f t="shared" si="20"/>
        <v>2</v>
      </c>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f t="shared" si="18"/>
        <v>0</v>
      </c>
      <c r="CK76" s="23">
        <f t="shared" si="21"/>
        <v>0</v>
      </c>
    </row>
    <row r="77" spans="1:89" ht="53.25" customHeight="1" x14ac:dyDescent="0.25">
      <c r="A77" s="95">
        <v>1265</v>
      </c>
      <c r="B77" s="23" t="s">
        <v>257</v>
      </c>
      <c r="C77" s="23" t="s">
        <v>3027</v>
      </c>
      <c r="D77" s="23" t="s">
        <v>3041</v>
      </c>
      <c r="E77" s="23" t="s">
        <v>75</v>
      </c>
      <c r="F77" s="23"/>
      <c r="G77" s="24" t="s">
        <v>258</v>
      </c>
      <c r="H77" s="22" t="s">
        <v>259</v>
      </c>
      <c r="I77" s="23" t="s">
        <v>78</v>
      </c>
      <c r="J77" s="23" t="s">
        <v>79</v>
      </c>
      <c r="K77" s="24" t="s">
        <v>2396</v>
      </c>
      <c r="L77" s="23" t="s">
        <v>2904</v>
      </c>
      <c r="M77" s="23">
        <v>6.0000000000000001E-3</v>
      </c>
      <c r="O77" s="24" t="s">
        <v>260</v>
      </c>
      <c r="P77" s="23" t="s">
        <v>82</v>
      </c>
      <c r="Q77" s="23"/>
      <c r="R77" s="23"/>
      <c r="S77" s="36">
        <v>44881</v>
      </c>
      <c r="T77" s="37">
        <v>44972</v>
      </c>
      <c r="U77" s="37">
        <v>46068</v>
      </c>
      <c r="V77" s="23">
        <v>3</v>
      </c>
      <c r="W77" s="23">
        <v>1</v>
      </c>
      <c r="X77" s="38">
        <f t="shared" si="14"/>
        <v>2</v>
      </c>
      <c r="Y77" s="38"/>
      <c r="Z77" s="40">
        <v>0</v>
      </c>
      <c r="AA77" s="40">
        <v>0</v>
      </c>
      <c r="AB77" s="41">
        <f t="shared" si="15"/>
        <v>0</v>
      </c>
      <c r="AC77" s="40">
        <v>0</v>
      </c>
      <c r="AD77" s="40">
        <v>0</v>
      </c>
      <c r="AE77" s="41">
        <f t="shared" si="16"/>
        <v>0</v>
      </c>
      <c r="AF77" s="40"/>
      <c r="AG77" s="39"/>
      <c r="AH77" s="39"/>
      <c r="AI77" s="42"/>
      <c r="AJ77" s="42"/>
      <c r="AK77" s="42"/>
      <c r="AL77" s="39"/>
      <c r="AM77" s="39"/>
      <c r="AN77" s="39"/>
      <c r="AO77" s="39"/>
      <c r="AP77" s="23" t="s">
        <v>2295</v>
      </c>
      <c r="AQ77" s="23" t="s">
        <v>2446</v>
      </c>
      <c r="AR77" s="54" t="s">
        <v>124</v>
      </c>
      <c r="AS77" s="23" t="s">
        <v>153</v>
      </c>
      <c r="AT77" s="23"/>
      <c r="AU77" s="23"/>
      <c r="AV77" s="23"/>
      <c r="AW77" s="23"/>
      <c r="AX77" s="23"/>
      <c r="AY77" s="23"/>
      <c r="AZ77" s="23">
        <f t="shared" si="19"/>
        <v>0</v>
      </c>
      <c r="BA77" s="23">
        <f t="shared" si="17"/>
        <v>0</v>
      </c>
      <c r="BB77" s="23">
        <f t="shared" si="20"/>
        <v>0</v>
      </c>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f t="shared" si="18"/>
        <v>0</v>
      </c>
      <c r="CK77" s="23">
        <f t="shared" si="21"/>
        <v>0</v>
      </c>
    </row>
    <row r="78" spans="1:89" ht="53.25" customHeight="1" x14ac:dyDescent="0.25">
      <c r="A78" s="95">
        <v>2333</v>
      </c>
      <c r="B78" s="23" t="s">
        <v>231</v>
      </c>
      <c r="C78" s="23" t="s">
        <v>3027</v>
      </c>
      <c r="D78" s="23" t="s">
        <v>3041</v>
      </c>
      <c r="E78" s="20" t="s">
        <v>75</v>
      </c>
      <c r="F78" s="23"/>
      <c r="G78" s="25" t="s">
        <v>232</v>
      </c>
      <c r="H78" s="24" t="s">
        <v>233</v>
      </c>
      <c r="I78" s="23" t="s">
        <v>78</v>
      </c>
      <c r="J78" s="20" t="s">
        <v>79</v>
      </c>
      <c r="K78" s="24" t="s">
        <v>2396</v>
      </c>
      <c r="L78" s="23" t="s">
        <v>2904</v>
      </c>
      <c r="M78" s="23"/>
      <c r="O78" s="24" t="s">
        <v>2547</v>
      </c>
      <c r="P78" s="20" t="s">
        <v>82</v>
      </c>
      <c r="Q78" s="23"/>
      <c r="R78" s="23"/>
      <c r="S78" s="36">
        <v>44882</v>
      </c>
      <c r="T78" s="37">
        <v>45022</v>
      </c>
      <c r="U78" s="37">
        <v>46118</v>
      </c>
      <c r="V78" s="23">
        <v>1</v>
      </c>
      <c r="W78" s="23">
        <v>0</v>
      </c>
      <c r="X78" s="38">
        <f t="shared" si="14"/>
        <v>1</v>
      </c>
      <c r="Y78" s="38"/>
      <c r="Z78" s="40">
        <v>0</v>
      </c>
      <c r="AA78" s="40">
        <v>0</v>
      </c>
      <c r="AB78" s="41">
        <f t="shared" si="15"/>
        <v>0</v>
      </c>
      <c r="AC78" s="40">
        <v>0</v>
      </c>
      <c r="AD78" s="40">
        <v>1</v>
      </c>
      <c r="AE78" s="41">
        <f t="shared" si="16"/>
        <v>1</v>
      </c>
      <c r="AF78" s="40"/>
      <c r="AG78" s="39"/>
      <c r="AH78" s="39"/>
      <c r="AI78" s="42"/>
      <c r="AJ78" s="42"/>
      <c r="AK78" s="42"/>
      <c r="AL78" s="39"/>
      <c r="AM78" s="39"/>
      <c r="AN78" s="39"/>
      <c r="AO78" s="39"/>
      <c r="AP78" s="23" t="s">
        <v>91</v>
      </c>
      <c r="AQ78" s="23" t="s">
        <v>2447</v>
      </c>
      <c r="AR78" s="23" t="s">
        <v>124</v>
      </c>
      <c r="AS78" s="23" t="s">
        <v>153</v>
      </c>
      <c r="AT78" s="23"/>
      <c r="AU78" s="23"/>
      <c r="AV78" s="23"/>
      <c r="AW78" s="23"/>
      <c r="AX78" s="23"/>
      <c r="AY78" s="23"/>
      <c r="AZ78" s="23">
        <f t="shared" si="19"/>
        <v>0</v>
      </c>
      <c r="BA78" s="23">
        <f t="shared" si="17"/>
        <v>0</v>
      </c>
      <c r="BB78" s="23">
        <f t="shared" si="20"/>
        <v>0</v>
      </c>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f t="shared" si="18"/>
        <v>0</v>
      </c>
      <c r="CK78" s="23">
        <f t="shared" si="21"/>
        <v>0</v>
      </c>
    </row>
    <row r="79" spans="1:89" ht="53.25" customHeight="1" x14ac:dyDescent="0.25">
      <c r="A79" s="95">
        <v>2308</v>
      </c>
      <c r="B79" s="23" t="s">
        <v>305</v>
      </c>
      <c r="C79" s="23" t="s">
        <v>3027</v>
      </c>
      <c r="D79" s="23" t="s">
        <v>3041</v>
      </c>
      <c r="E79" s="23" t="s">
        <v>75</v>
      </c>
      <c r="F79" s="23"/>
      <c r="G79" s="24" t="s">
        <v>306</v>
      </c>
      <c r="H79" s="22" t="s">
        <v>307</v>
      </c>
      <c r="I79" s="23" t="s">
        <v>78</v>
      </c>
      <c r="J79" s="20" t="s">
        <v>79</v>
      </c>
      <c r="K79" s="24" t="s">
        <v>2396</v>
      </c>
      <c r="L79" s="23" t="s">
        <v>2904</v>
      </c>
      <c r="M79" s="23"/>
      <c r="O79" s="24" t="s">
        <v>308</v>
      </c>
      <c r="P79" s="23" t="s">
        <v>82</v>
      </c>
      <c r="Q79" s="23"/>
      <c r="R79" s="23"/>
      <c r="S79" s="36">
        <v>44958</v>
      </c>
      <c r="T79" s="37">
        <v>45057</v>
      </c>
      <c r="U79" s="37">
        <v>46153</v>
      </c>
      <c r="V79" s="23">
        <v>6</v>
      </c>
      <c r="W79" s="23">
        <v>0</v>
      </c>
      <c r="X79" s="38">
        <f t="shared" si="14"/>
        <v>6</v>
      </c>
      <c r="Y79" s="23"/>
      <c r="Z79" s="40">
        <v>0</v>
      </c>
      <c r="AA79" s="40">
        <v>0</v>
      </c>
      <c r="AB79" s="41">
        <f t="shared" si="15"/>
        <v>0</v>
      </c>
      <c r="AC79" s="40">
        <v>0</v>
      </c>
      <c r="AD79" s="40">
        <v>6</v>
      </c>
      <c r="AE79" s="41">
        <f t="shared" si="16"/>
        <v>6</v>
      </c>
      <c r="AF79" s="40"/>
      <c r="AG79" s="39"/>
      <c r="AH79" s="39"/>
      <c r="AI79" s="42"/>
      <c r="AJ79" s="42"/>
      <c r="AK79" s="42"/>
      <c r="AL79" s="39"/>
      <c r="AM79" s="39"/>
      <c r="AN79" s="39"/>
      <c r="AO79" s="39"/>
      <c r="AP79" s="23" t="s">
        <v>91</v>
      </c>
      <c r="AQ79" s="23" t="s">
        <v>2447</v>
      </c>
      <c r="AR79" s="23" t="s">
        <v>124</v>
      </c>
      <c r="AS79" s="24" t="s">
        <v>125</v>
      </c>
      <c r="AT79" s="23"/>
      <c r="AU79" s="23"/>
      <c r="AV79" s="23"/>
      <c r="AW79" s="23"/>
      <c r="AX79" s="23"/>
      <c r="AY79" s="23">
        <v>6</v>
      </c>
      <c r="AZ79" s="23">
        <f t="shared" si="19"/>
        <v>0</v>
      </c>
      <c r="BA79" s="23">
        <f t="shared" si="17"/>
        <v>0</v>
      </c>
      <c r="BB79" s="23">
        <f t="shared" si="20"/>
        <v>6</v>
      </c>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f t="shared" si="18"/>
        <v>0</v>
      </c>
      <c r="CK79" s="23">
        <f t="shared" si="21"/>
        <v>0</v>
      </c>
    </row>
    <row r="80" spans="1:89" ht="53.25" customHeight="1" x14ac:dyDescent="0.25">
      <c r="A80" s="95">
        <v>2046</v>
      </c>
      <c r="B80" s="23" t="s">
        <v>272</v>
      </c>
      <c r="C80" s="23" t="s">
        <v>3027</v>
      </c>
      <c r="D80" s="23" t="s">
        <v>3041</v>
      </c>
      <c r="E80" s="23" t="s">
        <v>75</v>
      </c>
      <c r="F80" s="23"/>
      <c r="G80" s="24" t="s">
        <v>273</v>
      </c>
      <c r="H80" s="23" t="s">
        <v>274</v>
      </c>
      <c r="I80" s="23" t="s">
        <v>78</v>
      </c>
      <c r="J80" s="20" t="s">
        <v>79</v>
      </c>
      <c r="K80" s="24" t="s">
        <v>2396</v>
      </c>
      <c r="L80" s="23" t="s">
        <v>2904</v>
      </c>
      <c r="M80" s="23"/>
      <c r="N80" s="17" t="s">
        <v>2620</v>
      </c>
      <c r="O80" s="24" t="s">
        <v>2548</v>
      </c>
      <c r="P80" s="23" t="s">
        <v>82</v>
      </c>
      <c r="Q80" s="23"/>
      <c r="R80" s="23"/>
      <c r="S80" s="36">
        <v>45043</v>
      </c>
      <c r="T80" s="37">
        <v>45106</v>
      </c>
      <c r="U80" s="37">
        <v>46202</v>
      </c>
      <c r="V80" s="23">
        <v>4</v>
      </c>
      <c r="W80" s="23">
        <v>0</v>
      </c>
      <c r="X80" s="38">
        <f t="shared" si="14"/>
        <v>4</v>
      </c>
      <c r="Y80" s="38"/>
      <c r="Z80" s="40">
        <v>0</v>
      </c>
      <c r="AA80" s="40">
        <v>0</v>
      </c>
      <c r="AB80" s="41">
        <f t="shared" si="15"/>
        <v>0</v>
      </c>
      <c r="AC80" s="40">
        <v>4</v>
      </c>
      <c r="AD80" s="40">
        <v>0</v>
      </c>
      <c r="AE80" s="41">
        <f t="shared" si="16"/>
        <v>4</v>
      </c>
      <c r="AF80" s="40"/>
      <c r="AG80" s="39"/>
      <c r="AH80" s="39"/>
      <c r="AI80" s="42"/>
      <c r="AJ80" s="42"/>
      <c r="AK80" s="42"/>
      <c r="AL80" s="39"/>
      <c r="AM80" s="39"/>
      <c r="AN80" s="39"/>
      <c r="AO80" s="39"/>
      <c r="AP80" s="23" t="s">
        <v>111</v>
      </c>
      <c r="AQ80" s="23" t="s">
        <v>119</v>
      </c>
      <c r="AR80" s="23" t="s">
        <v>92</v>
      </c>
      <c r="AS80" s="23"/>
      <c r="AT80" s="23">
        <v>4</v>
      </c>
      <c r="AU80" s="23"/>
      <c r="AV80" s="23"/>
      <c r="AW80" s="23"/>
      <c r="AX80" s="23"/>
      <c r="AY80" s="23"/>
      <c r="AZ80" s="23">
        <f t="shared" si="19"/>
        <v>4</v>
      </c>
      <c r="BA80" s="23">
        <f t="shared" si="17"/>
        <v>4</v>
      </c>
      <c r="BB80" s="23">
        <f t="shared" si="20"/>
        <v>4</v>
      </c>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f t="shared" si="18"/>
        <v>0</v>
      </c>
      <c r="CK80" s="23">
        <f t="shared" si="21"/>
        <v>0</v>
      </c>
    </row>
    <row r="81" spans="1:89" ht="53.25" customHeight="1" x14ac:dyDescent="0.25">
      <c r="A81" s="118">
        <v>2048</v>
      </c>
      <c r="B81" s="46" t="s">
        <v>245</v>
      </c>
      <c r="C81" s="23" t="s">
        <v>3027</v>
      </c>
      <c r="D81" s="23" t="s">
        <v>3041</v>
      </c>
      <c r="E81" s="23" t="s">
        <v>75</v>
      </c>
      <c r="F81" s="23"/>
      <c r="G81" s="21" t="s">
        <v>246</v>
      </c>
      <c r="H81" s="22" t="s">
        <v>247</v>
      </c>
      <c r="I81" s="23" t="s">
        <v>78</v>
      </c>
      <c r="J81" s="23" t="s">
        <v>79</v>
      </c>
      <c r="K81" s="24" t="s">
        <v>2396</v>
      </c>
      <c r="L81" s="23" t="s">
        <v>2904</v>
      </c>
      <c r="M81" s="23"/>
      <c r="N81" s="23"/>
      <c r="O81" s="23" t="s">
        <v>2535</v>
      </c>
      <c r="P81" s="23" t="s">
        <v>82</v>
      </c>
      <c r="Q81" s="20"/>
      <c r="R81" s="20"/>
      <c r="S81" s="44">
        <v>45075</v>
      </c>
      <c r="T81" s="45">
        <v>45239</v>
      </c>
      <c r="U81" s="45">
        <v>46335</v>
      </c>
      <c r="V81" s="38">
        <v>2</v>
      </c>
      <c r="W81" s="38">
        <v>0</v>
      </c>
      <c r="X81" s="38">
        <f t="shared" si="14"/>
        <v>2</v>
      </c>
      <c r="Y81" s="38"/>
      <c r="Z81" s="40">
        <v>2</v>
      </c>
      <c r="AA81" s="40">
        <v>0</v>
      </c>
      <c r="AB81" s="41">
        <f t="shared" si="15"/>
        <v>2</v>
      </c>
      <c r="AC81" s="40">
        <v>0</v>
      </c>
      <c r="AD81" s="40">
        <v>0</v>
      </c>
      <c r="AE81" s="41">
        <f t="shared" si="16"/>
        <v>0</v>
      </c>
      <c r="AF81" s="40"/>
      <c r="AG81" s="39"/>
      <c r="AH81" s="39"/>
      <c r="AI81" s="42"/>
      <c r="AJ81" s="42"/>
      <c r="AK81" s="42"/>
      <c r="AL81" s="39"/>
      <c r="AM81" s="39"/>
      <c r="AN81" s="39"/>
      <c r="AO81" s="39"/>
      <c r="AP81" s="23" t="s">
        <v>467</v>
      </c>
      <c r="AQ81" s="23" t="s">
        <v>2502</v>
      </c>
      <c r="AR81" s="23" t="s">
        <v>113</v>
      </c>
      <c r="AS81" s="23" t="s">
        <v>114</v>
      </c>
      <c r="AT81" s="23"/>
      <c r="AU81" s="23"/>
      <c r="AV81" s="23"/>
      <c r="AW81" s="23"/>
      <c r="AX81" s="23"/>
      <c r="AY81" s="23"/>
      <c r="AZ81" s="23">
        <f t="shared" si="19"/>
        <v>0</v>
      </c>
      <c r="BA81" s="23">
        <f t="shared" si="17"/>
        <v>0</v>
      </c>
      <c r="BB81" s="23">
        <f t="shared" si="20"/>
        <v>0</v>
      </c>
      <c r="BC81" s="23"/>
      <c r="BD81" s="23"/>
      <c r="BE81" s="23"/>
      <c r="BF81" s="23"/>
      <c r="BG81" s="23"/>
      <c r="BH81" s="23"/>
      <c r="BI81" s="23"/>
      <c r="BJ81" s="23"/>
      <c r="BK81" s="23"/>
      <c r="BL81" s="23">
        <v>2</v>
      </c>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f t="shared" si="18"/>
        <v>2</v>
      </c>
      <c r="CK81" s="23">
        <f t="shared" si="21"/>
        <v>2</v>
      </c>
    </row>
    <row r="82" spans="1:89" ht="53.25" customHeight="1" x14ac:dyDescent="0.25">
      <c r="A82" s="119">
        <v>2219</v>
      </c>
      <c r="B82" s="20" t="s">
        <v>309</v>
      </c>
      <c r="C82" s="23" t="s">
        <v>3027</v>
      </c>
      <c r="D82" s="23" t="s">
        <v>3041</v>
      </c>
      <c r="E82" s="20" t="s">
        <v>75</v>
      </c>
      <c r="F82" s="23"/>
      <c r="G82" s="24" t="s">
        <v>310</v>
      </c>
      <c r="H82" s="22" t="s">
        <v>311</v>
      </c>
      <c r="I82" s="23" t="s">
        <v>78</v>
      </c>
      <c r="J82" s="23" t="s">
        <v>79</v>
      </c>
      <c r="K82" s="24" t="s">
        <v>2396</v>
      </c>
      <c r="L82" s="23" t="s">
        <v>2904</v>
      </c>
      <c r="M82" s="23"/>
      <c r="N82" s="48" t="s">
        <v>2621</v>
      </c>
      <c r="O82" s="24" t="s">
        <v>312</v>
      </c>
      <c r="P82" s="20" t="s">
        <v>82</v>
      </c>
      <c r="Q82" s="20"/>
      <c r="R82" s="20"/>
      <c r="S82" s="44">
        <v>45523</v>
      </c>
      <c r="T82" s="45">
        <v>45618</v>
      </c>
      <c r="U82" s="45">
        <v>46713</v>
      </c>
      <c r="V82" s="38">
        <v>6</v>
      </c>
      <c r="W82" s="38">
        <v>0</v>
      </c>
      <c r="X82" s="38">
        <f t="shared" si="14"/>
        <v>6</v>
      </c>
      <c r="Y82" s="38"/>
      <c r="Z82" s="40">
        <v>0</v>
      </c>
      <c r="AA82" s="40">
        <v>0</v>
      </c>
      <c r="AB82" s="41">
        <f t="shared" si="15"/>
        <v>0</v>
      </c>
      <c r="AC82" s="40">
        <v>0</v>
      </c>
      <c r="AD82" s="40">
        <v>6</v>
      </c>
      <c r="AE82" s="41">
        <f t="shared" si="16"/>
        <v>6</v>
      </c>
      <c r="AF82" s="40"/>
      <c r="AG82" s="39"/>
      <c r="AH82" s="39"/>
      <c r="AI82" s="42"/>
      <c r="AJ82" s="42"/>
      <c r="AK82" s="42"/>
      <c r="AL82" s="39"/>
      <c r="AM82" s="39"/>
      <c r="AN82" s="39"/>
      <c r="AO82" s="39"/>
      <c r="AP82" s="20" t="s">
        <v>91</v>
      </c>
      <c r="AQ82" s="23" t="s">
        <v>133</v>
      </c>
      <c r="AR82" s="23" t="s">
        <v>92</v>
      </c>
      <c r="AS82" s="24"/>
      <c r="AT82" s="23"/>
      <c r="AU82" s="23">
        <v>6</v>
      </c>
      <c r="AV82" s="23"/>
      <c r="AW82" s="23"/>
      <c r="AX82" s="23"/>
      <c r="AY82" s="23"/>
      <c r="AZ82" s="23">
        <f t="shared" si="19"/>
        <v>6</v>
      </c>
      <c r="BA82" s="23">
        <f t="shared" si="17"/>
        <v>6</v>
      </c>
      <c r="BB82" s="23">
        <f t="shared" si="20"/>
        <v>6</v>
      </c>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f t="shared" si="18"/>
        <v>0</v>
      </c>
      <c r="CK82" s="23">
        <f t="shared" si="21"/>
        <v>0</v>
      </c>
    </row>
    <row r="83" spans="1:89" ht="53.25" customHeight="1" x14ac:dyDescent="0.25">
      <c r="A83" s="95">
        <v>2214</v>
      </c>
      <c r="B83" s="23" t="s">
        <v>261</v>
      </c>
      <c r="C83" s="23" t="s">
        <v>3027</v>
      </c>
      <c r="D83" s="23" t="s">
        <v>3041</v>
      </c>
      <c r="E83" s="23" t="s">
        <v>75</v>
      </c>
      <c r="F83" s="23"/>
      <c r="G83" s="24" t="s">
        <v>262</v>
      </c>
      <c r="H83" s="23" t="s">
        <v>263</v>
      </c>
      <c r="I83" s="23" t="s">
        <v>78</v>
      </c>
      <c r="J83" s="20" t="s">
        <v>79</v>
      </c>
      <c r="K83" s="24" t="s">
        <v>2396</v>
      </c>
      <c r="L83" s="23" t="s">
        <v>2904</v>
      </c>
      <c r="M83" s="23"/>
      <c r="N83" s="23"/>
      <c r="O83" s="24" t="s">
        <v>2549</v>
      </c>
      <c r="P83" s="23" t="s">
        <v>82</v>
      </c>
      <c r="Q83" s="23"/>
      <c r="R83" s="23"/>
      <c r="S83" s="36">
        <v>45114</v>
      </c>
      <c r="T83" s="37">
        <v>45411</v>
      </c>
      <c r="U83" s="37">
        <v>46506</v>
      </c>
      <c r="V83" s="23">
        <v>3</v>
      </c>
      <c r="W83" s="23">
        <v>0</v>
      </c>
      <c r="X83" s="38">
        <f t="shared" si="14"/>
        <v>3</v>
      </c>
      <c r="Y83" s="38"/>
      <c r="Z83" s="40">
        <v>0</v>
      </c>
      <c r="AA83" s="40">
        <v>0</v>
      </c>
      <c r="AB83" s="41">
        <f t="shared" si="15"/>
        <v>0</v>
      </c>
      <c r="AC83" s="40">
        <v>3</v>
      </c>
      <c r="AD83" s="40">
        <v>0</v>
      </c>
      <c r="AE83" s="41">
        <f t="shared" si="16"/>
        <v>3</v>
      </c>
      <c r="AF83" s="40"/>
      <c r="AG83" s="39"/>
      <c r="AH83" s="39"/>
      <c r="AI83" s="42"/>
      <c r="AJ83" s="42"/>
      <c r="AK83" s="42"/>
      <c r="AL83" s="39"/>
      <c r="AM83" s="39"/>
      <c r="AN83" s="39"/>
      <c r="AO83" s="39"/>
      <c r="AP83" s="20" t="s">
        <v>111</v>
      </c>
      <c r="AQ83" s="23" t="s">
        <v>119</v>
      </c>
      <c r="AR83" s="23" t="s">
        <v>92</v>
      </c>
      <c r="AS83" s="24"/>
      <c r="AT83" s="23"/>
      <c r="AU83" s="23">
        <v>3</v>
      </c>
      <c r="AV83" s="23"/>
      <c r="AW83" s="23"/>
      <c r="AX83" s="23"/>
      <c r="AY83" s="23"/>
      <c r="AZ83" s="23">
        <f t="shared" si="19"/>
        <v>3</v>
      </c>
      <c r="BA83" s="23">
        <f t="shared" si="17"/>
        <v>3</v>
      </c>
      <c r="BB83" s="23">
        <f t="shared" si="20"/>
        <v>3</v>
      </c>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f t="shared" si="18"/>
        <v>0</v>
      </c>
      <c r="CK83" s="23">
        <f t="shared" si="21"/>
        <v>0</v>
      </c>
    </row>
    <row r="84" spans="1:89" ht="53.25" customHeight="1" x14ac:dyDescent="0.25">
      <c r="A84" s="95">
        <v>2293</v>
      </c>
      <c r="B84" s="23" t="s">
        <v>248</v>
      </c>
      <c r="C84" s="23" t="s">
        <v>3027</v>
      </c>
      <c r="D84" s="23" t="s">
        <v>3041</v>
      </c>
      <c r="E84" s="23" t="s">
        <v>75</v>
      </c>
      <c r="F84" s="23"/>
      <c r="G84" s="24" t="s">
        <v>249</v>
      </c>
      <c r="H84" s="22" t="s">
        <v>250</v>
      </c>
      <c r="I84" s="23" t="s">
        <v>78</v>
      </c>
      <c r="J84" s="20" t="s">
        <v>79</v>
      </c>
      <c r="K84" s="24" t="s">
        <v>2396</v>
      </c>
      <c r="L84" s="23" t="s">
        <v>2904</v>
      </c>
      <c r="M84" s="23"/>
      <c r="O84" s="24" t="s">
        <v>2550</v>
      </c>
      <c r="P84" s="23" t="s">
        <v>82</v>
      </c>
      <c r="Q84" s="23"/>
      <c r="R84" s="23"/>
      <c r="S84" s="36">
        <v>45460</v>
      </c>
      <c r="T84" s="37">
        <v>45646</v>
      </c>
      <c r="U84" s="37">
        <v>46741</v>
      </c>
      <c r="V84" s="23">
        <v>2</v>
      </c>
      <c r="W84" s="23">
        <v>0</v>
      </c>
      <c r="X84" s="38">
        <f t="shared" si="14"/>
        <v>2</v>
      </c>
      <c r="Y84" s="23"/>
      <c r="Z84" s="40">
        <v>0</v>
      </c>
      <c r="AA84" s="40">
        <v>0</v>
      </c>
      <c r="AB84" s="41">
        <f t="shared" si="15"/>
        <v>0</v>
      </c>
      <c r="AC84" s="40">
        <v>0</v>
      </c>
      <c r="AD84" s="40">
        <v>2</v>
      </c>
      <c r="AE84" s="41">
        <f t="shared" si="16"/>
        <v>2</v>
      </c>
      <c r="AF84" s="40"/>
      <c r="AG84" s="39"/>
      <c r="AH84" s="39"/>
      <c r="AI84" s="42"/>
      <c r="AJ84" s="42"/>
      <c r="AK84" s="42"/>
      <c r="AL84" s="39"/>
      <c r="AM84" s="39"/>
      <c r="AN84" s="39"/>
      <c r="AO84" s="39"/>
      <c r="AP84" s="20" t="s">
        <v>91</v>
      </c>
      <c r="AQ84" s="23" t="s">
        <v>133</v>
      </c>
      <c r="AR84" s="23" t="s">
        <v>92</v>
      </c>
      <c r="AS84" s="23"/>
      <c r="AT84" s="23"/>
      <c r="AU84" s="23">
        <v>2</v>
      </c>
      <c r="AV84" s="23"/>
      <c r="AW84" s="23"/>
      <c r="AX84" s="23"/>
      <c r="AY84" s="23"/>
      <c r="AZ84" s="23">
        <f t="shared" si="19"/>
        <v>2</v>
      </c>
      <c r="BA84" s="23">
        <f t="shared" si="17"/>
        <v>2</v>
      </c>
      <c r="BB84" s="23">
        <f t="shared" si="20"/>
        <v>2</v>
      </c>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f t="shared" si="18"/>
        <v>0</v>
      </c>
      <c r="CK84" s="23">
        <f t="shared" si="21"/>
        <v>0</v>
      </c>
    </row>
    <row r="85" spans="1:89" ht="53.25" customHeight="1" x14ac:dyDescent="0.25">
      <c r="A85" s="95">
        <v>2300</v>
      </c>
      <c r="B85" s="23" t="s">
        <v>234</v>
      </c>
      <c r="C85" s="23" t="s">
        <v>3027</v>
      </c>
      <c r="D85" s="23" t="s">
        <v>3041</v>
      </c>
      <c r="E85" s="23" t="s">
        <v>75</v>
      </c>
      <c r="F85" s="23"/>
      <c r="G85" s="24" t="s">
        <v>235</v>
      </c>
      <c r="H85" s="22" t="s">
        <v>236</v>
      </c>
      <c r="I85" s="23" t="s">
        <v>78</v>
      </c>
      <c r="J85" s="23" t="s">
        <v>79</v>
      </c>
      <c r="K85" s="24" t="s">
        <v>2396</v>
      </c>
      <c r="L85" s="23" t="s">
        <v>2904</v>
      </c>
      <c r="M85" s="23"/>
      <c r="O85" s="24" t="s">
        <v>2557</v>
      </c>
      <c r="P85" s="23" t="s">
        <v>237</v>
      </c>
      <c r="Q85" s="23"/>
      <c r="R85" s="23"/>
      <c r="S85" s="36">
        <v>45587</v>
      </c>
      <c r="T85" s="37">
        <v>45644</v>
      </c>
      <c r="U85" s="37">
        <v>46739</v>
      </c>
      <c r="V85" s="23">
        <v>1</v>
      </c>
      <c r="W85" s="23">
        <v>0</v>
      </c>
      <c r="X85" s="38">
        <f t="shared" si="14"/>
        <v>1</v>
      </c>
      <c r="Y85" s="38"/>
      <c r="Z85" s="40">
        <v>1</v>
      </c>
      <c r="AA85" s="40">
        <v>0</v>
      </c>
      <c r="AB85" s="41">
        <f t="shared" si="15"/>
        <v>1</v>
      </c>
      <c r="AC85" s="40">
        <v>0</v>
      </c>
      <c r="AD85" s="40">
        <v>0</v>
      </c>
      <c r="AE85" s="41">
        <f t="shared" si="16"/>
        <v>0</v>
      </c>
      <c r="AF85" s="40"/>
      <c r="AG85" s="39"/>
      <c r="AH85" s="39"/>
      <c r="AI85" s="42"/>
      <c r="AJ85" s="42"/>
      <c r="AK85" s="42"/>
      <c r="AL85" s="39"/>
      <c r="AM85" s="39"/>
      <c r="AN85" s="39"/>
      <c r="AO85" s="39"/>
      <c r="AP85" s="23" t="s">
        <v>467</v>
      </c>
      <c r="AQ85" s="23" t="s">
        <v>2502</v>
      </c>
      <c r="AR85" s="23" t="s">
        <v>113</v>
      </c>
      <c r="AS85" s="23" t="s">
        <v>114</v>
      </c>
      <c r="AT85" s="23"/>
      <c r="AU85" s="23"/>
      <c r="AV85" s="23"/>
      <c r="AW85" s="23"/>
      <c r="AX85" s="23"/>
      <c r="AY85" s="23"/>
      <c r="AZ85" s="23">
        <f t="shared" si="19"/>
        <v>0</v>
      </c>
      <c r="BA85" s="23">
        <f t="shared" si="17"/>
        <v>0</v>
      </c>
      <c r="BB85" s="23">
        <f t="shared" si="20"/>
        <v>0</v>
      </c>
      <c r="BC85" s="23"/>
      <c r="BD85" s="23"/>
      <c r="BE85" s="23"/>
      <c r="BF85" s="23"/>
      <c r="BG85" s="23"/>
      <c r="BH85" s="23"/>
      <c r="BI85" s="23"/>
      <c r="BJ85" s="23"/>
      <c r="BK85" s="23"/>
      <c r="BL85" s="23"/>
      <c r="BM85" s="23"/>
      <c r="BN85" s="23">
        <v>1</v>
      </c>
      <c r="BO85" s="23"/>
      <c r="BP85" s="23"/>
      <c r="BQ85" s="23"/>
      <c r="BR85" s="23"/>
      <c r="BS85" s="23"/>
      <c r="BT85" s="23"/>
      <c r="BU85" s="23"/>
      <c r="BV85" s="23"/>
      <c r="BW85" s="23"/>
      <c r="BX85" s="23"/>
      <c r="BY85" s="23"/>
      <c r="BZ85" s="23"/>
      <c r="CA85" s="23"/>
      <c r="CB85" s="23"/>
      <c r="CC85" s="23"/>
      <c r="CD85" s="23"/>
      <c r="CE85" s="23"/>
      <c r="CF85" s="23"/>
      <c r="CG85" s="23"/>
      <c r="CH85" s="23"/>
      <c r="CI85" s="23"/>
      <c r="CJ85" s="23">
        <f t="shared" si="18"/>
        <v>1</v>
      </c>
      <c r="CK85" s="23">
        <f t="shared" si="21"/>
        <v>1</v>
      </c>
    </row>
    <row r="86" spans="1:89" ht="53.25" customHeight="1" x14ac:dyDescent="0.25">
      <c r="A86" s="95">
        <v>2301</v>
      </c>
      <c r="B86" s="23" t="s">
        <v>329</v>
      </c>
      <c r="C86" s="23" t="s">
        <v>3027</v>
      </c>
      <c r="D86" s="23" t="s">
        <v>3041</v>
      </c>
      <c r="E86" s="23" t="s">
        <v>75</v>
      </c>
      <c r="F86" s="23"/>
      <c r="G86" s="24" t="s">
        <v>330</v>
      </c>
      <c r="H86" s="22" t="s">
        <v>331</v>
      </c>
      <c r="I86" s="23" t="s">
        <v>78</v>
      </c>
      <c r="J86" s="23" t="s">
        <v>79</v>
      </c>
      <c r="K86" s="24" t="s">
        <v>2396</v>
      </c>
      <c r="L86" s="23" t="s">
        <v>2904</v>
      </c>
      <c r="M86" s="23"/>
      <c r="O86" s="24" t="s">
        <v>332</v>
      </c>
      <c r="P86" s="23" t="s">
        <v>141</v>
      </c>
      <c r="Q86" s="23"/>
      <c r="R86" s="23"/>
      <c r="S86" s="36">
        <v>45573</v>
      </c>
      <c r="T86" s="37">
        <v>45686</v>
      </c>
      <c r="U86" s="37">
        <v>46781</v>
      </c>
      <c r="V86" s="23">
        <v>10</v>
      </c>
      <c r="W86" s="23">
        <v>0</v>
      </c>
      <c r="X86" s="38">
        <f t="shared" si="14"/>
        <v>10</v>
      </c>
      <c r="Y86" s="38"/>
      <c r="Z86" s="40">
        <v>0</v>
      </c>
      <c r="AA86" s="40">
        <v>0</v>
      </c>
      <c r="AB86" s="41">
        <f t="shared" si="15"/>
        <v>0</v>
      </c>
      <c r="AC86" s="40">
        <v>0</v>
      </c>
      <c r="AD86" s="40">
        <v>10</v>
      </c>
      <c r="AE86" s="41">
        <f t="shared" si="16"/>
        <v>10</v>
      </c>
      <c r="AF86" s="40"/>
      <c r="AG86" s="39"/>
      <c r="AH86" s="39"/>
      <c r="AI86" s="42"/>
      <c r="AJ86" s="42"/>
      <c r="AK86" s="42"/>
      <c r="AL86" s="39"/>
      <c r="AM86" s="39"/>
      <c r="AN86" s="39"/>
      <c r="AO86" s="39"/>
      <c r="AP86" s="23" t="s">
        <v>91</v>
      </c>
      <c r="AQ86" s="23" t="s">
        <v>133</v>
      </c>
      <c r="AR86" s="23" t="s">
        <v>92</v>
      </c>
      <c r="AS86" s="23"/>
      <c r="AT86" s="23"/>
      <c r="AU86" s="23">
        <v>10</v>
      </c>
      <c r="AV86" s="23"/>
      <c r="AW86" s="23"/>
      <c r="AX86" s="23"/>
      <c r="AY86" s="23"/>
      <c r="AZ86" s="23">
        <f t="shared" si="19"/>
        <v>10</v>
      </c>
      <c r="BA86" s="23">
        <f t="shared" si="17"/>
        <v>10</v>
      </c>
      <c r="BB86" s="23">
        <f t="shared" si="20"/>
        <v>10</v>
      </c>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f t="shared" si="18"/>
        <v>0</v>
      </c>
      <c r="CK86" s="23">
        <f t="shared" si="21"/>
        <v>0</v>
      </c>
    </row>
    <row r="87" spans="1:89" ht="53.25" customHeight="1" x14ac:dyDescent="0.25">
      <c r="A87" s="95">
        <v>2309</v>
      </c>
      <c r="B87" s="23" t="s">
        <v>372</v>
      </c>
      <c r="C87" s="23" t="s">
        <v>3027</v>
      </c>
      <c r="D87" s="23" t="s">
        <v>3041</v>
      </c>
      <c r="E87" s="23" t="s">
        <v>75</v>
      </c>
      <c r="F87" s="23"/>
      <c r="G87" s="24" t="s">
        <v>373</v>
      </c>
      <c r="H87" s="22" t="s">
        <v>374</v>
      </c>
      <c r="I87" s="23" t="s">
        <v>78</v>
      </c>
      <c r="J87" s="23" t="s">
        <v>79</v>
      </c>
      <c r="K87" s="24" t="s">
        <v>2396</v>
      </c>
      <c r="L87" s="23" t="s">
        <v>2896</v>
      </c>
      <c r="M87" s="23"/>
      <c r="O87" s="24" t="s">
        <v>375</v>
      </c>
      <c r="P87" s="23" t="s">
        <v>376</v>
      </c>
      <c r="Q87" s="23"/>
      <c r="R87" s="23"/>
      <c r="S87" s="36">
        <v>45547</v>
      </c>
      <c r="T87" s="37">
        <v>45720</v>
      </c>
      <c r="U87" s="37">
        <v>46787</v>
      </c>
      <c r="V87" s="23">
        <v>176</v>
      </c>
      <c r="W87" s="23">
        <v>0</v>
      </c>
      <c r="X87" s="38">
        <f t="shared" si="14"/>
        <v>176</v>
      </c>
      <c r="Y87" s="38"/>
      <c r="Z87" s="40">
        <v>0</v>
      </c>
      <c r="AA87" s="40">
        <v>0</v>
      </c>
      <c r="AB87" s="41">
        <f t="shared" si="15"/>
        <v>0</v>
      </c>
      <c r="AC87" s="40">
        <v>0</v>
      </c>
      <c r="AD87" s="40">
        <v>176</v>
      </c>
      <c r="AE87" s="41">
        <f t="shared" si="16"/>
        <v>176</v>
      </c>
      <c r="AF87" s="40"/>
      <c r="AG87" s="39"/>
      <c r="AH87" s="39"/>
      <c r="AI87" s="42"/>
      <c r="AJ87" s="42"/>
      <c r="AK87" s="42"/>
      <c r="AL87" s="39"/>
      <c r="AM87" s="39"/>
      <c r="AN87" s="39"/>
      <c r="AO87" s="39"/>
      <c r="AP87" s="23" t="s">
        <v>348</v>
      </c>
      <c r="AQ87" s="23" t="s">
        <v>119</v>
      </c>
      <c r="AR87" s="23" t="s">
        <v>92</v>
      </c>
      <c r="AS87" s="23"/>
      <c r="AT87" s="23"/>
      <c r="AU87" s="23"/>
      <c r="AV87" s="23">
        <v>176</v>
      </c>
      <c r="AW87" s="23"/>
      <c r="AX87" s="23"/>
      <c r="AY87" s="23"/>
      <c r="AZ87" s="23">
        <f t="shared" si="19"/>
        <v>176</v>
      </c>
      <c r="BA87" s="23">
        <f t="shared" si="17"/>
        <v>176</v>
      </c>
      <c r="BB87" s="23">
        <f t="shared" si="20"/>
        <v>176</v>
      </c>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f t="shared" si="18"/>
        <v>0</v>
      </c>
      <c r="CK87" s="23">
        <f t="shared" si="21"/>
        <v>0</v>
      </c>
    </row>
    <row r="88" spans="1:89" ht="53.25" customHeight="1" x14ac:dyDescent="0.25">
      <c r="A88" s="95">
        <v>2319</v>
      </c>
      <c r="B88" s="23" t="s">
        <v>264</v>
      </c>
      <c r="C88" s="23" t="s">
        <v>3027</v>
      </c>
      <c r="D88" s="23" t="s">
        <v>3041</v>
      </c>
      <c r="E88" s="23" t="s">
        <v>75</v>
      </c>
      <c r="F88" s="23"/>
      <c r="G88" s="24" t="s">
        <v>265</v>
      </c>
      <c r="H88" s="22" t="s">
        <v>266</v>
      </c>
      <c r="I88" s="23" t="s">
        <v>78</v>
      </c>
      <c r="J88" s="20" t="s">
        <v>79</v>
      </c>
      <c r="K88" s="24" t="s">
        <v>2396</v>
      </c>
      <c r="L88" s="23" t="s">
        <v>2904</v>
      </c>
      <c r="M88" s="23"/>
      <c r="O88" s="24" t="s">
        <v>2558</v>
      </c>
      <c r="P88" s="23" t="s">
        <v>82</v>
      </c>
      <c r="Q88" s="23"/>
      <c r="R88" s="23"/>
      <c r="S88" s="36">
        <v>45621</v>
      </c>
      <c r="T88" s="37">
        <v>45712</v>
      </c>
      <c r="U88" s="37">
        <v>46807</v>
      </c>
      <c r="V88" s="23">
        <v>3</v>
      </c>
      <c r="W88" s="23">
        <v>0</v>
      </c>
      <c r="X88" s="38">
        <f t="shared" si="14"/>
        <v>3</v>
      </c>
      <c r="Y88" s="38"/>
      <c r="Z88" s="40">
        <v>0</v>
      </c>
      <c r="AA88" s="40">
        <v>0</v>
      </c>
      <c r="AB88" s="41">
        <f t="shared" si="15"/>
        <v>0</v>
      </c>
      <c r="AC88" s="40">
        <v>0</v>
      </c>
      <c r="AD88" s="40">
        <v>3</v>
      </c>
      <c r="AE88" s="41">
        <f t="shared" si="16"/>
        <v>3</v>
      </c>
      <c r="AF88" s="40"/>
      <c r="AG88" s="39"/>
      <c r="AH88" s="39"/>
      <c r="AI88" s="42"/>
      <c r="AJ88" s="42"/>
      <c r="AK88" s="42"/>
      <c r="AL88" s="39"/>
      <c r="AM88" s="39"/>
      <c r="AN88" s="39"/>
      <c r="AO88" s="39"/>
      <c r="AP88" s="23" t="s">
        <v>91</v>
      </c>
      <c r="AQ88" s="23" t="s">
        <v>119</v>
      </c>
      <c r="AR88" s="23" t="s">
        <v>92</v>
      </c>
      <c r="AS88" s="23"/>
      <c r="AT88" s="23"/>
      <c r="AU88" s="23">
        <v>3</v>
      </c>
      <c r="AV88" s="23"/>
      <c r="AW88" s="23"/>
      <c r="AX88" s="23"/>
      <c r="AY88" s="23"/>
      <c r="AZ88" s="23">
        <f t="shared" si="19"/>
        <v>3</v>
      </c>
      <c r="BA88" s="23">
        <f t="shared" si="17"/>
        <v>3</v>
      </c>
      <c r="BB88" s="23">
        <f t="shared" si="20"/>
        <v>3</v>
      </c>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f t="shared" si="18"/>
        <v>0</v>
      </c>
      <c r="CK88" s="23">
        <f t="shared" si="21"/>
        <v>0</v>
      </c>
    </row>
    <row r="89" spans="1:89" ht="53.25" customHeight="1" x14ac:dyDescent="0.25">
      <c r="A89" s="95">
        <v>2320</v>
      </c>
      <c r="B89" s="23" t="s">
        <v>267</v>
      </c>
      <c r="C89" s="23" t="s">
        <v>3027</v>
      </c>
      <c r="D89" s="23" t="s">
        <v>3041</v>
      </c>
      <c r="E89" s="23" t="s">
        <v>75</v>
      </c>
      <c r="F89" s="23"/>
      <c r="G89" s="24" t="s">
        <v>268</v>
      </c>
      <c r="H89" s="22" t="s">
        <v>269</v>
      </c>
      <c r="I89" s="23" t="s">
        <v>78</v>
      </c>
      <c r="J89" s="20" t="s">
        <v>79</v>
      </c>
      <c r="K89" s="24" t="s">
        <v>2396</v>
      </c>
      <c r="L89" s="23" t="s">
        <v>2904</v>
      </c>
      <c r="M89" s="23"/>
      <c r="O89" s="24" t="s">
        <v>2559</v>
      </c>
      <c r="P89" s="23" t="s">
        <v>82</v>
      </c>
      <c r="Q89" s="23"/>
      <c r="R89" s="23"/>
      <c r="S89" s="36">
        <v>45436</v>
      </c>
      <c r="T89" s="37">
        <v>45708</v>
      </c>
      <c r="U89" s="37">
        <v>46803</v>
      </c>
      <c r="V89" s="23">
        <v>3</v>
      </c>
      <c r="W89" s="23">
        <v>0</v>
      </c>
      <c r="X89" s="38">
        <f t="shared" si="14"/>
        <v>3</v>
      </c>
      <c r="Y89" s="38"/>
      <c r="Z89" s="40">
        <v>0</v>
      </c>
      <c r="AA89" s="40">
        <v>0</v>
      </c>
      <c r="AB89" s="41">
        <f t="shared" si="15"/>
        <v>0</v>
      </c>
      <c r="AC89" s="40">
        <v>0</v>
      </c>
      <c r="AD89" s="40">
        <v>3</v>
      </c>
      <c r="AE89" s="41">
        <f t="shared" si="16"/>
        <v>3</v>
      </c>
      <c r="AF89" s="40"/>
      <c r="AG89" s="39"/>
      <c r="AH89" s="39"/>
      <c r="AI89" s="42"/>
      <c r="AJ89" s="42"/>
      <c r="AK89" s="42"/>
      <c r="AL89" s="39"/>
      <c r="AM89" s="39"/>
      <c r="AN89" s="39"/>
      <c r="AO89" s="39"/>
      <c r="AP89" s="23" t="s">
        <v>91</v>
      </c>
      <c r="AQ89" s="23" t="s">
        <v>119</v>
      </c>
      <c r="AR89" s="23" t="s">
        <v>92</v>
      </c>
      <c r="AS89" s="23"/>
      <c r="AT89" s="23"/>
      <c r="AU89" s="23">
        <v>3</v>
      </c>
      <c r="AV89" s="23"/>
      <c r="AW89" s="23"/>
      <c r="AX89" s="23"/>
      <c r="AY89" s="23"/>
      <c r="AZ89" s="23">
        <f t="shared" si="19"/>
        <v>3</v>
      </c>
      <c r="BA89" s="23">
        <f t="shared" si="17"/>
        <v>3</v>
      </c>
      <c r="BB89" s="23">
        <f t="shared" si="20"/>
        <v>3</v>
      </c>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f t="shared" si="18"/>
        <v>0</v>
      </c>
      <c r="CK89" s="23">
        <f t="shared" si="21"/>
        <v>0</v>
      </c>
    </row>
    <row r="90" spans="1:89" ht="53.25" customHeight="1" x14ac:dyDescent="0.25">
      <c r="A90" s="95">
        <v>2603</v>
      </c>
      <c r="B90" s="23" t="s">
        <v>2305</v>
      </c>
      <c r="C90" s="23" t="s">
        <v>3027</v>
      </c>
      <c r="D90" s="23" t="s">
        <v>3041</v>
      </c>
      <c r="E90" s="23" t="s">
        <v>75</v>
      </c>
      <c r="F90" s="23"/>
      <c r="G90" s="24" t="s">
        <v>187</v>
      </c>
      <c r="H90" s="22" t="s">
        <v>188</v>
      </c>
      <c r="I90" s="23" t="s">
        <v>78</v>
      </c>
      <c r="J90" s="23" t="s">
        <v>79</v>
      </c>
      <c r="K90" s="24" t="s">
        <v>2396</v>
      </c>
      <c r="L90" s="23" t="s">
        <v>2904</v>
      </c>
      <c r="M90" s="23"/>
      <c r="O90" s="23" t="s">
        <v>2560</v>
      </c>
      <c r="P90" s="23" t="s">
        <v>189</v>
      </c>
      <c r="Q90" s="23"/>
      <c r="R90" s="23"/>
      <c r="S90" s="36">
        <v>45467</v>
      </c>
      <c r="T90" s="37">
        <v>45751</v>
      </c>
      <c r="U90" s="37">
        <v>46847</v>
      </c>
      <c r="V90" s="23">
        <v>1</v>
      </c>
      <c r="W90" s="23">
        <v>0</v>
      </c>
      <c r="X90" s="38">
        <f t="shared" si="14"/>
        <v>1</v>
      </c>
      <c r="Y90" s="38"/>
      <c r="Z90" s="40">
        <v>1</v>
      </c>
      <c r="AA90" s="40">
        <v>0</v>
      </c>
      <c r="AB90" s="41">
        <f t="shared" si="15"/>
        <v>1</v>
      </c>
      <c r="AC90" s="40">
        <v>0</v>
      </c>
      <c r="AD90" s="40">
        <v>0</v>
      </c>
      <c r="AE90" s="41">
        <f t="shared" si="16"/>
        <v>0</v>
      </c>
      <c r="AF90" s="40"/>
      <c r="AG90" s="39"/>
      <c r="AH90" s="39"/>
      <c r="AI90" s="42"/>
      <c r="AJ90" s="42"/>
      <c r="AK90" s="42"/>
      <c r="AL90" s="39"/>
      <c r="AM90" s="39"/>
      <c r="AN90" s="39"/>
      <c r="AO90" s="39"/>
      <c r="AP90" s="23" t="s">
        <v>467</v>
      </c>
      <c r="AQ90" s="23" t="s">
        <v>2405</v>
      </c>
      <c r="AR90" s="23" t="s">
        <v>99</v>
      </c>
      <c r="AS90" s="23"/>
      <c r="AT90" s="23"/>
      <c r="AU90" s="23"/>
      <c r="AV90" s="23"/>
      <c r="AW90" s="23"/>
      <c r="AX90" s="23"/>
      <c r="AY90" s="23"/>
      <c r="AZ90" s="23">
        <f t="shared" si="19"/>
        <v>0</v>
      </c>
      <c r="BA90" s="23">
        <f t="shared" si="17"/>
        <v>0</v>
      </c>
      <c r="BB90" s="23">
        <f t="shared" si="20"/>
        <v>0</v>
      </c>
      <c r="BC90" s="23"/>
      <c r="BD90" s="23"/>
      <c r="BE90" s="23"/>
      <c r="BF90" s="23"/>
      <c r="BG90" s="23"/>
      <c r="BH90" s="23"/>
      <c r="BI90" s="23"/>
      <c r="BJ90" s="23"/>
      <c r="BK90" s="23"/>
      <c r="BL90" s="23"/>
      <c r="BM90" s="23">
        <v>1</v>
      </c>
      <c r="BN90" s="23"/>
      <c r="BO90" s="23"/>
      <c r="BP90" s="23"/>
      <c r="BQ90" s="23"/>
      <c r="BR90" s="23"/>
      <c r="BS90" s="23"/>
      <c r="BT90" s="23"/>
      <c r="BU90" s="23"/>
      <c r="BV90" s="23"/>
      <c r="BW90" s="23"/>
      <c r="BX90" s="23"/>
      <c r="BY90" s="23"/>
      <c r="BZ90" s="23"/>
      <c r="CA90" s="23"/>
      <c r="CB90" s="23"/>
      <c r="CC90" s="23"/>
      <c r="CD90" s="23"/>
      <c r="CE90" s="23"/>
      <c r="CF90" s="23"/>
      <c r="CG90" s="23"/>
      <c r="CH90" s="23"/>
      <c r="CI90" s="23"/>
      <c r="CJ90" s="23">
        <f t="shared" si="18"/>
        <v>1</v>
      </c>
      <c r="CK90" s="23">
        <f t="shared" si="21"/>
        <v>1</v>
      </c>
    </row>
    <row r="91" spans="1:89" ht="53.25" customHeight="1" x14ac:dyDescent="0.25">
      <c r="A91" s="95">
        <v>2602</v>
      </c>
      <c r="B91" s="23" t="s">
        <v>2326</v>
      </c>
      <c r="C91" s="23" t="s">
        <v>3027</v>
      </c>
      <c r="D91" s="23" t="s">
        <v>3041</v>
      </c>
      <c r="E91" s="23" t="s">
        <v>75</v>
      </c>
      <c r="F91" s="23"/>
      <c r="G91" s="24" t="s">
        <v>2142</v>
      </c>
      <c r="H91" s="22" t="s">
        <v>2143</v>
      </c>
      <c r="I91" s="23" t="s">
        <v>78</v>
      </c>
      <c r="J91" s="23" t="s">
        <v>79</v>
      </c>
      <c r="K91" s="23" t="s">
        <v>2406</v>
      </c>
      <c r="L91" s="23" t="s">
        <v>2904</v>
      </c>
      <c r="M91" s="23"/>
      <c r="O91" s="24" t="s">
        <v>2561</v>
      </c>
      <c r="P91" s="23" t="s">
        <v>82</v>
      </c>
      <c r="Q91" s="23"/>
      <c r="R91" s="23"/>
      <c r="S91" s="36">
        <v>45719</v>
      </c>
      <c r="T91" s="37">
        <v>45832</v>
      </c>
      <c r="U91" s="37">
        <v>46928</v>
      </c>
      <c r="V91" s="23">
        <v>0</v>
      </c>
      <c r="W91" s="23">
        <v>0</v>
      </c>
      <c r="X91" s="38">
        <f t="shared" si="14"/>
        <v>0</v>
      </c>
      <c r="Y91" s="38">
        <v>-22</v>
      </c>
      <c r="Z91" s="40">
        <v>0</v>
      </c>
      <c r="AA91" s="40">
        <v>22</v>
      </c>
      <c r="AB91" s="41">
        <f t="shared" si="15"/>
        <v>-22</v>
      </c>
      <c r="AC91" s="40">
        <v>0</v>
      </c>
      <c r="AD91" s="40">
        <v>0</v>
      </c>
      <c r="AE91" s="41">
        <f t="shared" si="16"/>
        <v>0</v>
      </c>
      <c r="AF91" s="40"/>
      <c r="AG91" s="39"/>
      <c r="AH91" s="39"/>
      <c r="AI91" s="42"/>
      <c r="AJ91" s="42"/>
      <c r="AK91" s="42"/>
      <c r="AL91" s="39"/>
      <c r="AM91" s="39"/>
      <c r="AN91" s="39"/>
      <c r="AO91" s="39"/>
      <c r="AP91" s="23" t="s">
        <v>467</v>
      </c>
      <c r="AQ91" s="23" t="s">
        <v>2404</v>
      </c>
      <c r="AR91" s="23" t="s">
        <v>99</v>
      </c>
      <c r="AS91" s="54" t="s">
        <v>2407</v>
      </c>
      <c r="AT91" s="23"/>
      <c r="AU91" s="23"/>
      <c r="AV91" s="23"/>
      <c r="AW91" s="23"/>
      <c r="AX91" s="23"/>
      <c r="AY91" s="23"/>
      <c r="AZ91" s="23">
        <f t="shared" si="19"/>
        <v>0</v>
      </c>
      <c r="BA91" s="23">
        <f t="shared" si="17"/>
        <v>0</v>
      </c>
      <c r="BB91" s="23">
        <f t="shared" si="20"/>
        <v>0</v>
      </c>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f t="shared" si="18"/>
        <v>0</v>
      </c>
      <c r="CK91" s="23">
        <f t="shared" si="21"/>
        <v>0</v>
      </c>
    </row>
    <row r="92" spans="1:89" ht="53.25" customHeight="1" x14ac:dyDescent="0.25">
      <c r="A92" s="95">
        <v>2600</v>
      </c>
      <c r="B92" s="23" t="s">
        <v>2940</v>
      </c>
      <c r="C92" s="23" t="s">
        <v>3027</v>
      </c>
      <c r="D92" s="23" t="s">
        <v>3041</v>
      </c>
      <c r="E92" s="23" t="s">
        <v>75</v>
      </c>
      <c r="F92" s="23"/>
      <c r="G92" s="24" t="s">
        <v>2167</v>
      </c>
      <c r="H92" s="22" t="s">
        <v>2168</v>
      </c>
      <c r="I92" s="23" t="s">
        <v>78</v>
      </c>
      <c r="J92" s="20" t="s">
        <v>79</v>
      </c>
      <c r="K92" s="24" t="s">
        <v>2396</v>
      </c>
      <c r="L92" s="23" t="s">
        <v>2904</v>
      </c>
      <c r="M92" s="23"/>
      <c r="O92" s="23" t="s">
        <v>2562</v>
      </c>
      <c r="P92" s="23" t="s">
        <v>193</v>
      </c>
      <c r="Q92" s="23"/>
      <c r="R92" s="23"/>
      <c r="S92" s="36">
        <v>45910</v>
      </c>
      <c r="T92" s="37">
        <v>45957</v>
      </c>
      <c r="U92" s="37">
        <v>47053</v>
      </c>
      <c r="V92" s="23">
        <v>1</v>
      </c>
      <c r="W92" s="23">
        <v>0</v>
      </c>
      <c r="X92" s="38">
        <f t="shared" si="14"/>
        <v>1</v>
      </c>
      <c r="Y92" s="38"/>
      <c r="Z92" s="40">
        <v>0</v>
      </c>
      <c r="AA92" s="40">
        <v>0</v>
      </c>
      <c r="AB92" s="41">
        <f t="shared" si="15"/>
        <v>0</v>
      </c>
      <c r="AC92" s="40">
        <v>0</v>
      </c>
      <c r="AD92" s="40">
        <v>1</v>
      </c>
      <c r="AE92" s="41">
        <f t="shared" si="16"/>
        <v>1</v>
      </c>
      <c r="AF92" s="40"/>
      <c r="AG92" s="39"/>
      <c r="AH92" s="39"/>
      <c r="AI92" s="42"/>
      <c r="AJ92" s="42"/>
      <c r="AK92" s="42"/>
      <c r="AL92" s="39"/>
      <c r="AM92" s="39"/>
      <c r="AN92" s="39"/>
      <c r="AO92" s="39"/>
      <c r="AP92" s="23" t="s">
        <v>91</v>
      </c>
      <c r="AQ92" s="23" t="s">
        <v>2433</v>
      </c>
      <c r="AR92" s="23" t="s">
        <v>99</v>
      </c>
      <c r="AS92" s="54" t="s">
        <v>2407</v>
      </c>
      <c r="AT92" s="23"/>
      <c r="AU92" s="23">
        <v>1</v>
      </c>
      <c r="AV92" s="23"/>
      <c r="AW92" s="23"/>
      <c r="AX92" s="23"/>
      <c r="AY92" s="23"/>
      <c r="AZ92" s="23">
        <f t="shared" si="19"/>
        <v>1</v>
      </c>
      <c r="BA92" s="23">
        <f t="shared" si="17"/>
        <v>1</v>
      </c>
      <c r="BB92" s="23">
        <f t="shared" si="20"/>
        <v>1</v>
      </c>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f t="shared" si="18"/>
        <v>0</v>
      </c>
      <c r="CK92" s="23">
        <f t="shared" si="21"/>
        <v>0</v>
      </c>
    </row>
    <row r="93" spans="1:89" ht="53.25" customHeight="1" x14ac:dyDescent="0.25">
      <c r="A93" s="95">
        <v>2599</v>
      </c>
      <c r="B93" s="23" t="s">
        <v>2325</v>
      </c>
      <c r="C93" s="23" t="s">
        <v>3027</v>
      </c>
      <c r="D93" s="23" t="s">
        <v>3041</v>
      </c>
      <c r="E93" s="23" t="s">
        <v>75</v>
      </c>
      <c r="F93" s="23"/>
      <c r="G93" s="24" t="s">
        <v>2437</v>
      </c>
      <c r="H93" s="22" t="s">
        <v>2435</v>
      </c>
      <c r="I93" s="23" t="s">
        <v>78</v>
      </c>
      <c r="J93" s="23" t="s">
        <v>79</v>
      </c>
      <c r="K93" s="24" t="s">
        <v>2396</v>
      </c>
      <c r="L93" s="23" t="s">
        <v>2904</v>
      </c>
      <c r="M93" s="20"/>
      <c r="O93" s="48" t="s">
        <v>2563</v>
      </c>
      <c r="P93" s="23" t="s">
        <v>82</v>
      </c>
      <c r="Q93" s="23"/>
      <c r="R93" s="23"/>
      <c r="S93" s="36">
        <v>45771</v>
      </c>
      <c r="T93" s="37">
        <v>45982</v>
      </c>
      <c r="U93" s="37">
        <v>47078</v>
      </c>
      <c r="V93" s="23">
        <v>1</v>
      </c>
      <c r="W93" s="23">
        <v>0</v>
      </c>
      <c r="X93" s="38">
        <f t="shared" si="14"/>
        <v>1</v>
      </c>
      <c r="Y93" s="38"/>
      <c r="Z93" s="40">
        <v>0</v>
      </c>
      <c r="AA93" s="40">
        <v>0</v>
      </c>
      <c r="AB93" s="41">
        <f t="shared" si="15"/>
        <v>0</v>
      </c>
      <c r="AC93" s="40">
        <v>0</v>
      </c>
      <c r="AD93" s="40">
        <v>1</v>
      </c>
      <c r="AE93" s="41">
        <f t="shared" si="16"/>
        <v>1</v>
      </c>
      <c r="AF93" s="40"/>
      <c r="AG93" s="39"/>
      <c r="AH93" s="39"/>
      <c r="AI93" s="42"/>
      <c r="AJ93" s="42"/>
      <c r="AK93" s="42"/>
      <c r="AL93" s="39"/>
      <c r="AM93" s="39"/>
      <c r="AN93" s="39"/>
      <c r="AO93" s="39"/>
      <c r="AP93" s="20" t="s">
        <v>91</v>
      </c>
      <c r="AQ93" s="23" t="s">
        <v>2433</v>
      </c>
      <c r="AR93" s="23" t="s">
        <v>99</v>
      </c>
      <c r="AS93" s="54" t="s">
        <v>2407</v>
      </c>
      <c r="AT93" s="23"/>
      <c r="AU93" s="23">
        <v>1</v>
      </c>
      <c r="AV93" s="23"/>
      <c r="AW93" s="23"/>
      <c r="AX93" s="23"/>
      <c r="AY93" s="23"/>
      <c r="AZ93" s="23">
        <f t="shared" si="19"/>
        <v>1</v>
      </c>
      <c r="BA93" s="23">
        <f t="shared" si="17"/>
        <v>1</v>
      </c>
      <c r="BB93" s="23">
        <f t="shared" si="20"/>
        <v>1</v>
      </c>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f t="shared" si="18"/>
        <v>0</v>
      </c>
      <c r="CK93" s="23">
        <f t="shared" si="21"/>
        <v>0</v>
      </c>
    </row>
    <row r="94" spans="1:89" ht="53.25" customHeight="1" x14ac:dyDescent="0.25">
      <c r="A94" s="95">
        <v>2598</v>
      </c>
      <c r="B94" s="23" t="s">
        <v>377</v>
      </c>
      <c r="C94" s="23" t="s">
        <v>3027</v>
      </c>
      <c r="D94" s="23" t="s">
        <v>3041</v>
      </c>
      <c r="E94" s="23" t="s">
        <v>75</v>
      </c>
      <c r="F94" s="23"/>
      <c r="G94" s="24" t="s">
        <v>2436</v>
      </c>
      <c r="H94" s="22" t="s">
        <v>378</v>
      </c>
      <c r="I94" s="23" t="s">
        <v>78</v>
      </c>
      <c r="J94" s="23" t="s">
        <v>79</v>
      </c>
      <c r="K94" s="24" t="s">
        <v>2396</v>
      </c>
      <c r="L94" s="23" t="s">
        <v>2904</v>
      </c>
      <c r="M94" s="23"/>
      <c r="N94" s="23"/>
      <c r="O94" s="17" t="s">
        <v>2564</v>
      </c>
      <c r="P94" s="23" t="s">
        <v>155</v>
      </c>
      <c r="Q94" s="23"/>
      <c r="R94" s="23"/>
      <c r="S94" s="36">
        <v>45979</v>
      </c>
      <c r="T94" s="37">
        <v>46027</v>
      </c>
      <c r="U94" s="37">
        <v>47123</v>
      </c>
      <c r="V94" s="23">
        <v>1</v>
      </c>
      <c r="W94" s="23">
        <v>0</v>
      </c>
      <c r="X94" s="38">
        <f t="shared" si="14"/>
        <v>1</v>
      </c>
      <c r="Y94" s="38"/>
      <c r="Z94" s="40">
        <v>0</v>
      </c>
      <c r="AA94" s="40">
        <v>0</v>
      </c>
      <c r="AB94" s="41">
        <f t="shared" si="15"/>
        <v>0</v>
      </c>
      <c r="AC94" s="40">
        <v>0</v>
      </c>
      <c r="AD94" s="40">
        <v>1</v>
      </c>
      <c r="AE94" s="41">
        <f t="shared" si="16"/>
        <v>1</v>
      </c>
      <c r="AF94" s="40"/>
      <c r="AG94" s="39"/>
      <c r="AH94" s="39"/>
      <c r="AI94" s="42"/>
      <c r="AJ94" s="42"/>
      <c r="AK94" s="42"/>
      <c r="AL94" s="39"/>
      <c r="AM94" s="39"/>
      <c r="AN94" s="39"/>
      <c r="AO94" s="39"/>
      <c r="AP94" s="23" t="s">
        <v>91</v>
      </c>
      <c r="AQ94" s="23" t="s">
        <v>2433</v>
      </c>
      <c r="AR94" s="23" t="s">
        <v>99</v>
      </c>
      <c r="AS94" s="54" t="s">
        <v>2407</v>
      </c>
      <c r="AT94" s="23"/>
      <c r="AU94" s="23">
        <v>1</v>
      </c>
      <c r="AV94" s="23"/>
      <c r="AW94" s="23"/>
      <c r="AX94" s="23"/>
      <c r="AY94" s="23"/>
      <c r="AZ94" s="23">
        <f t="shared" si="19"/>
        <v>1</v>
      </c>
      <c r="BA94" s="23">
        <f t="shared" si="17"/>
        <v>1</v>
      </c>
      <c r="BB94" s="23">
        <f t="shared" si="20"/>
        <v>1</v>
      </c>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f t="shared" si="18"/>
        <v>0</v>
      </c>
      <c r="CK94" s="23">
        <f t="shared" si="21"/>
        <v>0</v>
      </c>
    </row>
    <row r="95" spans="1:89" ht="53.25" customHeight="1" x14ac:dyDescent="0.25">
      <c r="A95" s="95">
        <v>2596</v>
      </c>
      <c r="B95" s="23" t="s">
        <v>2323</v>
      </c>
      <c r="C95" s="23" t="s">
        <v>3027</v>
      </c>
      <c r="D95" s="23" t="s">
        <v>3041</v>
      </c>
      <c r="E95" s="23" t="s">
        <v>75</v>
      </c>
      <c r="F95" s="23"/>
      <c r="G95" s="24" t="s">
        <v>207</v>
      </c>
      <c r="H95" s="22" t="s">
        <v>208</v>
      </c>
      <c r="I95" s="23" t="s">
        <v>78</v>
      </c>
      <c r="J95" s="20" t="s">
        <v>79</v>
      </c>
      <c r="K95" s="24" t="s">
        <v>2396</v>
      </c>
      <c r="L95" s="23" t="s">
        <v>2904</v>
      </c>
      <c r="M95" s="23"/>
      <c r="N95" s="23"/>
      <c r="O95" s="48" t="s">
        <v>209</v>
      </c>
      <c r="P95" s="23" t="s">
        <v>82</v>
      </c>
      <c r="Q95" s="23"/>
      <c r="R95" s="23"/>
      <c r="S95" s="36">
        <v>46000</v>
      </c>
      <c r="T95" s="37">
        <v>46069</v>
      </c>
      <c r="U95" s="37">
        <v>47165</v>
      </c>
      <c r="V95" s="23">
        <v>7</v>
      </c>
      <c r="W95" s="23">
        <v>0</v>
      </c>
      <c r="X95" s="38">
        <f t="shared" si="14"/>
        <v>7</v>
      </c>
      <c r="Y95" s="38"/>
      <c r="Z95" s="40">
        <v>0</v>
      </c>
      <c r="AA95" s="40">
        <v>0</v>
      </c>
      <c r="AB95" s="41">
        <f t="shared" si="15"/>
        <v>0</v>
      </c>
      <c r="AC95" s="40">
        <v>0</v>
      </c>
      <c r="AD95" s="40">
        <v>7</v>
      </c>
      <c r="AE95" s="41">
        <f t="shared" si="16"/>
        <v>7</v>
      </c>
      <c r="AF95" s="40"/>
      <c r="AG95" s="39"/>
      <c r="AH95" s="39"/>
      <c r="AI95" s="42"/>
      <c r="AJ95" s="42"/>
      <c r="AK95" s="42"/>
      <c r="AL95" s="39"/>
      <c r="AM95" s="39"/>
      <c r="AN95" s="39"/>
      <c r="AO95" s="39"/>
      <c r="AP95" s="23" t="s">
        <v>91</v>
      </c>
      <c r="AQ95" s="23" t="s">
        <v>2507</v>
      </c>
      <c r="AR95" s="23" t="s">
        <v>92</v>
      </c>
      <c r="AS95" s="23"/>
      <c r="AT95" s="23"/>
      <c r="AU95" s="23"/>
      <c r="AV95" s="23">
        <v>7</v>
      </c>
      <c r="AW95" s="23"/>
      <c r="AX95" s="23"/>
      <c r="AY95" s="23"/>
      <c r="AZ95" s="23">
        <f t="shared" si="19"/>
        <v>7</v>
      </c>
      <c r="BA95" s="23">
        <f t="shared" si="17"/>
        <v>7</v>
      </c>
      <c r="BB95" s="23">
        <f t="shared" si="20"/>
        <v>7</v>
      </c>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f t="shared" si="18"/>
        <v>0</v>
      </c>
      <c r="CK95" s="23">
        <f t="shared" si="21"/>
        <v>0</v>
      </c>
    </row>
    <row r="96" spans="1:89" ht="53.25" customHeight="1" x14ac:dyDescent="0.25">
      <c r="A96" s="95">
        <v>2595</v>
      </c>
      <c r="B96" s="23" t="s">
        <v>2322</v>
      </c>
      <c r="C96" s="23" t="s">
        <v>3027</v>
      </c>
      <c r="D96" s="23" t="s">
        <v>3041</v>
      </c>
      <c r="E96" s="23" t="s">
        <v>75</v>
      </c>
      <c r="F96" s="23"/>
      <c r="G96" s="24" t="s">
        <v>204</v>
      </c>
      <c r="H96" s="22" t="s">
        <v>205</v>
      </c>
      <c r="I96" s="23" t="s">
        <v>78</v>
      </c>
      <c r="J96" s="20" t="s">
        <v>79</v>
      </c>
      <c r="K96" s="24" t="s">
        <v>2396</v>
      </c>
      <c r="L96" s="23" t="s">
        <v>2904</v>
      </c>
      <c r="M96" s="23"/>
      <c r="N96" s="23"/>
      <c r="O96" s="48" t="s">
        <v>206</v>
      </c>
      <c r="P96" s="23" t="s">
        <v>82</v>
      </c>
      <c r="Q96" s="23"/>
      <c r="R96" s="23"/>
      <c r="S96" s="36">
        <v>45818</v>
      </c>
      <c r="T96" s="37">
        <v>46069</v>
      </c>
      <c r="U96" s="37">
        <v>47165</v>
      </c>
      <c r="V96" s="23">
        <v>6</v>
      </c>
      <c r="W96" s="23">
        <v>0</v>
      </c>
      <c r="X96" s="38">
        <f t="shared" si="14"/>
        <v>6</v>
      </c>
      <c r="Y96" s="38"/>
      <c r="Z96" s="40">
        <v>0</v>
      </c>
      <c r="AA96" s="40">
        <v>0</v>
      </c>
      <c r="AB96" s="41">
        <f t="shared" si="15"/>
        <v>0</v>
      </c>
      <c r="AC96" s="40">
        <v>0</v>
      </c>
      <c r="AD96" s="40">
        <v>6</v>
      </c>
      <c r="AE96" s="41">
        <f t="shared" si="16"/>
        <v>6</v>
      </c>
      <c r="AF96" s="40"/>
      <c r="AG96" s="39"/>
      <c r="AH96" s="39"/>
      <c r="AI96" s="42"/>
      <c r="AJ96" s="42"/>
      <c r="AK96" s="42"/>
      <c r="AL96" s="39"/>
      <c r="AM96" s="39"/>
      <c r="AN96" s="39"/>
      <c r="AO96" s="39"/>
      <c r="AP96" s="23" t="s">
        <v>91</v>
      </c>
      <c r="AQ96" s="23" t="s">
        <v>2507</v>
      </c>
      <c r="AR96" s="23" t="s">
        <v>92</v>
      </c>
      <c r="AS96" s="23"/>
      <c r="AT96" s="23"/>
      <c r="AU96" s="23"/>
      <c r="AV96" s="23">
        <v>6</v>
      </c>
      <c r="AW96" s="23"/>
      <c r="AX96" s="23"/>
      <c r="AY96" s="23"/>
      <c r="AZ96" s="23">
        <f t="shared" si="19"/>
        <v>6</v>
      </c>
      <c r="BA96" s="23">
        <f t="shared" si="17"/>
        <v>6</v>
      </c>
      <c r="BB96" s="23">
        <f t="shared" si="20"/>
        <v>6</v>
      </c>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f t="shared" si="18"/>
        <v>0</v>
      </c>
      <c r="CK96" s="23">
        <f t="shared" si="21"/>
        <v>0</v>
      </c>
    </row>
    <row r="97" spans="1:89" ht="53.25" customHeight="1" x14ac:dyDescent="0.25">
      <c r="A97" s="95"/>
      <c r="B97" s="23" t="s">
        <v>2351</v>
      </c>
      <c r="C97" s="23" t="s">
        <v>3028</v>
      </c>
      <c r="D97" s="23" t="s">
        <v>397</v>
      </c>
      <c r="E97" s="23" t="s">
        <v>75</v>
      </c>
      <c r="F97" s="23"/>
      <c r="G97" s="24" t="s">
        <v>398</v>
      </c>
      <c r="H97" s="22" t="s">
        <v>2976</v>
      </c>
      <c r="I97" s="23" t="s">
        <v>78</v>
      </c>
      <c r="J97" s="23" t="s">
        <v>79</v>
      </c>
      <c r="K97" s="23" t="s">
        <v>2399</v>
      </c>
      <c r="L97" s="23" t="s">
        <v>2904</v>
      </c>
      <c r="M97" s="23"/>
      <c r="N97" s="23" t="s">
        <v>2566</v>
      </c>
      <c r="O97" s="17" t="s">
        <v>2565</v>
      </c>
      <c r="P97" s="23" t="s">
        <v>82</v>
      </c>
      <c r="Q97" s="23"/>
      <c r="R97" s="23"/>
      <c r="S97" s="36">
        <v>46062</v>
      </c>
      <c r="T97" s="37">
        <v>46087</v>
      </c>
      <c r="U97" s="37">
        <v>47183</v>
      </c>
      <c r="V97" s="23">
        <v>0</v>
      </c>
      <c r="W97" s="23">
        <v>1</v>
      </c>
      <c r="X97" s="38">
        <f t="shared" ref="X97:X112" si="22">V97-W97</f>
        <v>-1</v>
      </c>
      <c r="Y97" s="38"/>
      <c r="Z97" s="40">
        <v>0</v>
      </c>
      <c r="AA97" s="40">
        <v>0</v>
      </c>
      <c r="AB97" s="41">
        <f t="shared" si="15"/>
        <v>0</v>
      </c>
      <c r="AC97" s="40">
        <v>0</v>
      </c>
      <c r="AD97" s="40">
        <v>-1</v>
      </c>
      <c r="AE97" s="41">
        <f t="shared" si="16"/>
        <v>-1</v>
      </c>
      <c r="AF97" s="40"/>
      <c r="AG97" s="39"/>
      <c r="AH97" s="39"/>
      <c r="AI97" s="42"/>
      <c r="AJ97" s="42"/>
      <c r="AK97" s="42"/>
      <c r="AL97" s="39"/>
      <c r="AM97" s="39"/>
      <c r="AN97" s="39"/>
      <c r="AO97" s="39"/>
      <c r="AP97" s="23" t="s">
        <v>91</v>
      </c>
      <c r="AQ97" s="23" t="s">
        <v>2433</v>
      </c>
      <c r="AR97" s="23" t="s">
        <v>99</v>
      </c>
      <c r="AS97" s="23" t="s">
        <v>2407</v>
      </c>
      <c r="AT97" s="23">
        <v>-1</v>
      </c>
      <c r="AU97" s="23"/>
      <c r="AV97" s="23"/>
      <c r="AW97" s="23"/>
      <c r="AX97" s="23"/>
      <c r="AY97" s="23"/>
      <c r="AZ97" s="23">
        <f t="shared" si="19"/>
        <v>-1</v>
      </c>
      <c r="BA97" s="23">
        <f t="shared" si="17"/>
        <v>-1</v>
      </c>
      <c r="BB97" s="23">
        <f t="shared" si="20"/>
        <v>-1</v>
      </c>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f t="shared" si="18"/>
        <v>0</v>
      </c>
      <c r="CK97" s="23">
        <f t="shared" si="21"/>
        <v>0</v>
      </c>
    </row>
    <row r="98" spans="1:89" ht="53.25" customHeight="1" x14ac:dyDescent="0.25">
      <c r="A98" s="95"/>
      <c r="B98" s="23" t="s">
        <v>2351</v>
      </c>
      <c r="C98" s="23" t="s">
        <v>3028</v>
      </c>
      <c r="D98" s="23" t="s">
        <v>381</v>
      </c>
      <c r="E98" s="23" t="s">
        <v>382</v>
      </c>
      <c r="F98" s="23"/>
      <c r="G98" s="24" t="s">
        <v>383</v>
      </c>
      <c r="H98" s="22" t="s">
        <v>384</v>
      </c>
      <c r="I98" s="23" t="s">
        <v>78</v>
      </c>
      <c r="J98" s="23" t="s">
        <v>79</v>
      </c>
      <c r="K98" s="23" t="s">
        <v>2399</v>
      </c>
      <c r="L98" s="23" t="s">
        <v>2904</v>
      </c>
      <c r="M98" s="23"/>
      <c r="N98" s="23"/>
      <c r="O98" s="17" t="s">
        <v>2567</v>
      </c>
      <c r="P98" s="23" t="s">
        <v>82</v>
      </c>
      <c r="Q98" s="23"/>
      <c r="R98" s="23"/>
      <c r="S98" s="36">
        <v>45677</v>
      </c>
      <c r="T98" s="37">
        <v>45784</v>
      </c>
      <c r="U98" s="37">
        <v>46880</v>
      </c>
      <c r="V98" s="23">
        <v>0</v>
      </c>
      <c r="W98" s="23">
        <v>1</v>
      </c>
      <c r="X98" s="38">
        <f t="shared" si="22"/>
        <v>-1</v>
      </c>
      <c r="Y98" s="38"/>
      <c r="Z98" s="40">
        <v>0</v>
      </c>
      <c r="AA98" s="40">
        <v>1</v>
      </c>
      <c r="AB98" s="41">
        <f t="shared" si="15"/>
        <v>-1</v>
      </c>
      <c r="AC98" s="40">
        <v>0</v>
      </c>
      <c r="AD98" s="40">
        <v>0</v>
      </c>
      <c r="AE98" s="41">
        <f t="shared" ref="AE98:AE129" si="23">SUM(AC98+AD98)</f>
        <v>0</v>
      </c>
      <c r="AF98" s="40"/>
      <c r="AG98" s="39"/>
      <c r="AH98" s="39"/>
      <c r="AI98" s="42"/>
      <c r="AJ98" s="42"/>
      <c r="AK98" s="42"/>
      <c r="AL98" s="39"/>
      <c r="AM98" s="39"/>
      <c r="AN98" s="39"/>
      <c r="AO98" s="39"/>
      <c r="AP98" s="23"/>
      <c r="AQ98" s="23" t="s">
        <v>467</v>
      </c>
      <c r="AR98" s="23" t="s">
        <v>99</v>
      </c>
      <c r="AS98" s="23" t="s">
        <v>2407</v>
      </c>
      <c r="AT98" s="23"/>
      <c r="AU98" s="23"/>
      <c r="AV98" s="23"/>
      <c r="AW98" s="23"/>
      <c r="AX98" s="23"/>
      <c r="AY98" s="23"/>
      <c r="AZ98" s="23">
        <f t="shared" si="19"/>
        <v>0</v>
      </c>
      <c r="BA98" s="23">
        <f t="shared" si="17"/>
        <v>0</v>
      </c>
      <c r="BB98" s="23">
        <f t="shared" si="20"/>
        <v>0</v>
      </c>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f t="shared" si="18"/>
        <v>0</v>
      </c>
      <c r="CK98" s="23">
        <f t="shared" si="21"/>
        <v>0</v>
      </c>
    </row>
    <row r="99" spans="1:89" ht="53.25" customHeight="1" x14ac:dyDescent="0.25">
      <c r="A99" s="95"/>
      <c r="B99" s="23" t="s">
        <v>2351</v>
      </c>
      <c r="C99" s="23" t="s">
        <v>3028</v>
      </c>
      <c r="D99" s="23" t="s">
        <v>381</v>
      </c>
      <c r="E99" s="23" t="s">
        <v>382</v>
      </c>
      <c r="F99" s="23"/>
      <c r="G99" s="24" t="s">
        <v>383</v>
      </c>
      <c r="H99" s="22" t="s">
        <v>385</v>
      </c>
      <c r="I99" s="23" t="s">
        <v>78</v>
      </c>
      <c r="J99" s="23" t="s">
        <v>79</v>
      </c>
      <c r="K99" s="23" t="s">
        <v>2383</v>
      </c>
      <c r="L99" s="23" t="s">
        <v>2904</v>
      </c>
      <c r="M99" s="23"/>
      <c r="N99" s="23"/>
      <c r="O99" s="23" t="s">
        <v>2567</v>
      </c>
      <c r="P99" s="23" t="s">
        <v>82</v>
      </c>
      <c r="Q99" s="23"/>
      <c r="R99" s="23"/>
      <c r="S99" s="36">
        <v>45677</v>
      </c>
      <c r="T99" s="37">
        <v>45784</v>
      </c>
      <c r="U99" s="37">
        <v>46880</v>
      </c>
      <c r="V99" s="23">
        <v>0</v>
      </c>
      <c r="W99" s="23">
        <v>0</v>
      </c>
      <c r="X99" s="38">
        <f t="shared" si="22"/>
        <v>0</v>
      </c>
      <c r="Y99" s="38">
        <v>4</v>
      </c>
      <c r="Z99" s="40">
        <v>4</v>
      </c>
      <c r="AA99" s="40">
        <v>0</v>
      </c>
      <c r="AB99" s="41">
        <f t="shared" si="15"/>
        <v>4</v>
      </c>
      <c r="AC99" s="40">
        <v>0</v>
      </c>
      <c r="AD99" s="40">
        <v>0</v>
      </c>
      <c r="AE99" s="41">
        <f t="shared" si="23"/>
        <v>0</v>
      </c>
      <c r="AF99" s="40"/>
      <c r="AG99" s="39"/>
      <c r="AH99" s="39"/>
      <c r="AI99" s="42"/>
      <c r="AJ99" s="42"/>
      <c r="AK99" s="42"/>
      <c r="AL99" s="39"/>
      <c r="AM99" s="39"/>
      <c r="AN99" s="39"/>
      <c r="AO99" s="39"/>
      <c r="AP99" s="23"/>
      <c r="AQ99" s="23" t="s">
        <v>467</v>
      </c>
      <c r="AR99" s="23" t="s">
        <v>99</v>
      </c>
      <c r="AS99" s="23" t="s">
        <v>2407</v>
      </c>
      <c r="AT99" s="23"/>
      <c r="AU99" s="23"/>
      <c r="AV99" s="23"/>
      <c r="AW99" s="23"/>
      <c r="AX99" s="23"/>
      <c r="AY99" s="23"/>
      <c r="AZ99" s="23">
        <f t="shared" si="19"/>
        <v>0</v>
      </c>
      <c r="BA99" s="23">
        <f t="shared" si="17"/>
        <v>0</v>
      </c>
      <c r="BB99" s="23">
        <f t="shared" si="20"/>
        <v>0</v>
      </c>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v>4</v>
      </c>
      <c r="CI99" s="23"/>
      <c r="CJ99" s="23">
        <f t="shared" si="18"/>
        <v>0</v>
      </c>
      <c r="CK99" s="23">
        <f t="shared" si="21"/>
        <v>4</v>
      </c>
    </row>
    <row r="100" spans="1:89" ht="53.25" customHeight="1" x14ac:dyDescent="0.25">
      <c r="A100" s="95"/>
      <c r="B100" s="23" t="s">
        <v>2351</v>
      </c>
      <c r="C100" s="23" t="s">
        <v>3028</v>
      </c>
      <c r="D100" s="23" t="s">
        <v>397</v>
      </c>
      <c r="E100" s="23" t="s">
        <v>75</v>
      </c>
      <c r="F100" s="23"/>
      <c r="G100" s="24" t="s">
        <v>398</v>
      </c>
      <c r="H100" s="22" t="s">
        <v>2977</v>
      </c>
      <c r="I100" s="23" t="s">
        <v>78</v>
      </c>
      <c r="J100" s="23" t="s">
        <v>79</v>
      </c>
      <c r="K100" s="23" t="s">
        <v>2383</v>
      </c>
      <c r="L100" s="23" t="s">
        <v>2904</v>
      </c>
      <c r="M100" s="23"/>
      <c r="N100" s="23" t="s">
        <v>2566</v>
      </c>
      <c r="O100" s="23" t="s">
        <v>2565</v>
      </c>
      <c r="P100" s="23" t="s">
        <v>82</v>
      </c>
      <c r="Q100" s="23"/>
      <c r="R100" s="23"/>
      <c r="S100" s="36">
        <v>46062</v>
      </c>
      <c r="T100" s="37">
        <v>46087</v>
      </c>
      <c r="U100" s="37">
        <v>47183</v>
      </c>
      <c r="V100" s="23">
        <v>0</v>
      </c>
      <c r="W100" s="23">
        <v>0</v>
      </c>
      <c r="X100" s="38">
        <f t="shared" si="22"/>
        <v>0</v>
      </c>
      <c r="Y100" s="38">
        <v>2</v>
      </c>
      <c r="Z100" s="40">
        <v>0</v>
      </c>
      <c r="AA100" s="40">
        <v>0</v>
      </c>
      <c r="AB100" s="41">
        <f t="shared" si="15"/>
        <v>0</v>
      </c>
      <c r="AC100" s="40">
        <v>0</v>
      </c>
      <c r="AD100" s="40">
        <v>2</v>
      </c>
      <c r="AE100" s="41">
        <f t="shared" si="23"/>
        <v>2</v>
      </c>
      <c r="AF100" s="40"/>
      <c r="AG100" s="39"/>
      <c r="AH100" s="39"/>
      <c r="AI100" s="42"/>
      <c r="AJ100" s="42"/>
      <c r="AK100" s="42"/>
      <c r="AL100" s="39"/>
      <c r="AM100" s="39"/>
      <c r="AN100" s="39"/>
      <c r="AO100" s="39"/>
      <c r="AP100" s="23" t="s">
        <v>91</v>
      </c>
      <c r="AQ100" s="23" t="s">
        <v>2433</v>
      </c>
      <c r="AR100" s="23" t="s">
        <v>99</v>
      </c>
      <c r="AS100" s="23" t="s">
        <v>2407</v>
      </c>
      <c r="AT100" s="23">
        <v>2</v>
      </c>
      <c r="AU100" s="23"/>
      <c r="AV100" s="23"/>
      <c r="AW100" s="23"/>
      <c r="AX100" s="23"/>
      <c r="AY100" s="23"/>
      <c r="AZ100" s="23">
        <f t="shared" si="19"/>
        <v>2</v>
      </c>
      <c r="BA100" s="23">
        <f t="shared" si="17"/>
        <v>2</v>
      </c>
      <c r="BB100" s="23">
        <f t="shared" si="20"/>
        <v>2</v>
      </c>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f t="shared" si="18"/>
        <v>0</v>
      </c>
      <c r="CK100" s="23">
        <f t="shared" si="21"/>
        <v>0</v>
      </c>
    </row>
    <row r="101" spans="1:89" ht="53.25" customHeight="1" x14ac:dyDescent="0.25">
      <c r="A101" s="119"/>
      <c r="B101" s="20" t="s">
        <v>2169</v>
      </c>
      <c r="C101" s="23" t="s">
        <v>3028</v>
      </c>
      <c r="D101" s="23" t="s">
        <v>388</v>
      </c>
      <c r="E101" s="23" t="s">
        <v>382</v>
      </c>
      <c r="F101" s="23"/>
      <c r="G101" s="51" t="s">
        <v>2170</v>
      </c>
      <c r="H101" s="22" t="s">
        <v>710</v>
      </c>
      <c r="I101" s="23" t="s">
        <v>402</v>
      </c>
      <c r="J101" s="23" t="s">
        <v>83</v>
      </c>
      <c r="K101" s="23" t="s">
        <v>2397</v>
      </c>
      <c r="L101" s="23" t="s">
        <v>2904</v>
      </c>
      <c r="M101" s="23"/>
      <c r="N101" s="23" t="s">
        <v>2569</v>
      </c>
      <c r="O101" s="20" t="s">
        <v>2568</v>
      </c>
      <c r="P101" s="23" t="s">
        <v>82</v>
      </c>
      <c r="Q101" s="23"/>
      <c r="R101" s="20"/>
      <c r="S101" s="44">
        <v>45509</v>
      </c>
      <c r="T101" s="45">
        <v>45919</v>
      </c>
      <c r="U101" s="45">
        <v>47015</v>
      </c>
      <c r="V101" s="38">
        <v>1</v>
      </c>
      <c r="W101" s="38">
        <v>1</v>
      </c>
      <c r="X101" s="38">
        <f t="shared" si="22"/>
        <v>0</v>
      </c>
      <c r="Y101" s="38"/>
      <c r="Z101" s="40">
        <v>0</v>
      </c>
      <c r="AA101" s="40">
        <v>0</v>
      </c>
      <c r="AB101" s="41">
        <f t="shared" si="15"/>
        <v>0</v>
      </c>
      <c r="AC101" s="40">
        <v>0</v>
      </c>
      <c r="AD101" s="40">
        <v>0</v>
      </c>
      <c r="AE101" s="41">
        <f t="shared" si="23"/>
        <v>0</v>
      </c>
      <c r="AF101" s="40"/>
      <c r="AG101" s="39"/>
      <c r="AH101" s="39"/>
      <c r="AI101" s="42"/>
      <c r="AJ101" s="42"/>
      <c r="AK101" s="42"/>
      <c r="AL101" s="39"/>
      <c r="AM101" s="39"/>
      <c r="AN101" s="39"/>
      <c r="AO101" s="39"/>
      <c r="AP101" s="23" t="s">
        <v>2393</v>
      </c>
      <c r="AQ101" s="23" t="s">
        <v>2393</v>
      </c>
      <c r="AR101" s="23" t="s">
        <v>2393</v>
      </c>
      <c r="AS101" s="23" t="s">
        <v>2467</v>
      </c>
      <c r="AT101" s="23"/>
      <c r="AU101" s="23"/>
      <c r="AV101" s="23"/>
      <c r="AW101" s="23"/>
      <c r="AX101" s="23"/>
      <c r="AY101" s="23"/>
      <c r="AZ101" s="23">
        <f t="shared" si="19"/>
        <v>0</v>
      </c>
      <c r="BA101" s="23">
        <f t="shared" si="17"/>
        <v>0</v>
      </c>
      <c r="BB101" s="23">
        <f t="shared" si="20"/>
        <v>0</v>
      </c>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f t="shared" si="18"/>
        <v>0</v>
      </c>
      <c r="CK101" s="23">
        <f t="shared" si="21"/>
        <v>0</v>
      </c>
    </row>
    <row r="102" spans="1:89" ht="53.25" customHeight="1" x14ac:dyDescent="0.25">
      <c r="A102" s="95"/>
      <c r="B102" s="23" t="s">
        <v>2169</v>
      </c>
      <c r="C102" s="23" t="s">
        <v>3028</v>
      </c>
      <c r="D102" s="23" t="s">
        <v>392</v>
      </c>
      <c r="E102" s="23" t="s">
        <v>382</v>
      </c>
      <c r="F102" s="23"/>
      <c r="G102" s="24" t="s">
        <v>2171</v>
      </c>
      <c r="H102" s="23" t="s">
        <v>710</v>
      </c>
      <c r="I102" s="23" t="s">
        <v>402</v>
      </c>
      <c r="J102" s="23" t="s">
        <v>83</v>
      </c>
      <c r="K102" s="23" t="s">
        <v>2397</v>
      </c>
      <c r="L102" s="23" t="s">
        <v>2904</v>
      </c>
      <c r="M102" s="23"/>
      <c r="N102" s="23"/>
      <c r="O102" s="23" t="s">
        <v>2570</v>
      </c>
      <c r="P102" s="23" t="s">
        <v>82</v>
      </c>
      <c r="Q102" s="23"/>
      <c r="R102" s="23"/>
      <c r="S102" s="36">
        <v>45441</v>
      </c>
      <c r="T102" s="37">
        <v>45944</v>
      </c>
      <c r="U102" s="37">
        <v>47040</v>
      </c>
      <c r="V102" s="23">
        <v>1</v>
      </c>
      <c r="W102" s="23">
        <v>1</v>
      </c>
      <c r="X102" s="38">
        <f t="shared" si="22"/>
        <v>0</v>
      </c>
      <c r="Y102" s="38"/>
      <c r="Z102" s="40">
        <v>0</v>
      </c>
      <c r="AA102" s="40">
        <v>0</v>
      </c>
      <c r="AB102" s="41">
        <f t="shared" si="15"/>
        <v>0</v>
      </c>
      <c r="AC102" s="40">
        <v>0</v>
      </c>
      <c r="AD102" s="40">
        <v>0</v>
      </c>
      <c r="AE102" s="41">
        <f t="shared" si="23"/>
        <v>0</v>
      </c>
      <c r="AF102" s="40"/>
      <c r="AG102" s="39"/>
      <c r="AH102" s="39"/>
      <c r="AI102" s="42"/>
      <c r="AJ102" s="42"/>
      <c r="AK102" s="42"/>
      <c r="AL102" s="39"/>
      <c r="AM102" s="39"/>
      <c r="AN102" s="39"/>
      <c r="AO102" s="39"/>
      <c r="AP102" s="23" t="s">
        <v>2393</v>
      </c>
      <c r="AQ102" s="23" t="s">
        <v>2393</v>
      </c>
      <c r="AR102" s="23" t="s">
        <v>2393</v>
      </c>
      <c r="AS102" s="23" t="s">
        <v>2393</v>
      </c>
      <c r="AT102" s="23"/>
      <c r="AU102" s="23"/>
      <c r="AV102" s="23"/>
      <c r="AW102" s="23"/>
      <c r="AX102" s="23"/>
      <c r="AY102" s="23"/>
      <c r="AZ102" s="23">
        <f t="shared" ref="AZ102:AZ133" si="24">SUM(AT102:AW102)</f>
        <v>0</v>
      </c>
      <c r="BA102" s="23">
        <f t="shared" si="17"/>
        <v>0</v>
      </c>
      <c r="BB102" s="23">
        <f t="shared" ref="BB102:BB133" si="25">SUM(AT102:AY102)</f>
        <v>0</v>
      </c>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f t="shared" si="18"/>
        <v>0</v>
      </c>
      <c r="CK102" s="23">
        <f t="shared" ref="CK102:CK133" si="26">SUM(BC102:CI102)</f>
        <v>0</v>
      </c>
    </row>
    <row r="103" spans="1:89" ht="53.25" customHeight="1" x14ac:dyDescent="0.25">
      <c r="A103" s="95">
        <v>452</v>
      </c>
      <c r="B103" s="23" t="s">
        <v>417</v>
      </c>
      <c r="C103" s="23" t="s">
        <v>3028</v>
      </c>
      <c r="D103" s="23" t="s">
        <v>388</v>
      </c>
      <c r="E103" s="23" t="s">
        <v>5</v>
      </c>
      <c r="F103" s="23" t="s">
        <v>388</v>
      </c>
      <c r="G103" s="24" t="s">
        <v>418</v>
      </c>
      <c r="H103" s="22" t="s">
        <v>475</v>
      </c>
      <c r="I103" s="23" t="s">
        <v>402</v>
      </c>
      <c r="J103" s="23" t="s">
        <v>88</v>
      </c>
      <c r="K103" s="24" t="s">
        <v>2396</v>
      </c>
      <c r="L103" s="23" t="s">
        <v>102</v>
      </c>
      <c r="M103" s="23">
        <v>0.26</v>
      </c>
      <c r="N103" s="23"/>
      <c r="O103" s="24"/>
      <c r="P103" s="23"/>
      <c r="Q103" s="23"/>
      <c r="R103" s="23"/>
      <c r="S103" s="36"/>
      <c r="T103" s="37"/>
      <c r="U103" s="37"/>
      <c r="V103" s="23">
        <v>7</v>
      </c>
      <c r="W103" s="23"/>
      <c r="X103" s="38">
        <f t="shared" si="22"/>
        <v>7</v>
      </c>
      <c r="Y103" s="38"/>
      <c r="Z103" s="40">
        <v>0</v>
      </c>
      <c r="AA103" s="40">
        <v>0</v>
      </c>
      <c r="AB103" s="41">
        <f t="shared" si="15"/>
        <v>0</v>
      </c>
      <c r="AC103" s="40">
        <v>0</v>
      </c>
      <c r="AD103" s="40">
        <v>0</v>
      </c>
      <c r="AE103" s="41">
        <f t="shared" si="23"/>
        <v>0</v>
      </c>
      <c r="AF103" s="40">
        <v>7</v>
      </c>
      <c r="AG103" s="39"/>
      <c r="AH103" s="39"/>
      <c r="AI103" s="42"/>
      <c r="AJ103" s="42"/>
      <c r="AK103" s="42"/>
      <c r="AL103" s="39"/>
      <c r="AM103" s="39"/>
      <c r="AN103" s="39"/>
      <c r="AO103" s="39"/>
      <c r="AP103" s="23"/>
      <c r="AQ103" s="42" t="s">
        <v>2499</v>
      </c>
      <c r="AR103" s="23" t="s">
        <v>92</v>
      </c>
      <c r="AS103" s="24" t="s">
        <v>2423</v>
      </c>
      <c r="AT103" s="23"/>
      <c r="AU103" s="23"/>
      <c r="AV103" s="23"/>
      <c r="AW103" s="23"/>
      <c r="AX103" s="23"/>
      <c r="AY103" s="23">
        <v>7</v>
      </c>
      <c r="AZ103" s="23">
        <f t="shared" si="24"/>
        <v>0</v>
      </c>
      <c r="BA103" s="23">
        <f t="shared" si="17"/>
        <v>0</v>
      </c>
      <c r="BB103" s="23">
        <f t="shared" si="25"/>
        <v>7</v>
      </c>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f t="shared" si="18"/>
        <v>0</v>
      </c>
      <c r="CK103" s="23">
        <f t="shared" si="26"/>
        <v>0</v>
      </c>
    </row>
    <row r="104" spans="1:89" ht="53.25" customHeight="1" x14ac:dyDescent="0.25">
      <c r="A104" s="95" t="s">
        <v>386</v>
      </c>
      <c r="B104" s="23" t="s">
        <v>387</v>
      </c>
      <c r="C104" s="23" t="s">
        <v>3028</v>
      </c>
      <c r="D104" s="23" t="s">
        <v>388</v>
      </c>
      <c r="E104" s="23" t="s">
        <v>5</v>
      </c>
      <c r="F104" s="23" t="s">
        <v>389</v>
      </c>
      <c r="G104" s="24" t="s">
        <v>390</v>
      </c>
      <c r="H104" s="22" t="s">
        <v>391</v>
      </c>
      <c r="I104" s="23" t="s">
        <v>78</v>
      </c>
      <c r="J104" s="23" t="s">
        <v>88</v>
      </c>
      <c r="K104" s="24" t="s">
        <v>2397</v>
      </c>
      <c r="L104" s="23" t="s">
        <v>2904</v>
      </c>
      <c r="M104" s="23">
        <v>0.48</v>
      </c>
      <c r="N104" s="23" t="s">
        <v>2571</v>
      </c>
      <c r="O104" s="23" t="s">
        <v>2572</v>
      </c>
      <c r="P104" s="23" t="s">
        <v>82</v>
      </c>
      <c r="Q104" s="23"/>
      <c r="R104" s="23"/>
      <c r="S104" s="36">
        <v>44466</v>
      </c>
      <c r="T104" s="37">
        <v>44741</v>
      </c>
      <c r="U104" s="37">
        <v>45837</v>
      </c>
      <c r="V104" s="23">
        <v>1</v>
      </c>
      <c r="W104" s="23">
        <v>0</v>
      </c>
      <c r="X104" s="38">
        <f t="shared" si="22"/>
        <v>1</v>
      </c>
      <c r="Y104" s="38"/>
      <c r="Z104" s="40">
        <v>1</v>
      </c>
      <c r="AA104" s="40">
        <v>0</v>
      </c>
      <c r="AB104" s="41">
        <f t="shared" si="15"/>
        <v>1</v>
      </c>
      <c r="AC104" s="40">
        <v>0</v>
      </c>
      <c r="AD104" s="40">
        <v>0</v>
      </c>
      <c r="AE104" s="41">
        <f t="shared" si="23"/>
        <v>0</v>
      </c>
      <c r="AF104" s="40"/>
      <c r="AG104" s="39"/>
      <c r="AH104" s="39"/>
      <c r="AI104" s="42"/>
      <c r="AJ104" s="42"/>
      <c r="AK104" s="42"/>
      <c r="AL104" s="39"/>
      <c r="AM104" s="39"/>
      <c r="AN104" s="39"/>
      <c r="AO104" s="39"/>
      <c r="AP104" s="23" t="s">
        <v>467</v>
      </c>
      <c r="AQ104" s="23" t="s">
        <v>2485</v>
      </c>
      <c r="AR104" s="23" t="s">
        <v>92</v>
      </c>
      <c r="AS104" s="23"/>
      <c r="AT104" s="23"/>
      <c r="AU104" s="23"/>
      <c r="AV104" s="23"/>
      <c r="AW104" s="23"/>
      <c r="AX104" s="23"/>
      <c r="AY104" s="23"/>
      <c r="AZ104" s="23">
        <f t="shared" si="24"/>
        <v>0</v>
      </c>
      <c r="BA104" s="23">
        <f t="shared" si="17"/>
        <v>0</v>
      </c>
      <c r="BB104" s="23">
        <f t="shared" si="25"/>
        <v>0</v>
      </c>
      <c r="BC104" s="23"/>
      <c r="BD104" s="23"/>
      <c r="BE104" s="23"/>
      <c r="BF104" s="23"/>
      <c r="BG104" s="23">
        <v>1</v>
      </c>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f t="shared" si="18"/>
        <v>1</v>
      </c>
      <c r="CK104" s="23">
        <f t="shared" si="26"/>
        <v>1</v>
      </c>
    </row>
    <row r="105" spans="1:89" ht="53.25" customHeight="1" x14ac:dyDescent="0.25">
      <c r="A105" s="95">
        <v>459</v>
      </c>
      <c r="B105" s="23" t="s">
        <v>419</v>
      </c>
      <c r="C105" s="23" t="s">
        <v>3028</v>
      </c>
      <c r="D105" s="23" t="s">
        <v>388</v>
      </c>
      <c r="E105" s="23" t="s">
        <v>5</v>
      </c>
      <c r="F105" s="23" t="s">
        <v>388</v>
      </c>
      <c r="G105" s="24" t="s">
        <v>3017</v>
      </c>
      <c r="H105" s="23" t="s">
        <v>2527</v>
      </c>
      <c r="I105" s="23" t="s">
        <v>78</v>
      </c>
      <c r="J105" s="23" t="s">
        <v>88</v>
      </c>
      <c r="K105" s="24" t="s">
        <v>2396</v>
      </c>
      <c r="L105" s="23" t="s">
        <v>2895</v>
      </c>
      <c r="M105" s="23">
        <v>0.23</v>
      </c>
      <c r="N105" s="23" t="s">
        <v>2622</v>
      </c>
      <c r="O105" s="24" t="s">
        <v>2297</v>
      </c>
      <c r="P105" s="23" t="s">
        <v>82</v>
      </c>
      <c r="Q105" s="23"/>
      <c r="R105" s="23"/>
      <c r="S105" s="36"/>
      <c r="T105" s="37"/>
      <c r="U105" s="37">
        <v>47075</v>
      </c>
      <c r="V105" s="23">
        <v>5</v>
      </c>
      <c r="W105" s="23">
        <v>0</v>
      </c>
      <c r="X105" s="38">
        <f t="shared" si="22"/>
        <v>5</v>
      </c>
      <c r="Y105" s="38"/>
      <c r="Z105" s="40">
        <v>0</v>
      </c>
      <c r="AA105" s="40">
        <v>0</v>
      </c>
      <c r="AB105" s="41">
        <f t="shared" si="15"/>
        <v>0</v>
      </c>
      <c r="AC105" s="40">
        <v>0</v>
      </c>
      <c r="AD105" s="40">
        <v>5</v>
      </c>
      <c r="AE105" s="41">
        <f t="shared" si="23"/>
        <v>5</v>
      </c>
      <c r="AF105" s="40"/>
      <c r="AG105" s="39"/>
      <c r="AH105" s="39"/>
      <c r="AI105" s="42"/>
      <c r="AJ105" s="42"/>
      <c r="AK105" s="42"/>
      <c r="AL105" s="39"/>
      <c r="AM105" s="39"/>
      <c r="AN105" s="39"/>
      <c r="AO105" s="39"/>
      <c r="AP105" s="23" t="s">
        <v>91</v>
      </c>
      <c r="AQ105" s="42" t="s">
        <v>203</v>
      </c>
      <c r="AR105" s="23" t="s">
        <v>113</v>
      </c>
      <c r="AS105" s="24" t="s">
        <v>2423</v>
      </c>
      <c r="AT105" s="23"/>
      <c r="AU105" s="23"/>
      <c r="AV105" s="23"/>
      <c r="AW105" s="23">
        <v>2</v>
      </c>
      <c r="AX105" s="23">
        <v>3</v>
      </c>
      <c r="AY105" s="23"/>
      <c r="AZ105" s="23">
        <f t="shared" si="24"/>
        <v>2</v>
      </c>
      <c r="BA105" s="23">
        <f t="shared" si="17"/>
        <v>5</v>
      </c>
      <c r="BB105" s="23">
        <f t="shared" si="25"/>
        <v>5</v>
      </c>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f t="shared" si="18"/>
        <v>0</v>
      </c>
      <c r="CK105" s="23">
        <f t="shared" si="26"/>
        <v>0</v>
      </c>
    </row>
    <row r="106" spans="1:89" ht="53.25" customHeight="1" x14ac:dyDescent="0.25">
      <c r="A106" s="95">
        <v>461</v>
      </c>
      <c r="B106" s="23" t="s">
        <v>420</v>
      </c>
      <c r="C106" s="23" t="s">
        <v>3028</v>
      </c>
      <c r="D106" s="23" t="s">
        <v>397</v>
      </c>
      <c r="E106" s="23" t="s">
        <v>382</v>
      </c>
      <c r="F106" s="23" t="s">
        <v>75</v>
      </c>
      <c r="G106" s="24" t="s">
        <v>421</v>
      </c>
      <c r="H106" s="22" t="s">
        <v>422</v>
      </c>
      <c r="I106" s="23" t="s">
        <v>78</v>
      </c>
      <c r="J106" s="23" t="s">
        <v>88</v>
      </c>
      <c r="K106" s="23" t="s">
        <v>2395</v>
      </c>
      <c r="L106" s="23" t="s">
        <v>2904</v>
      </c>
      <c r="M106" s="23">
        <v>0.93</v>
      </c>
      <c r="N106" s="23" t="s">
        <v>2623</v>
      </c>
      <c r="O106" s="23" t="s">
        <v>423</v>
      </c>
      <c r="P106" s="23" t="s">
        <v>352</v>
      </c>
      <c r="Q106" s="23">
        <v>3203413</v>
      </c>
      <c r="R106" s="23" t="s">
        <v>110</v>
      </c>
      <c r="S106" s="36">
        <v>44712</v>
      </c>
      <c r="T106" s="37">
        <v>44917</v>
      </c>
      <c r="U106" s="37">
        <v>45377</v>
      </c>
      <c r="V106" s="23">
        <v>155</v>
      </c>
      <c r="W106" s="23">
        <v>0</v>
      </c>
      <c r="X106" s="38">
        <f t="shared" si="22"/>
        <v>155</v>
      </c>
      <c r="Y106" s="38"/>
      <c r="Z106" s="40">
        <v>60</v>
      </c>
      <c r="AA106" s="40">
        <v>0</v>
      </c>
      <c r="AB106" s="41">
        <f t="shared" si="15"/>
        <v>60</v>
      </c>
      <c r="AC106" s="40">
        <v>0</v>
      </c>
      <c r="AD106" s="40">
        <v>0</v>
      </c>
      <c r="AE106" s="41">
        <f t="shared" si="23"/>
        <v>0</v>
      </c>
      <c r="AF106" s="40"/>
      <c r="AG106" s="39"/>
      <c r="AH106" s="39"/>
      <c r="AI106" s="42"/>
      <c r="AJ106" s="42"/>
      <c r="AK106" s="42"/>
      <c r="AL106" s="39"/>
      <c r="AM106" s="39"/>
      <c r="AN106" s="39"/>
      <c r="AO106" s="39"/>
      <c r="AP106" s="23" t="s">
        <v>467</v>
      </c>
      <c r="AQ106" s="23" t="s">
        <v>2485</v>
      </c>
      <c r="AR106" s="23" t="s">
        <v>92</v>
      </c>
      <c r="AS106" s="23"/>
      <c r="AT106" s="23"/>
      <c r="AU106" s="23"/>
      <c r="AV106" s="23"/>
      <c r="AW106" s="23"/>
      <c r="AX106" s="23"/>
      <c r="AY106" s="23"/>
      <c r="AZ106" s="23">
        <f t="shared" si="24"/>
        <v>0</v>
      </c>
      <c r="BA106" s="23">
        <f t="shared" si="17"/>
        <v>0</v>
      </c>
      <c r="BB106" s="23">
        <f t="shared" si="25"/>
        <v>0</v>
      </c>
      <c r="BC106" s="23"/>
      <c r="BD106" s="23"/>
      <c r="BE106" s="23"/>
      <c r="BF106" s="23"/>
      <c r="BG106" s="23"/>
      <c r="BH106" s="23"/>
      <c r="BI106" s="23"/>
      <c r="BJ106" s="23"/>
      <c r="BK106" s="23"/>
      <c r="BL106" s="23">
        <v>14</v>
      </c>
      <c r="BM106" s="23">
        <v>46</v>
      </c>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f t="shared" si="18"/>
        <v>60</v>
      </c>
      <c r="CK106" s="23">
        <f t="shared" si="26"/>
        <v>60</v>
      </c>
    </row>
    <row r="107" spans="1:89" ht="53.25" customHeight="1" x14ac:dyDescent="0.25">
      <c r="A107" s="95">
        <v>2591</v>
      </c>
      <c r="B107" s="23" t="s">
        <v>2300</v>
      </c>
      <c r="C107" s="23" t="s">
        <v>3028</v>
      </c>
      <c r="D107" s="23" t="s">
        <v>397</v>
      </c>
      <c r="E107" s="23" t="s">
        <v>382</v>
      </c>
      <c r="F107" s="23"/>
      <c r="G107" s="24" t="s">
        <v>2301</v>
      </c>
      <c r="H107" s="22" t="s">
        <v>2302</v>
      </c>
      <c r="I107" s="23" t="s">
        <v>78</v>
      </c>
      <c r="J107" s="23" t="s">
        <v>88</v>
      </c>
      <c r="K107" s="24" t="s">
        <v>2396</v>
      </c>
      <c r="L107" s="23" t="s">
        <v>2904</v>
      </c>
      <c r="M107" s="23"/>
      <c r="N107" s="24" t="s">
        <v>2304</v>
      </c>
      <c r="O107" s="24" t="s">
        <v>2303</v>
      </c>
      <c r="P107" s="23" t="s">
        <v>82</v>
      </c>
      <c r="Q107" s="23"/>
      <c r="R107" s="20"/>
      <c r="S107" s="44">
        <v>45968</v>
      </c>
      <c r="T107" s="45">
        <v>45996</v>
      </c>
      <c r="U107" s="45">
        <v>47092</v>
      </c>
      <c r="V107" s="38">
        <v>5</v>
      </c>
      <c r="W107" s="38">
        <v>0</v>
      </c>
      <c r="X107" s="38">
        <f t="shared" si="22"/>
        <v>5</v>
      </c>
      <c r="Y107" s="38"/>
      <c r="Z107" s="40">
        <v>0</v>
      </c>
      <c r="AA107" s="40">
        <v>0</v>
      </c>
      <c r="AB107" s="41">
        <f t="shared" si="15"/>
        <v>0</v>
      </c>
      <c r="AC107" s="40">
        <v>5</v>
      </c>
      <c r="AD107" s="40">
        <v>0</v>
      </c>
      <c r="AE107" s="41">
        <f t="shared" si="23"/>
        <v>5</v>
      </c>
      <c r="AF107" s="40"/>
      <c r="AG107" s="39"/>
      <c r="AH107" s="39"/>
      <c r="AI107" s="42"/>
      <c r="AJ107" s="52"/>
      <c r="AK107" s="42"/>
      <c r="AL107" s="39"/>
      <c r="AM107" s="39"/>
      <c r="AN107" s="39"/>
      <c r="AO107" s="39"/>
      <c r="AP107" s="23" t="s">
        <v>111</v>
      </c>
      <c r="AQ107" s="23" t="s">
        <v>2424</v>
      </c>
      <c r="AR107" s="23" t="s">
        <v>99</v>
      </c>
      <c r="AS107" s="23"/>
      <c r="AT107" s="23"/>
      <c r="AU107" s="23">
        <v>2</v>
      </c>
      <c r="AV107" s="23">
        <v>3</v>
      </c>
      <c r="AW107" s="23"/>
      <c r="AX107" s="23"/>
      <c r="AY107" s="23"/>
      <c r="AZ107" s="23">
        <f t="shared" si="24"/>
        <v>5</v>
      </c>
      <c r="BA107" s="23">
        <f t="shared" si="17"/>
        <v>5</v>
      </c>
      <c r="BB107" s="23">
        <f t="shared" si="25"/>
        <v>5</v>
      </c>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f t="shared" si="18"/>
        <v>0</v>
      </c>
      <c r="CK107" s="23">
        <f t="shared" si="26"/>
        <v>0</v>
      </c>
    </row>
    <row r="108" spans="1:89" ht="53.25" customHeight="1" x14ac:dyDescent="0.25">
      <c r="A108" s="119">
        <v>2311</v>
      </c>
      <c r="B108" s="20" t="s">
        <v>409</v>
      </c>
      <c r="C108" s="23" t="s">
        <v>3028</v>
      </c>
      <c r="D108" s="23" t="s">
        <v>392</v>
      </c>
      <c r="E108" s="23" t="s">
        <v>5</v>
      </c>
      <c r="F108" s="23" t="s">
        <v>388</v>
      </c>
      <c r="G108" s="51" t="s">
        <v>410</v>
      </c>
      <c r="H108" s="22" t="s">
        <v>411</v>
      </c>
      <c r="I108" s="23" t="s">
        <v>412</v>
      </c>
      <c r="J108" s="23" t="s">
        <v>88</v>
      </c>
      <c r="K108" s="24" t="s">
        <v>2396</v>
      </c>
      <c r="L108" s="23" t="s">
        <v>2897</v>
      </c>
      <c r="M108" s="23"/>
      <c r="N108" s="23"/>
      <c r="O108" s="24" t="s">
        <v>2573</v>
      </c>
      <c r="P108" s="23" t="s">
        <v>82</v>
      </c>
      <c r="Q108" s="23"/>
      <c r="R108" s="20"/>
      <c r="S108" s="44">
        <v>44543</v>
      </c>
      <c r="T108" s="45">
        <v>45156</v>
      </c>
      <c r="U108" s="45">
        <v>46252</v>
      </c>
      <c r="V108" s="38">
        <v>4</v>
      </c>
      <c r="W108" s="38">
        <v>0</v>
      </c>
      <c r="X108" s="38">
        <f t="shared" si="22"/>
        <v>4</v>
      </c>
      <c r="Y108" s="38"/>
      <c r="Z108" s="40">
        <v>0</v>
      </c>
      <c r="AA108" s="40">
        <v>0</v>
      </c>
      <c r="AB108" s="41">
        <f t="shared" si="15"/>
        <v>0</v>
      </c>
      <c r="AC108" s="40">
        <v>0</v>
      </c>
      <c r="AD108" s="40">
        <v>4</v>
      </c>
      <c r="AE108" s="41">
        <f t="shared" si="23"/>
        <v>4</v>
      </c>
      <c r="AF108" s="40"/>
      <c r="AG108" s="39"/>
      <c r="AH108" s="39"/>
      <c r="AI108" s="42"/>
      <c r="AJ108" s="42"/>
      <c r="AK108" s="42"/>
      <c r="AL108" s="39"/>
      <c r="AM108" s="39"/>
      <c r="AN108" s="39"/>
      <c r="AO108" s="39"/>
      <c r="AP108" s="20" t="s">
        <v>2296</v>
      </c>
      <c r="AQ108" s="23" t="s">
        <v>203</v>
      </c>
      <c r="AR108" s="23" t="s">
        <v>124</v>
      </c>
      <c r="AS108" s="23" t="s">
        <v>214</v>
      </c>
      <c r="AT108" s="23"/>
      <c r="AU108" s="23"/>
      <c r="AV108" s="23">
        <v>4</v>
      </c>
      <c r="AW108" s="23"/>
      <c r="AX108" s="23"/>
      <c r="AY108" s="23"/>
      <c r="AZ108" s="23">
        <f t="shared" si="24"/>
        <v>4</v>
      </c>
      <c r="BA108" s="23">
        <f t="shared" si="17"/>
        <v>4</v>
      </c>
      <c r="BB108" s="23">
        <f t="shared" si="25"/>
        <v>4</v>
      </c>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f t="shared" si="18"/>
        <v>0</v>
      </c>
      <c r="CK108" s="23">
        <f t="shared" si="26"/>
        <v>0</v>
      </c>
    </row>
    <row r="109" spans="1:89" ht="53.25" customHeight="1" x14ac:dyDescent="0.25">
      <c r="A109" s="95">
        <v>2113</v>
      </c>
      <c r="B109" s="23" t="s">
        <v>394</v>
      </c>
      <c r="C109" s="23" t="s">
        <v>3028</v>
      </c>
      <c r="D109" s="23" t="s">
        <v>388</v>
      </c>
      <c r="E109" s="23" t="s">
        <v>382</v>
      </c>
      <c r="F109" s="23" t="s">
        <v>75</v>
      </c>
      <c r="G109" s="24" t="s">
        <v>395</v>
      </c>
      <c r="H109" s="22" t="s">
        <v>396</v>
      </c>
      <c r="I109" s="23" t="s">
        <v>87</v>
      </c>
      <c r="J109" s="23" t="s">
        <v>88</v>
      </c>
      <c r="K109" s="24" t="s">
        <v>2396</v>
      </c>
      <c r="L109" s="23" t="s">
        <v>2897</v>
      </c>
      <c r="M109" s="23"/>
      <c r="N109" s="23"/>
      <c r="O109" s="23" t="s">
        <v>2574</v>
      </c>
      <c r="P109" s="23" t="s">
        <v>82</v>
      </c>
      <c r="Q109" s="23"/>
      <c r="R109" s="23"/>
      <c r="S109" s="36">
        <v>44195</v>
      </c>
      <c r="T109" s="37">
        <v>45197</v>
      </c>
      <c r="U109" s="37">
        <v>46293</v>
      </c>
      <c r="V109" s="23">
        <v>1</v>
      </c>
      <c r="W109" s="23">
        <v>0</v>
      </c>
      <c r="X109" s="38">
        <f t="shared" si="22"/>
        <v>1</v>
      </c>
      <c r="Y109" s="38"/>
      <c r="Z109" s="40">
        <v>0</v>
      </c>
      <c r="AA109" s="40">
        <v>0</v>
      </c>
      <c r="AB109" s="41">
        <f t="shared" si="15"/>
        <v>0</v>
      </c>
      <c r="AC109" s="40">
        <v>1</v>
      </c>
      <c r="AD109" s="40">
        <v>0</v>
      </c>
      <c r="AE109" s="41">
        <f t="shared" si="23"/>
        <v>1</v>
      </c>
      <c r="AF109" s="40"/>
      <c r="AG109" s="39"/>
      <c r="AH109" s="39"/>
      <c r="AI109" s="42"/>
      <c r="AJ109" s="42"/>
      <c r="AK109" s="42"/>
      <c r="AL109" s="39"/>
      <c r="AM109" s="39"/>
      <c r="AN109" s="39"/>
      <c r="AO109" s="39"/>
      <c r="AP109" s="23" t="s">
        <v>111</v>
      </c>
      <c r="AQ109" s="23" t="s">
        <v>119</v>
      </c>
      <c r="AR109" s="23" t="s">
        <v>92</v>
      </c>
      <c r="AS109" s="24"/>
      <c r="AT109" s="23">
        <v>1</v>
      </c>
      <c r="AU109" s="23"/>
      <c r="AV109" s="23"/>
      <c r="AW109" s="23"/>
      <c r="AX109" s="23"/>
      <c r="AY109" s="23"/>
      <c r="AZ109" s="23">
        <f t="shared" si="24"/>
        <v>1</v>
      </c>
      <c r="BA109" s="23">
        <f t="shared" si="17"/>
        <v>1</v>
      </c>
      <c r="BB109" s="23">
        <f t="shared" si="25"/>
        <v>1</v>
      </c>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f t="shared" si="18"/>
        <v>0</v>
      </c>
      <c r="CK109" s="23">
        <f t="shared" si="26"/>
        <v>0</v>
      </c>
    </row>
    <row r="110" spans="1:89" ht="53.25" customHeight="1" x14ac:dyDescent="0.25">
      <c r="A110" s="95">
        <v>466</v>
      </c>
      <c r="B110" s="23" t="s">
        <v>413</v>
      </c>
      <c r="C110" s="23" t="s">
        <v>3028</v>
      </c>
      <c r="D110" s="23" t="s">
        <v>388</v>
      </c>
      <c r="E110" s="23" t="s">
        <v>382</v>
      </c>
      <c r="F110" s="23" t="s">
        <v>388</v>
      </c>
      <c r="G110" s="24" t="s">
        <v>414</v>
      </c>
      <c r="H110" s="22" t="s">
        <v>415</v>
      </c>
      <c r="I110" s="23" t="s">
        <v>412</v>
      </c>
      <c r="J110" s="23" t="s">
        <v>88</v>
      </c>
      <c r="K110" s="24" t="s">
        <v>2396</v>
      </c>
      <c r="L110" s="23" t="s">
        <v>2903</v>
      </c>
      <c r="M110" s="23"/>
      <c r="N110" s="23"/>
      <c r="O110" s="23" t="s">
        <v>416</v>
      </c>
      <c r="P110" s="23" t="s">
        <v>82</v>
      </c>
      <c r="Q110" s="23"/>
      <c r="R110" s="23"/>
      <c r="S110" s="36">
        <v>44865</v>
      </c>
      <c r="T110" s="37">
        <v>45257</v>
      </c>
      <c r="U110" s="37">
        <v>46353</v>
      </c>
      <c r="V110" s="23">
        <v>5</v>
      </c>
      <c r="W110" s="23">
        <v>0</v>
      </c>
      <c r="X110" s="38">
        <f t="shared" si="22"/>
        <v>5</v>
      </c>
      <c r="Y110" s="38"/>
      <c r="Z110" s="40">
        <v>0</v>
      </c>
      <c r="AA110" s="40">
        <v>0</v>
      </c>
      <c r="AB110" s="41">
        <f t="shared" si="15"/>
        <v>0</v>
      </c>
      <c r="AC110" s="40">
        <v>0</v>
      </c>
      <c r="AD110" s="40">
        <v>5</v>
      </c>
      <c r="AE110" s="41">
        <f t="shared" si="23"/>
        <v>5</v>
      </c>
      <c r="AF110" s="40"/>
      <c r="AG110" s="39"/>
      <c r="AH110" s="39"/>
      <c r="AI110" s="42"/>
      <c r="AJ110" s="42"/>
      <c r="AK110" s="42"/>
      <c r="AL110" s="39"/>
      <c r="AM110" s="39"/>
      <c r="AN110" s="39"/>
      <c r="AO110" s="39"/>
      <c r="AP110" s="23" t="s">
        <v>2296</v>
      </c>
      <c r="AQ110" s="23" t="s">
        <v>203</v>
      </c>
      <c r="AR110" s="23" t="s">
        <v>124</v>
      </c>
      <c r="AS110" s="23" t="s">
        <v>214</v>
      </c>
      <c r="AT110" s="23"/>
      <c r="AU110" s="23">
        <v>2</v>
      </c>
      <c r="AV110" s="23">
        <v>3</v>
      </c>
      <c r="AW110" s="23"/>
      <c r="AX110" s="23"/>
      <c r="AY110" s="23"/>
      <c r="AZ110" s="23">
        <f t="shared" si="24"/>
        <v>5</v>
      </c>
      <c r="BA110" s="23">
        <f t="shared" si="17"/>
        <v>5</v>
      </c>
      <c r="BB110" s="23">
        <f t="shared" si="25"/>
        <v>5</v>
      </c>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f t="shared" si="18"/>
        <v>0</v>
      </c>
      <c r="CK110" s="23">
        <f t="shared" si="26"/>
        <v>0</v>
      </c>
    </row>
    <row r="111" spans="1:89" ht="53.25" customHeight="1" x14ac:dyDescent="0.25">
      <c r="A111" s="95">
        <v>458</v>
      </c>
      <c r="B111" s="23" t="s">
        <v>399</v>
      </c>
      <c r="C111" s="23" t="s">
        <v>3028</v>
      </c>
      <c r="D111" s="20" t="s">
        <v>388</v>
      </c>
      <c r="E111" s="23" t="s">
        <v>5</v>
      </c>
      <c r="F111" s="23" t="s">
        <v>388</v>
      </c>
      <c r="G111" s="24" t="s">
        <v>400</v>
      </c>
      <c r="H111" s="22" t="s">
        <v>401</v>
      </c>
      <c r="I111" s="23" t="s">
        <v>402</v>
      </c>
      <c r="J111" s="23" t="s">
        <v>88</v>
      </c>
      <c r="K111" s="23" t="s">
        <v>2397</v>
      </c>
      <c r="L111" s="23" t="s">
        <v>2904</v>
      </c>
      <c r="M111" s="23"/>
      <c r="N111" s="20" t="s">
        <v>2439</v>
      </c>
      <c r="O111" s="24" t="s">
        <v>2438</v>
      </c>
      <c r="P111" s="23" t="s">
        <v>2440</v>
      </c>
      <c r="Q111" s="20"/>
      <c r="R111" s="20"/>
      <c r="S111" s="44">
        <v>46060</v>
      </c>
      <c r="T111" s="37">
        <v>45576</v>
      </c>
      <c r="U111" s="45">
        <v>46671</v>
      </c>
      <c r="V111" s="38">
        <v>1</v>
      </c>
      <c r="W111" s="38">
        <v>0</v>
      </c>
      <c r="X111" s="38">
        <f t="shared" si="22"/>
        <v>1</v>
      </c>
      <c r="Y111" s="38"/>
      <c r="Z111" s="40">
        <v>0</v>
      </c>
      <c r="AA111" s="40">
        <v>0</v>
      </c>
      <c r="AB111" s="41">
        <f t="shared" si="15"/>
        <v>0</v>
      </c>
      <c r="AC111" s="40">
        <v>0</v>
      </c>
      <c r="AD111" s="40">
        <v>1</v>
      </c>
      <c r="AE111" s="41">
        <f t="shared" si="23"/>
        <v>1</v>
      </c>
      <c r="AF111" s="40"/>
      <c r="AG111" s="39"/>
      <c r="AH111" s="39"/>
      <c r="AI111" s="42"/>
      <c r="AJ111" s="42"/>
      <c r="AK111" s="42"/>
      <c r="AL111" s="39"/>
      <c r="AM111" s="39"/>
      <c r="AN111" s="39"/>
      <c r="AO111" s="39"/>
      <c r="AP111" s="23" t="s">
        <v>91</v>
      </c>
      <c r="AQ111" s="23" t="s">
        <v>203</v>
      </c>
      <c r="AR111" s="23" t="s">
        <v>92</v>
      </c>
      <c r="AS111" s="23"/>
      <c r="AT111" s="23"/>
      <c r="AU111" s="23">
        <v>1</v>
      </c>
      <c r="AV111" s="23"/>
      <c r="AW111" s="23"/>
      <c r="AX111" s="23"/>
      <c r="AY111" s="23"/>
      <c r="AZ111" s="23">
        <f t="shared" si="24"/>
        <v>1</v>
      </c>
      <c r="BA111" s="23">
        <f t="shared" si="17"/>
        <v>1</v>
      </c>
      <c r="BB111" s="23">
        <f t="shared" si="25"/>
        <v>1</v>
      </c>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f t="shared" si="18"/>
        <v>0</v>
      </c>
      <c r="CK111" s="23">
        <f t="shared" si="26"/>
        <v>0</v>
      </c>
    </row>
    <row r="112" spans="1:89" ht="53.25" customHeight="1" x14ac:dyDescent="0.25">
      <c r="A112" s="95">
        <v>453</v>
      </c>
      <c r="B112" s="23" t="s">
        <v>405</v>
      </c>
      <c r="C112" s="23" t="s">
        <v>3028</v>
      </c>
      <c r="D112" s="23" t="s">
        <v>392</v>
      </c>
      <c r="E112" s="23" t="s">
        <v>5</v>
      </c>
      <c r="F112" s="23" t="s">
        <v>388</v>
      </c>
      <c r="G112" s="24" t="s">
        <v>406</v>
      </c>
      <c r="H112" s="22" t="s">
        <v>2497</v>
      </c>
      <c r="I112" s="23" t="s">
        <v>78</v>
      </c>
      <c r="J112" s="23" t="s">
        <v>79</v>
      </c>
      <c r="K112" s="24" t="s">
        <v>2396</v>
      </c>
      <c r="L112" s="23" t="s">
        <v>2898</v>
      </c>
      <c r="M112" s="23"/>
      <c r="N112" s="23" t="s">
        <v>2298</v>
      </c>
      <c r="O112" s="23" t="s">
        <v>2297</v>
      </c>
      <c r="P112" s="23" t="s">
        <v>82</v>
      </c>
      <c r="Q112" s="23"/>
      <c r="R112" s="23"/>
      <c r="S112" s="36">
        <v>45527</v>
      </c>
      <c r="T112" s="37">
        <v>45979</v>
      </c>
      <c r="U112" s="37">
        <v>47075</v>
      </c>
      <c r="V112" s="23">
        <v>5</v>
      </c>
      <c r="W112" s="23">
        <v>0</v>
      </c>
      <c r="X112" s="38">
        <f t="shared" si="22"/>
        <v>5</v>
      </c>
      <c r="Y112" s="38"/>
      <c r="Z112" s="40">
        <v>0</v>
      </c>
      <c r="AA112" s="40">
        <v>0</v>
      </c>
      <c r="AB112" s="41">
        <f t="shared" si="15"/>
        <v>0</v>
      </c>
      <c r="AC112" s="40">
        <v>0</v>
      </c>
      <c r="AD112" s="40">
        <v>5</v>
      </c>
      <c r="AE112" s="41">
        <f t="shared" si="23"/>
        <v>5</v>
      </c>
      <c r="AF112" s="40"/>
      <c r="AG112" s="39"/>
      <c r="AH112" s="39"/>
      <c r="AI112" s="42"/>
      <c r="AJ112" s="42"/>
      <c r="AK112" s="42"/>
      <c r="AL112" s="39"/>
      <c r="AM112" s="39"/>
      <c r="AN112" s="39"/>
      <c r="AO112" s="39"/>
      <c r="AP112" s="23" t="s">
        <v>129</v>
      </c>
      <c r="AQ112" s="42" t="s">
        <v>841</v>
      </c>
      <c r="AR112" s="23" t="s">
        <v>113</v>
      </c>
      <c r="AS112" s="23" t="s">
        <v>2423</v>
      </c>
      <c r="AT112" s="23"/>
      <c r="AU112" s="23"/>
      <c r="AV112" s="23">
        <v>5</v>
      </c>
      <c r="AW112" s="23"/>
      <c r="AX112" s="23"/>
      <c r="AY112" s="23"/>
      <c r="AZ112" s="23">
        <f t="shared" si="24"/>
        <v>5</v>
      </c>
      <c r="BA112" s="23">
        <f t="shared" si="17"/>
        <v>5</v>
      </c>
      <c r="BB112" s="23">
        <f t="shared" si="25"/>
        <v>5</v>
      </c>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f t="shared" si="18"/>
        <v>0</v>
      </c>
      <c r="CK112" s="23">
        <f t="shared" si="26"/>
        <v>0</v>
      </c>
    </row>
    <row r="113" spans="1:89" ht="53.25" customHeight="1" x14ac:dyDescent="0.25">
      <c r="A113" s="95">
        <v>2325</v>
      </c>
      <c r="B113" s="23" t="s">
        <v>407</v>
      </c>
      <c r="C113" s="23" t="s">
        <v>3028</v>
      </c>
      <c r="D113" s="23" t="s">
        <v>3038</v>
      </c>
      <c r="E113" s="23" t="s">
        <v>382</v>
      </c>
      <c r="F113" s="23"/>
      <c r="G113" s="24" t="s">
        <v>2975</v>
      </c>
      <c r="H113" s="22" t="s">
        <v>408</v>
      </c>
      <c r="I113" s="23" t="s">
        <v>78</v>
      </c>
      <c r="J113" s="20" t="s">
        <v>79</v>
      </c>
      <c r="K113" s="24" t="s">
        <v>2396</v>
      </c>
      <c r="L113" s="23" t="s">
        <v>2904</v>
      </c>
      <c r="M113" s="23"/>
      <c r="N113" s="23"/>
      <c r="O113" s="48" t="s">
        <v>2575</v>
      </c>
      <c r="P113" s="23" t="s">
        <v>82</v>
      </c>
      <c r="Q113" s="20"/>
      <c r="R113" s="20"/>
      <c r="S113" s="44">
        <v>45371</v>
      </c>
      <c r="T113" s="45">
        <v>45727</v>
      </c>
      <c r="U113" s="45">
        <v>46823</v>
      </c>
      <c r="V113" s="38">
        <v>3</v>
      </c>
      <c r="W113" s="38">
        <v>0</v>
      </c>
      <c r="X113" s="38"/>
      <c r="Y113" s="38"/>
      <c r="Z113" s="40">
        <v>0</v>
      </c>
      <c r="AA113" s="40">
        <v>0</v>
      </c>
      <c r="AB113" s="41">
        <f t="shared" si="15"/>
        <v>0</v>
      </c>
      <c r="AC113" s="40">
        <v>0</v>
      </c>
      <c r="AD113" s="40">
        <v>3</v>
      </c>
      <c r="AE113" s="41">
        <f t="shared" si="23"/>
        <v>3</v>
      </c>
      <c r="AF113" s="40"/>
      <c r="AG113" s="39"/>
      <c r="AH113" s="39"/>
      <c r="AI113" s="42"/>
      <c r="AJ113" s="42"/>
      <c r="AK113" s="42"/>
      <c r="AL113" s="39"/>
      <c r="AM113" s="39"/>
      <c r="AN113" s="39"/>
      <c r="AO113" s="39"/>
      <c r="AP113" s="23" t="s">
        <v>91</v>
      </c>
      <c r="AQ113" s="42" t="s">
        <v>133</v>
      </c>
      <c r="AR113" s="23" t="s">
        <v>92</v>
      </c>
      <c r="AS113" s="24"/>
      <c r="AT113" s="23"/>
      <c r="AU113" s="23">
        <v>3</v>
      </c>
      <c r="AV113" s="23"/>
      <c r="AW113" s="23"/>
      <c r="AX113" s="23"/>
      <c r="AY113" s="23"/>
      <c r="AZ113" s="23">
        <f t="shared" si="24"/>
        <v>3</v>
      </c>
      <c r="BA113" s="23">
        <f t="shared" si="17"/>
        <v>3</v>
      </c>
      <c r="BB113" s="23">
        <f t="shared" si="25"/>
        <v>3</v>
      </c>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f t="shared" si="18"/>
        <v>0</v>
      </c>
      <c r="CK113" s="23">
        <f t="shared" si="26"/>
        <v>0</v>
      </c>
    </row>
    <row r="114" spans="1:89" ht="53.25" customHeight="1" x14ac:dyDescent="0.25">
      <c r="A114" s="95">
        <v>2325</v>
      </c>
      <c r="B114" s="23" t="s">
        <v>2299</v>
      </c>
      <c r="C114" s="23" t="s">
        <v>3028</v>
      </c>
      <c r="D114" s="23" t="s">
        <v>3038</v>
      </c>
      <c r="E114" s="23" t="s">
        <v>382</v>
      </c>
      <c r="F114" s="23"/>
      <c r="G114" s="24" t="s">
        <v>2974</v>
      </c>
      <c r="H114" s="22" t="s">
        <v>404</v>
      </c>
      <c r="I114" s="23" t="s">
        <v>78</v>
      </c>
      <c r="J114" s="20" t="s">
        <v>79</v>
      </c>
      <c r="K114" s="24" t="s">
        <v>2396</v>
      </c>
      <c r="L114" s="23" t="s">
        <v>2904</v>
      </c>
      <c r="M114" s="23"/>
      <c r="N114" s="23"/>
      <c r="O114" s="20" t="s">
        <v>2576</v>
      </c>
      <c r="P114" s="23" t="s">
        <v>82</v>
      </c>
      <c r="Q114" s="20"/>
      <c r="R114" s="20"/>
      <c r="S114" s="44">
        <v>45628</v>
      </c>
      <c r="T114" s="45">
        <v>45848</v>
      </c>
      <c r="U114" s="45">
        <v>46944</v>
      </c>
      <c r="V114" s="38">
        <v>1</v>
      </c>
      <c r="W114" s="38">
        <v>0</v>
      </c>
      <c r="X114" s="38"/>
      <c r="Y114" s="38"/>
      <c r="Z114" s="40">
        <v>0</v>
      </c>
      <c r="AA114" s="40">
        <v>0</v>
      </c>
      <c r="AB114" s="41">
        <f t="shared" si="15"/>
        <v>0</v>
      </c>
      <c r="AC114" s="40">
        <v>0</v>
      </c>
      <c r="AD114" s="40">
        <v>1</v>
      </c>
      <c r="AE114" s="41">
        <f t="shared" si="23"/>
        <v>1</v>
      </c>
      <c r="AF114" s="40"/>
      <c r="AG114" s="39"/>
      <c r="AH114" s="39"/>
      <c r="AI114" s="42"/>
      <c r="AJ114" s="42"/>
      <c r="AK114" s="42"/>
      <c r="AL114" s="39"/>
      <c r="AM114" s="39"/>
      <c r="AN114" s="39"/>
      <c r="AO114" s="39"/>
      <c r="AP114" s="23" t="s">
        <v>91</v>
      </c>
      <c r="AQ114" s="42" t="s">
        <v>2498</v>
      </c>
      <c r="AR114" s="23" t="s">
        <v>99</v>
      </c>
      <c r="AS114" s="54" t="s">
        <v>2407</v>
      </c>
      <c r="AT114" s="23"/>
      <c r="AU114" s="23">
        <v>1</v>
      </c>
      <c r="AV114" s="23"/>
      <c r="AW114" s="23"/>
      <c r="AX114" s="23"/>
      <c r="AY114" s="23"/>
      <c r="AZ114" s="23">
        <f t="shared" si="24"/>
        <v>1</v>
      </c>
      <c r="BA114" s="23">
        <f t="shared" si="17"/>
        <v>1</v>
      </c>
      <c r="BB114" s="23">
        <f t="shared" si="25"/>
        <v>1</v>
      </c>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f t="shared" si="18"/>
        <v>0</v>
      </c>
      <c r="CK114" s="23">
        <f t="shared" si="26"/>
        <v>0</v>
      </c>
    </row>
    <row r="115" spans="1:89" ht="53.25" customHeight="1" x14ac:dyDescent="0.25">
      <c r="A115" s="95">
        <v>2589</v>
      </c>
      <c r="B115" s="23" t="s">
        <v>2375</v>
      </c>
      <c r="C115" s="23" t="s">
        <v>3028</v>
      </c>
      <c r="D115" s="23" t="s">
        <v>392</v>
      </c>
      <c r="E115" s="23" t="s">
        <v>382</v>
      </c>
      <c r="F115" s="23"/>
      <c r="G115" s="24" t="s">
        <v>2441</v>
      </c>
      <c r="H115" s="22" t="s">
        <v>393</v>
      </c>
      <c r="I115" s="23" t="s">
        <v>78</v>
      </c>
      <c r="J115" s="23" t="s">
        <v>79</v>
      </c>
      <c r="K115" s="24" t="s">
        <v>2396</v>
      </c>
      <c r="L115" s="23" t="s">
        <v>2904</v>
      </c>
      <c r="M115" s="23"/>
      <c r="N115" s="23"/>
      <c r="O115" s="48" t="s">
        <v>2577</v>
      </c>
      <c r="P115" s="23" t="s">
        <v>82</v>
      </c>
      <c r="Q115" s="23"/>
      <c r="R115" s="20"/>
      <c r="S115" s="44">
        <v>45890</v>
      </c>
      <c r="T115" s="45">
        <v>46083</v>
      </c>
      <c r="U115" s="45">
        <v>47179</v>
      </c>
      <c r="V115" s="38">
        <v>1</v>
      </c>
      <c r="W115" s="38">
        <v>0</v>
      </c>
      <c r="X115" s="38">
        <f>V115-W115</f>
        <v>1</v>
      </c>
      <c r="Y115" s="38"/>
      <c r="Z115" s="40">
        <v>0</v>
      </c>
      <c r="AA115" s="40">
        <v>0</v>
      </c>
      <c r="AB115" s="41">
        <f t="shared" si="15"/>
        <v>0</v>
      </c>
      <c r="AC115" s="40">
        <v>0</v>
      </c>
      <c r="AD115" s="40">
        <v>1</v>
      </c>
      <c r="AE115" s="41">
        <f t="shared" si="23"/>
        <v>1</v>
      </c>
      <c r="AF115" s="40"/>
      <c r="AG115" s="39"/>
      <c r="AH115" s="39"/>
      <c r="AI115" s="42"/>
      <c r="AJ115" s="52"/>
      <c r="AK115" s="42"/>
      <c r="AL115" s="39"/>
      <c r="AM115" s="39"/>
      <c r="AN115" s="39"/>
      <c r="AO115" s="39"/>
      <c r="AP115" s="23" t="s">
        <v>91</v>
      </c>
      <c r="AQ115" s="23" t="s">
        <v>2433</v>
      </c>
      <c r="AR115" s="23" t="s">
        <v>99</v>
      </c>
      <c r="AS115" s="54" t="s">
        <v>2407</v>
      </c>
      <c r="AT115" s="23"/>
      <c r="AU115" s="23">
        <v>1</v>
      </c>
      <c r="AV115" s="23"/>
      <c r="AW115" s="23"/>
      <c r="AX115" s="23"/>
      <c r="AY115" s="23"/>
      <c r="AZ115" s="23">
        <f t="shared" si="24"/>
        <v>1</v>
      </c>
      <c r="BA115" s="23">
        <f t="shared" si="17"/>
        <v>1</v>
      </c>
      <c r="BB115" s="23">
        <f t="shared" si="25"/>
        <v>1</v>
      </c>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f t="shared" si="18"/>
        <v>0</v>
      </c>
      <c r="CK115" s="23">
        <f t="shared" si="26"/>
        <v>0</v>
      </c>
    </row>
    <row r="116" spans="1:89" ht="53.25" customHeight="1" x14ac:dyDescent="0.25">
      <c r="A116" s="118">
        <v>889</v>
      </c>
      <c r="B116" s="46" t="s">
        <v>3020</v>
      </c>
      <c r="C116" s="20" t="s">
        <v>3029</v>
      </c>
      <c r="D116" s="20" t="s">
        <v>426</v>
      </c>
      <c r="E116" s="23" t="s">
        <v>382</v>
      </c>
      <c r="F116" s="23"/>
      <c r="G116" s="21" t="s">
        <v>474</v>
      </c>
      <c r="H116" s="22" t="s">
        <v>1995</v>
      </c>
      <c r="I116" s="23" t="s">
        <v>78</v>
      </c>
      <c r="J116" s="23" t="s">
        <v>88</v>
      </c>
      <c r="K116" s="24" t="s">
        <v>2396</v>
      </c>
      <c r="L116" s="20" t="s">
        <v>106</v>
      </c>
      <c r="M116" s="23"/>
      <c r="N116" s="20"/>
      <c r="P116" s="23"/>
      <c r="Q116" s="20"/>
      <c r="R116" s="20"/>
      <c r="S116" s="44"/>
      <c r="T116" s="45"/>
      <c r="U116" s="45"/>
      <c r="V116" s="38">
        <v>37</v>
      </c>
      <c r="W116" s="38">
        <v>0</v>
      </c>
      <c r="X116" s="38">
        <f>V116-W116</f>
        <v>37</v>
      </c>
      <c r="Y116" s="38"/>
      <c r="Z116" s="40">
        <v>0</v>
      </c>
      <c r="AA116" s="40">
        <v>0</v>
      </c>
      <c r="AB116" s="41">
        <f t="shared" si="15"/>
        <v>0</v>
      </c>
      <c r="AC116" s="40">
        <v>0</v>
      </c>
      <c r="AD116" s="40">
        <v>0</v>
      </c>
      <c r="AE116" s="41">
        <f t="shared" si="23"/>
        <v>0</v>
      </c>
      <c r="AF116" s="40">
        <v>37</v>
      </c>
      <c r="AG116" s="39"/>
      <c r="AH116" s="39"/>
      <c r="AI116" s="42"/>
      <c r="AJ116" s="42"/>
      <c r="AK116" s="42"/>
      <c r="AL116" s="39"/>
      <c r="AM116" s="39"/>
      <c r="AN116" s="39"/>
      <c r="AO116" s="39"/>
      <c r="AP116" s="20"/>
      <c r="AQ116" s="42" t="s">
        <v>2499</v>
      </c>
      <c r="AR116" s="23" t="s">
        <v>92</v>
      </c>
      <c r="AS116" s="24" t="s">
        <v>2423</v>
      </c>
      <c r="AT116" s="23"/>
      <c r="AU116" s="23"/>
      <c r="AV116" s="23"/>
      <c r="AW116" s="23"/>
      <c r="AX116" s="23"/>
      <c r="AY116" s="23">
        <v>37</v>
      </c>
      <c r="AZ116" s="23">
        <f t="shared" si="24"/>
        <v>0</v>
      </c>
      <c r="BA116" s="23">
        <f t="shared" si="17"/>
        <v>0</v>
      </c>
      <c r="BB116" s="23">
        <f t="shared" si="25"/>
        <v>37</v>
      </c>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f t="shared" si="18"/>
        <v>0</v>
      </c>
      <c r="CK116" s="23">
        <f t="shared" si="26"/>
        <v>0</v>
      </c>
    </row>
    <row r="117" spans="1:89" ht="53.25" customHeight="1" x14ac:dyDescent="0.25">
      <c r="A117" s="95" t="s">
        <v>442</v>
      </c>
      <c r="B117" s="23" t="s">
        <v>443</v>
      </c>
      <c r="C117" s="20" t="s">
        <v>3029</v>
      </c>
      <c r="D117" s="23" t="s">
        <v>426</v>
      </c>
      <c r="E117" s="23" t="s">
        <v>427</v>
      </c>
      <c r="F117" s="23"/>
      <c r="G117" s="24" t="s">
        <v>444</v>
      </c>
      <c r="H117" s="22" t="s">
        <v>445</v>
      </c>
      <c r="I117" s="23" t="s">
        <v>78</v>
      </c>
      <c r="J117" s="23" t="s">
        <v>88</v>
      </c>
      <c r="K117" s="24" t="s">
        <v>2396</v>
      </c>
      <c r="L117" s="23" t="s">
        <v>2904</v>
      </c>
      <c r="M117" s="23"/>
      <c r="N117" s="20" t="s">
        <v>446</v>
      </c>
      <c r="O117" s="24" t="s">
        <v>2624</v>
      </c>
      <c r="P117" s="23" t="s">
        <v>82</v>
      </c>
      <c r="Q117" s="20"/>
      <c r="R117" s="20"/>
      <c r="S117" s="44">
        <v>45454</v>
      </c>
      <c r="T117" s="45">
        <v>45639</v>
      </c>
      <c r="U117" s="45">
        <v>46734</v>
      </c>
      <c r="V117" s="38">
        <v>4</v>
      </c>
      <c r="W117" s="38">
        <v>0</v>
      </c>
      <c r="X117" s="38">
        <f>V117-W117</f>
        <v>4</v>
      </c>
      <c r="Y117" s="38"/>
      <c r="Z117" s="40">
        <v>0</v>
      </c>
      <c r="AA117" s="40">
        <v>0</v>
      </c>
      <c r="AB117" s="41">
        <f t="shared" si="15"/>
        <v>0</v>
      </c>
      <c r="AC117" s="40">
        <v>0</v>
      </c>
      <c r="AD117" s="40">
        <v>4</v>
      </c>
      <c r="AE117" s="41">
        <f t="shared" si="23"/>
        <v>4</v>
      </c>
      <c r="AF117" s="40"/>
      <c r="AG117" s="39"/>
      <c r="AH117" s="39"/>
      <c r="AI117" s="42"/>
      <c r="AJ117" s="42"/>
      <c r="AK117" s="42"/>
      <c r="AL117" s="39"/>
      <c r="AM117" s="39"/>
      <c r="AN117" s="39"/>
      <c r="AO117" s="39"/>
      <c r="AP117" s="23" t="s">
        <v>348</v>
      </c>
      <c r="AQ117" s="23" t="s">
        <v>112</v>
      </c>
      <c r="AR117" s="23" t="s">
        <v>124</v>
      </c>
      <c r="AS117" s="24" t="s">
        <v>214</v>
      </c>
      <c r="AT117" s="23"/>
      <c r="AU117" s="23">
        <v>2</v>
      </c>
      <c r="AV117" s="23">
        <v>2</v>
      </c>
      <c r="AW117" s="23"/>
      <c r="AX117" s="23"/>
      <c r="AY117" s="23"/>
      <c r="AZ117" s="23">
        <f t="shared" si="24"/>
        <v>4</v>
      </c>
      <c r="BA117" s="23">
        <f t="shared" si="17"/>
        <v>4</v>
      </c>
      <c r="BB117" s="23">
        <f t="shared" si="25"/>
        <v>4</v>
      </c>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f t="shared" si="18"/>
        <v>0</v>
      </c>
      <c r="CK117" s="23">
        <f t="shared" si="26"/>
        <v>0</v>
      </c>
    </row>
    <row r="118" spans="1:89" ht="53.25" customHeight="1" x14ac:dyDescent="0.25">
      <c r="A118" s="95" t="s">
        <v>459</v>
      </c>
      <c r="B118" s="23" t="s">
        <v>460</v>
      </c>
      <c r="C118" s="20" t="s">
        <v>3029</v>
      </c>
      <c r="D118" s="20" t="s">
        <v>438</v>
      </c>
      <c r="E118" s="23" t="s">
        <v>427</v>
      </c>
      <c r="F118" s="23"/>
      <c r="G118" s="24" t="s">
        <v>461</v>
      </c>
      <c r="H118" s="22" t="s">
        <v>2534</v>
      </c>
      <c r="I118" s="23" t="s">
        <v>87</v>
      </c>
      <c r="J118" s="20" t="s">
        <v>88</v>
      </c>
      <c r="K118" s="24" t="s">
        <v>2396</v>
      </c>
      <c r="L118" s="20" t="s">
        <v>106</v>
      </c>
      <c r="M118" s="23"/>
      <c r="N118" s="23"/>
      <c r="O118" s="58" t="s">
        <v>2578</v>
      </c>
      <c r="P118" s="37" t="s">
        <v>462</v>
      </c>
      <c r="Q118" s="37"/>
      <c r="R118" s="37"/>
      <c r="S118" s="36">
        <v>45168</v>
      </c>
      <c r="T118" s="37" t="s">
        <v>164</v>
      </c>
      <c r="U118" s="37"/>
      <c r="V118" s="23">
        <v>5</v>
      </c>
      <c r="W118" s="23">
        <v>0</v>
      </c>
      <c r="X118" s="38">
        <f>V118-W118</f>
        <v>5</v>
      </c>
      <c r="Y118" s="38"/>
      <c r="Z118" s="40">
        <v>0</v>
      </c>
      <c r="AA118" s="40">
        <v>0</v>
      </c>
      <c r="AB118" s="41">
        <f t="shared" si="15"/>
        <v>0</v>
      </c>
      <c r="AC118" s="40">
        <v>0</v>
      </c>
      <c r="AD118" s="40">
        <v>0</v>
      </c>
      <c r="AE118" s="41">
        <f t="shared" si="23"/>
        <v>0</v>
      </c>
      <c r="AF118" s="40">
        <v>5</v>
      </c>
      <c r="AG118" s="39"/>
      <c r="AH118" s="39"/>
      <c r="AI118" s="42"/>
      <c r="AJ118" s="42"/>
      <c r="AK118" s="42"/>
      <c r="AL118" s="39"/>
      <c r="AM118" s="39"/>
      <c r="AN118" s="39"/>
      <c r="AO118" s="39"/>
      <c r="AP118" s="23" t="s">
        <v>164</v>
      </c>
      <c r="AQ118" s="23" t="s">
        <v>133</v>
      </c>
      <c r="AR118" s="23" t="s">
        <v>92</v>
      </c>
      <c r="AS118" s="24" t="s">
        <v>2423</v>
      </c>
      <c r="AT118" s="23"/>
      <c r="AU118" s="23"/>
      <c r="AV118" s="23"/>
      <c r="AW118" s="23"/>
      <c r="AX118" s="23"/>
      <c r="AY118" s="23">
        <v>5</v>
      </c>
      <c r="AZ118" s="23">
        <f t="shared" si="24"/>
        <v>0</v>
      </c>
      <c r="BA118" s="23">
        <f t="shared" si="17"/>
        <v>0</v>
      </c>
      <c r="BB118" s="23">
        <f t="shared" si="25"/>
        <v>5</v>
      </c>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f t="shared" si="18"/>
        <v>0</v>
      </c>
      <c r="CK118" s="23">
        <f t="shared" si="26"/>
        <v>0</v>
      </c>
    </row>
    <row r="119" spans="1:89" ht="53.25" customHeight="1" x14ac:dyDescent="0.25">
      <c r="A119" s="95">
        <v>1923</v>
      </c>
      <c r="B119" s="23" t="s">
        <v>2291</v>
      </c>
      <c r="C119" s="20" t="s">
        <v>3029</v>
      </c>
      <c r="D119" s="20" t="s">
        <v>426</v>
      </c>
      <c r="E119" s="23" t="s">
        <v>427</v>
      </c>
      <c r="F119" s="20"/>
      <c r="G119" s="24" t="s">
        <v>2442</v>
      </c>
      <c r="H119" s="22" t="s">
        <v>473</v>
      </c>
      <c r="I119" s="23" t="s">
        <v>87</v>
      </c>
      <c r="J119" s="23" t="s">
        <v>88</v>
      </c>
      <c r="K119" s="23" t="s">
        <v>2384</v>
      </c>
      <c r="L119" s="23" t="s">
        <v>2898</v>
      </c>
      <c r="M119" s="23"/>
      <c r="N119" s="23"/>
      <c r="O119" s="20" t="s">
        <v>2579</v>
      </c>
      <c r="P119" s="23" t="s">
        <v>82</v>
      </c>
      <c r="Q119" s="20"/>
      <c r="R119" s="20"/>
      <c r="S119" s="44">
        <v>45565</v>
      </c>
      <c r="T119" s="45">
        <v>45978</v>
      </c>
      <c r="U119" s="45">
        <v>47074</v>
      </c>
      <c r="V119" s="38">
        <v>0</v>
      </c>
      <c r="W119" s="38">
        <v>0</v>
      </c>
      <c r="X119" s="38">
        <v>0</v>
      </c>
      <c r="Y119" s="38">
        <v>72</v>
      </c>
      <c r="Z119" s="40">
        <v>0</v>
      </c>
      <c r="AA119" s="40">
        <v>0</v>
      </c>
      <c r="AB119" s="41">
        <f t="shared" si="15"/>
        <v>0</v>
      </c>
      <c r="AC119" s="40">
        <v>0</v>
      </c>
      <c r="AD119" s="40">
        <v>72</v>
      </c>
      <c r="AE119" s="41">
        <f t="shared" si="23"/>
        <v>72</v>
      </c>
      <c r="AF119" s="40"/>
      <c r="AG119" s="39"/>
      <c r="AH119" s="39"/>
      <c r="AI119" s="42"/>
      <c r="AJ119" s="42"/>
      <c r="AK119" s="42"/>
      <c r="AL119" s="39"/>
      <c r="AM119" s="39"/>
      <c r="AN119" s="39"/>
      <c r="AO119" s="39"/>
      <c r="AP119" s="23" t="s">
        <v>348</v>
      </c>
      <c r="AQ119" s="23" t="s">
        <v>2424</v>
      </c>
      <c r="AR119" s="23" t="s">
        <v>99</v>
      </c>
      <c r="AS119" s="54" t="s">
        <v>2407</v>
      </c>
      <c r="AT119" s="23"/>
      <c r="AU119" s="23">
        <v>72</v>
      </c>
      <c r="AV119" s="23"/>
      <c r="AW119" s="23"/>
      <c r="AX119" s="23"/>
      <c r="AY119" s="23"/>
      <c r="AZ119" s="23">
        <f t="shared" si="24"/>
        <v>72</v>
      </c>
      <c r="BA119" s="23">
        <f t="shared" si="17"/>
        <v>72</v>
      </c>
      <c r="BB119" s="23">
        <f t="shared" si="25"/>
        <v>72</v>
      </c>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f t="shared" si="18"/>
        <v>0</v>
      </c>
      <c r="CK119" s="23">
        <f t="shared" si="26"/>
        <v>0</v>
      </c>
    </row>
    <row r="120" spans="1:89" ht="53.25" customHeight="1" x14ac:dyDescent="0.25">
      <c r="A120" s="95">
        <v>880</v>
      </c>
      <c r="B120" s="23" t="s">
        <v>471</v>
      </c>
      <c r="C120" s="20" t="s">
        <v>3029</v>
      </c>
      <c r="D120" s="20" t="s">
        <v>426</v>
      </c>
      <c r="E120" s="23" t="s">
        <v>427</v>
      </c>
      <c r="F120" s="20"/>
      <c r="G120" s="24" t="s">
        <v>472</v>
      </c>
      <c r="H120" s="22"/>
      <c r="I120" s="23" t="s">
        <v>78</v>
      </c>
      <c r="J120" s="23" t="s">
        <v>88</v>
      </c>
      <c r="K120" s="24" t="s">
        <v>2396</v>
      </c>
      <c r="L120" s="20" t="s">
        <v>106</v>
      </c>
      <c r="M120" s="23">
        <v>1.2969999999999999</v>
      </c>
      <c r="N120" s="20"/>
      <c r="O120" s="24"/>
      <c r="P120" s="23"/>
      <c r="Q120" s="20"/>
      <c r="R120" s="20"/>
      <c r="S120" s="44"/>
      <c r="T120" s="45"/>
      <c r="U120" s="45"/>
      <c r="V120" s="38">
        <v>36</v>
      </c>
      <c r="W120" s="38">
        <v>0</v>
      </c>
      <c r="X120" s="38">
        <f t="shared" ref="X120:X128" si="27">V120-W120</f>
        <v>36</v>
      </c>
      <c r="Y120" s="38"/>
      <c r="Z120" s="40">
        <v>0</v>
      </c>
      <c r="AA120" s="40">
        <v>0</v>
      </c>
      <c r="AB120" s="41">
        <f t="shared" si="15"/>
        <v>0</v>
      </c>
      <c r="AC120" s="40">
        <v>0</v>
      </c>
      <c r="AD120" s="40">
        <v>0</v>
      </c>
      <c r="AE120" s="41">
        <f t="shared" si="23"/>
        <v>0</v>
      </c>
      <c r="AF120" s="40">
        <v>36</v>
      </c>
      <c r="AG120" s="39"/>
      <c r="AH120" s="39"/>
      <c r="AI120" s="42"/>
      <c r="AJ120" s="42"/>
      <c r="AK120" s="42"/>
      <c r="AL120" s="39"/>
      <c r="AM120" s="39"/>
      <c r="AN120" s="39"/>
      <c r="AO120" s="39"/>
      <c r="AP120" s="23"/>
      <c r="AQ120" s="42" t="s">
        <v>2499</v>
      </c>
      <c r="AR120" s="23" t="s">
        <v>92</v>
      </c>
      <c r="AS120" s="24" t="s">
        <v>2423</v>
      </c>
      <c r="AT120" s="23"/>
      <c r="AU120" s="23"/>
      <c r="AV120" s="23"/>
      <c r="AW120" s="23"/>
      <c r="AX120" s="23"/>
      <c r="AY120" s="23">
        <v>36</v>
      </c>
      <c r="AZ120" s="23">
        <f t="shared" si="24"/>
        <v>0</v>
      </c>
      <c r="BA120" s="23">
        <f t="shared" si="17"/>
        <v>0</v>
      </c>
      <c r="BB120" s="23">
        <f t="shared" si="25"/>
        <v>36</v>
      </c>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f t="shared" si="18"/>
        <v>0</v>
      </c>
      <c r="CK120" s="23">
        <f t="shared" si="26"/>
        <v>0</v>
      </c>
    </row>
    <row r="121" spans="1:89" ht="53.25" customHeight="1" x14ac:dyDescent="0.25">
      <c r="A121" s="95">
        <v>875</v>
      </c>
      <c r="B121" s="23" t="s">
        <v>430</v>
      </c>
      <c r="C121" s="20" t="s">
        <v>3029</v>
      </c>
      <c r="D121" s="20" t="s">
        <v>426</v>
      </c>
      <c r="E121" s="23" t="s">
        <v>427</v>
      </c>
      <c r="F121" s="23"/>
      <c r="G121" s="25" t="s">
        <v>431</v>
      </c>
      <c r="H121" s="22" t="s">
        <v>432</v>
      </c>
      <c r="I121" s="23" t="s">
        <v>87</v>
      </c>
      <c r="J121" s="20" t="s">
        <v>88</v>
      </c>
      <c r="K121" s="24" t="s">
        <v>2396</v>
      </c>
      <c r="L121" s="23" t="s">
        <v>2898</v>
      </c>
      <c r="M121" s="23">
        <v>1.2070000000000001</v>
      </c>
      <c r="N121" s="24" t="s">
        <v>433</v>
      </c>
      <c r="O121" s="24" t="s">
        <v>2625</v>
      </c>
      <c r="P121" s="23" t="s">
        <v>82</v>
      </c>
      <c r="Q121" s="23"/>
      <c r="R121" s="23"/>
      <c r="S121" s="36">
        <v>45005</v>
      </c>
      <c r="T121" s="37">
        <v>45442</v>
      </c>
      <c r="U121" s="37">
        <v>46537</v>
      </c>
      <c r="V121" s="23">
        <v>1</v>
      </c>
      <c r="W121" s="23">
        <v>0</v>
      </c>
      <c r="X121" s="38">
        <f t="shared" si="27"/>
        <v>1</v>
      </c>
      <c r="Y121" s="38"/>
      <c r="Z121" s="40">
        <v>0</v>
      </c>
      <c r="AA121" s="40">
        <v>0</v>
      </c>
      <c r="AB121" s="41">
        <f t="shared" si="15"/>
        <v>0</v>
      </c>
      <c r="AC121" s="40">
        <v>1</v>
      </c>
      <c r="AD121" s="40">
        <v>0</v>
      </c>
      <c r="AE121" s="41">
        <f t="shared" si="23"/>
        <v>1</v>
      </c>
      <c r="AF121" s="40"/>
      <c r="AG121" s="39"/>
      <c r="AH121" s="39"/>
      <c r="AI121" s="42"/>
      <c r="AJ121" s="42"/>
      <c r="AK121" s="42"/>
      <c r="AL121" s="39"/>
      <c r="AM121" s="39"/>
      <c r="AN121" s="39"/>
      <c r="AO121" s="39"/>
      <c r="AP121" s="23" t="s">
        <v>111</v>
      </c>
      <c r="AQ121" s="23" t="s">
        <v>112</v>
      </c>
      <c r="AR121" s="23" t="s">
        <v>124</v>
      </c>
      <c r="AS121" s="23" t="s">
        <v>214</v>
      </c>
      <c r="AT121" s="23">
        <v>1</v>
      </c>
      <c r="AU121" s="23"/>
      <c r="AV121" s="23"/>
      <c r="AW121" s="23"/>
      <c r="AX121" s="23"/>
      <c r="AY121" s="23"/>
      <c r="AZ121" s="23">
        <f t="shared" si="24"/>
        <v>1</v>
      </c>
      <c r="BA121" s="23">
        <f t="shared" si="17"/>
        <v>1</v>
      </c>
      <c r="BB121" s="23">
        <f t="shared" si="25"/>
        <v>1</v>
      </c>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f t="shared" si="18"/>
        <v>0</v>
      </c>
      <c r="CK121" s="23">
        <f t="shared" si="26"/>
        <v>0</v>
      </c>
    </row>
    <row r="122" spans="1:89" ht="53.25" customHeight="1" x14ac:dyDescent="0.25">
      <c r="A122" s="95">
        <v>65</v>
      </c>
      <c r="B122" s="23" t="s">
        <v>452</v>
      </c>
      <c r="C122" s="20" t="s">
        <v>3029</v>
      </c>
      <c r="D122" s="23" t="s">
        <v>453</v>
      </c>
      <c r="E122" s="23" t="s">
        <v>382</v>
      </c>
      <c r="F122" s="23"/>
      <c r="G122" s="24" t="s">
        <v>454</v>
      </c>
      <c r="H122" s="22" t="s">
        <v>455</v>
      </c>
      <c r="I122" s="23" t="s">
        <v>87</v>
      </c>
      <c r="J122" s="23" t="s">
        <v>79</v>
      </c>
      <c r="K122" s="24" t="s">
        <v>2396</v>
      </c>
      <c r="L122" s="23" t="s">
        <v>2904</v>
      </c>
      <c r="M122" s="20"/>
      <c r="N122" s="23" t="s">
        <v>456</v>
      </c>
      <c r="O122" s="24" t="s">
        <v>457</v>
      </c>
      <c r="P122" s="23" t="s">
        <v>82</v>
      </c>
      <c r="Q122" s="23"/>
      <c r="R122" s="23"/>
      <c r="S122" s="36">
        <v>44410</v>
      </c>
      <c r="T122" s="37">
        <v>44657</v>
      </c>
      <c r="U122" s="37">
        <v>44657</v>
      </c>
      <c r="V122" s="23">
        <v>7</v>
      </c>
      <c r="W122" s="23">
        <v>0</v>
      </c>
      <c r="X122" s="38">
        <f t="shared" si="27"/>
        <v>7</v>
      </c>
      <c r="Y122" s="38"/>
      <c r="Z122" s="40">
        <v>0</v>
      </c>
      <c r="AA122" s="40">
        <v>0</v>
      </c>
      <c r="AB122" s="41">
        <f t="shared" si="15"/>
        <v>0</v>
      </c>
      <c r="AC122" s="40">
        <v>0</v>
      </c>
      <c r="AD122" s="40">
        <v>7</v>
      </c>
      <c r="AE122" s="41">
        <f t="shared" si="23"/>
        <v>7</v>
      </c>
      <c r="AF122" s="40"/>
      <c r="AG122" s="39"/>
      <c r="AH122" s="39"/>
      <c r="AI122" s="42"/>
      <c r="AJ122" s="42"/>
      <c r="AK122" s="42"/>
      <c r="AL122" s="39"/>
      <c r="AM122" s="39"/>
      <c r="AN122" s="39"/>
      <c r="AO122" s="39"/>
      <c r="AP122" s="23" t="s">
        <v>129</v>
      </c>
      <c r="AQ122" s="23" t="s">
        <v>458</v>
      </c>
      <c r="AR122" s="23" t="s">
        <v>124</v>
      </c>
      <c r="AS122" s="23" t="s">
        <v>125</v>
      </c>
      <c r="AT122" s="23"/>
      <c r="AU122" s="23"/>
      <c r="AV122" s="23"/>
      <c r="AW122" s="23"/>
      <c r="AX122" s="23"/>
      <c r="AY122" s="23">
        <v>7</v>
      </c>
      <c r="AZ122" s="23">
        <f t="shared" si="24"/>
        <v>0</v>
      </c>
      <c r="BA122" s="23">
        <f t="shared" si="17"/>
        <v>0</v>
      </c>
      <c r="BB122" s="23">
        <f t="shared" si="25"/>
        <v>7</v>
      </c>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f t="shared" si="18"/>
        <v>0</v>
      </c>
      <c r="CK122" s="23">
        <f t="shared" si="26"/>
        <v>0</v>
      </c>
    </row>
    <row r="123" spans="1:89" ht="53.25" customHeight="1" x14ac:dyDescent="0.25">
      <c r="A123" s="95" t="s">
        <v>447</v>
      </c>
      <c r="B123" s="23" t="s">
        <v>448</v>
      </c>
      <c r="C123" s="20" t="s">
        <v>3029</v>
      </c>
      <c r="D123" s="20" t="s">
        <v>426</v>
      </c>
      <c r="E123" s="23" t="s">
        <v>382</v>
      </c>
      <c r="F123" s="23"/>
      <c r="G123" s="24" t="s">
        <v>449</v>
      </c>
      <c r="H123" s="20" t="s">
        <v>450</v>
      </c>
      <c r="I123" s="23" t="s">
        <v>87</v>
      </c>
      <c r="J123" s="20" t="s">
        <v>79</v>
      </c>
      <c r="K123" s="24" t="s">
        <v>2396</v>
      </c>
      <c r="L123" s="23" t="s">
        <v>2904</v>
      </c>
      <c r="M123" s="23"/>
      <c r="N123" s="20" t="s">
        <v>451</v>
      </c>
      <c r="O123" s="24" t="s">
        <v>2603</v>
      </c>
      <c r="P123" s="23" t="s">
        <v>82</v>
      </c>
      <c r="Q123" s="20"/>
      <c r="R123" s="20"/>
      <c r="S123" s="44">
        <v>43899</v>
      </c>
      <c r="T123" s="45">
        <v>44117</v>
      </c>
      <c r="U123" s="45">
        <v>45212</v>
      </c>
      <c r="V123" s="38">
        <v>6</v>
      </c>
      <c r="W123" s="38">
        <v>0</v>
      </c>
      <c r="X123" s="38">
        <f t="shared" si="27"/>
        <v>6</v>
      </c>
      <c r="Y123" s="38"/>
      <c r="Z123" s="40">
        <v>0</v>
      </c>
      <c r="AA123" s="40">
        <v>0</v>
      </c>
      <c r="AB123" s="41">
        <f t="shared" si="15"/>
        <v>0</v>
      </c>
      <c r="AC123" s="40">
        <v>0</v>
      </c>
      <c r="AD123" s="40">
        <v>6</v>
      </c>
      <c r="AE123" s="41">
        <f t="shared" si="23"/>
        <v>6</v>
      </c>
      <c r="AF123" s="40"/>
      <c r="AG123" s="39"/>
      <c r="AH123" s="39"/>
      <c r="AI123" s="42"/>
      <c r="AJ123" s="42"/>
      <c r="AK123" s="42"/>
      <c r="AL123" s="39"/>
      <c r="AM123" s="39"/>
      <c r="AN123" s="39"/>
      <c r="AO123" s="39"/>
      <c r="AP123" s="23" t="s">
        <v>129</v>
      </c>
      <c r="AQ123" s="23" t="s">
        <v>119</v>
      </c>
      <c r="AR123" s="23" t="s">
        <v>92</v>
      </c>
      <c r="AS123" s="23" t="s">
        <v>2423</v>
      </c>
      <c r="AT123" s="23"/>
      <c r="AU123" s="23"/>
      <c r="AV123" s="23"/>
      <c r="AW123" s="23"/>
      <c r="AX123" s="23"/>
      <c r="AY123" s="23">
        <v>6</v>
      </c>
      <c r="AZ123" s="23">
        <f t="shared" si="24"/>
        <v>0</v>
      </c>
      <c r="BA123" s="23">
        <f t="shared" si="17"/>
        <v>0</v>
      </c>
      <c r="BB123" s="23">
        <f t="shared" si="25"/>
        <v>6</v>
      </c>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f t="shared" si="18"/>
        <v>0</v>
      </c>
      <c r="CK123" s="23">
        <f t="shared" si="26"/>
        <v>0</v>
      </c>
    </row>
    <row r="124" spans="1:89" ht="53.25" customHeight="1" x14ac:dyDescent="0.25">
      <c r="A124" s="95">
        <v>2169</v>
      </c>
      <c r="B124" s="23" t="s">
        <v>437</v>
      </c>
      <c r="C124" s="20" t="s">
        <v>3029</v>
      </c>
      <c r="D124" s="20" t="s">
        <v>438</v>
      </c>
      <c r="E124" s="23" t="s">
        <v>427</v>
      </c>
      <c r="F124" s="23"/>
      <c r="G124" s="25" t="s">
        <v>439</v>
      </c>
      <c r="H124" s="22" t="s">
        <v>440</v>
      </c>
      <c r="I124" s="23" t="s">
        <v>78</v>
      </c>
      <c r="J124" s="23" t="s">
        <v>88</v>
      </c>
      <c r="K124" s="24" t="s">
        <v>2396</v>
      </c>
      <c r="L124" s="23" t="s">
        <v>2904</v>
      </c>
      <c r="M124" s="23"/>
      <c r="N124" s="20" t="s">
        <v>441</v>
      </c>
      <c r="O124" s="24" t="s">
        <v>2604</v>
      </c>
      <c r="P124" s="23" t="s">
        <v>82</v>
      </c>
      <c r="Q124" s="20"/>
      <c r="R124" s="20"/>
      <c r="S124" s="44">
        <v>45040</v>
      </c>
      <c r="T124" s="45">
        <v>45202</v>
      </c>
      <c r="U124" s="45">
        <v>46298</v>
      </c>
      <c r="V124" s="38">
        <v>2</v>
      </c>
      <c r="W124" s="38">
        <v>0</v>
      </c>
      <c r="X124" s="38">
        <f t="shared" si="27"/>
        <v>2</v>
      </c>
      <c r="Y124" s="38"/>
      <c r="Z124" s="40">
        <v>0</v>
      </c>
      <c r="AA124" s="40">
        <v>0</v>
      </c>
      <c r="AB124" s="41">
        <f t="shared" si="15"/>
        <v>0</v>
      </c>
      <c r="AC124" s="40">
        <v>0</v>
      </c>
      <c r="AD124" s="40">
        <v>2</v>
      </c>
      <c r="AE124" s="41">
        <f t="shared" si="23"/>
        <v>2</v>
      </c>
      <c r="AF124" s="40"/>
      <c r="AG124" s="39"/>
      <c r="AH124" s="39"/>
      <c r="AI124" s="42"/>
      <c r="AJ124" s="42"/>
      <c r="AK124" s="42"/>
      <c r="AL124" s="39"/>
      <c r="AM124" s="39"/>
      <c r="AN124" s="39"/>
      <c r="AO124" s="39"/>
      <c r="AP124" s="23" t="s">
        <v>91</v>
      </c>
      <c r="AQ124" s="23" t="s">
        <v>133</v>
      </c>
      <c r="AR124" s="23" t="s">
        <v>92</v>
      </c>
      <c r="AS124" s="23" t="s">
        <v>120</v>
      </c>
      <c r="AT124" s="23">
        <v>2</v>
      </c>
      <c r="AU124" s="23"/>
      <c r="AV124" s="23"/>
      <c r="AW124" s="23"/>
      <c r="AX124" s="23"/>
      <c r="AY124" s="23"/>
      <c r="AZ124" s="23">
        <f t="shared" si="24"/>
        <v>2</v>
      </c>
      <c r="BA124" s="23">
        <f t="shared" si="17"/>
        <v>2</v>
      </c>
      <c r="BB124" s="23">
        <f t="shared" si="25"/>
        <v>2</v>
      </c>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f t="shared" si="18"/>
        <v>0</v>
      </c>
      <c r="CK124" s="23">
        <f t="shared" si="26"/>
        <v>0</v>
      </c>
    </row>
    <row r="125" spans="1:89" ht="53.25" customHeight="1" x14ac:dyDescent="0.25">
      <c r="A125" s="95">
        <v>2183</v>
      </c>
      <c r="B125" s="23" t="s">
        <v>468</v>
      </c>
      <c r="C125" s="20" t="s">
        <v>3029</v>
      </c>
      <c r="D125" s="23" t="s">
        <v>425</v>
      </c>
      <c r="E125" s="23" t="s">
        <v>5</v>
      </c>
      <c r="F125" s="23" t="s">
        <v>425</v>
      </c>
      <c r="G125" s="24" t="s">
        <v>469</v>
      </c>
      <c r="H125" s="22" t="s">
        <v>2408</v>
      </c>
      <c r="I125" s="23" t="s">
        <v>78</v>
      </c>
      <c r="J125" s="23" t="s">
        <v>88</v>
      </c>
      <c r="K125" s="24" t="s">
        <v>2396</v>
      </c>
      <c r="L125" s="23" t="s">
        <v>2894</v>
      </c>
      <c r="M125" s="23"/>
      <c r="N125" s="23"/>
      <c r="O125" s="24" t="s">
        <v>470</v>
      </c>
      <c r="P125" s="23" t="s">
        <v>82</v>
      </c>
      <c r="Q125" s="23"/>
      <c r="R125" s="23"/>
      <c r="S125" s="36">
        <v>44417</v>
      </c>
      <c r="T125" s="37">
        <v>45492</v>
      </c>
      <c r="U125" s="37">
        <v>46587</v>
      </c>
      <c r="V125" s="23">
        <v>19</v>
      </c>
      <c r="W125" s="23">
        <v>0</v>
      </c>
      <c r="X125" s="38">
        <f t="shared" si="27"/>
        <v>19</v>
      </c>
      <c r="Y125" s="38"/>
      <c r="Z125" s="40">
        <v>19</v>
      </c>
      <c r="AA125" s="40">
        <v>0</v>
      </c>
      <c r="AB125" s="41">
        <f t="shared" si="15"/>
        <v>19</v>
      </c>
      <c r="AC125" s="40">
        <v>0</v>
      </c>
      <c r="AD125" s="40">
        <v>0</v>
      </c>
      <c r="AE125" s="41">
        <f t="shared" si="23"/>
        <v>0</v>
      </c>
      <c r="AF125" s="40"/>
      <c r="AG125" s="39"/>
      <c r="AH125" s="39"/>
      <c r="AI125" s="42"/>
      <c r="AJ125" s="42"/>
      <c r="AK125" s="42"/>
      <c r="AL125" s="39"/>
      <c r="AM125" s="39"/>
      <c r="AN125" s="39"/>
      <c r="AO125" s="39"/>
      <c r="AP125" s="23" t="s">
        <v>467</v>
      </c>
      <c r="AQ125" s="23" t="s">
        <v>2502</v>
      </c>
      <c r="AR125" s="23" t="s">
        <v>113</v>
      </c>
      <c r="AS125" s="23" t="s">
        <v>800</v>
      </c>
      <c r="AT125" s="23"/>
      <c r="AU125" s="23"/>
      <c r="AV125" s="23"/>
      <c r="AW125" s="23"/>
      <c r="AX125" s="23"/>
      <c r="AY125" s="23"/>
      <c r="AZ125" s="23">
        <f t="shared" si="24"/>
        <v>0</v>
      </c>
      <c r="BA125" s="23">
        <f t="shared" si="17"/>
        <v>0</v>
      </c>
      <c r="BB125" s="23">
        <f t="shared" si="25"/>
        <v>0</v>
      </c>
      <c r="BC125" s="23"/>
      <c r="BD125" s="23"/>
      <c r="BE125" s="23"/>
      <c r="BF125" s="23"/>
      <c r="BG125" s="23"/>
      <c r="BH125" s="23"/>
      <c r="BI125" s="23"/>
      <c r="BJ125" s="23"/>
      <c r="BK125" s="23"/>
      <c r="BL125" s="23"/>
      <c r="BM125" s="23"/>
      <c r="BN125" s="23"/>
      <c r="BO125" s="23"/>
      <c r="BP125" s="23"/>
      <c r="BQ125" s="23"/>
      <c r="BR125" s="23"/>
      <c r="BS125" s="23"/>
      <c r="BT125" s="23">
        <v>15</v>
      </c>
      <c r="BU125" s="23">
        <v>4</v>
      </c>
      <c r="BV125" s="23"/>
      <c r="BW125" s="23"/>
      <c r="BX125" s="23"/>
      <c r="BY125" s="23"/>
      <c r="BZ125" s="23"/>
      <c r="CA125" s="23"/>
      <c r="CB125" s="23"/>
      <c r="CC125" s="23"/>
      <c r="CD125" s="23"/>
      <c r="CE125" s="23"/>
      <c r="CF125" s="23"/>
      <c r="CG125" s="23"/>
      <c r="CH125" s="23"/>
      <c r="CI125" s="23"/>
      <c r="CJ125" s="23">
        <f t="shared" si="18"/>
        <v>19</v>
      </c>
      <c r="CK125" s="23">
        <f t="shared" si="26"/>
        <v>19</v>
      </c>
    </row>
    <row r="126" spans="1:89" ht="53.25" customHeight="1" x14ac:dyDescent="0.25">
      <c r="A126" s="95">
        <v>2302</v>
      </c>
      <c r="B126" s="23" t="s">
        <v>434</v>
      </c>
      <c r="C126" s="20" t="s">
        <v>3029</v>
      </c>
      <c r="D126" s="23" t="s">
        <v>426</v>
      </c>
      <c r="E126" s="23" t="s">
        <v>382</v>
      </c>
      <c r="F126" s="23"/>
      <c r="G126" s="24" t="s">
        <v>435</v>
      </c>
      <c r="H126" s="22" t="s">
        <v>436</v>
      </c>
      <c r="I126" s="23" t="s">
        <v>78</v>
      </c>
      <c r="J126" s="20" t="s">
        <v>79</v>
      </c>
      <c r="K126" s="24" t="s">
        <v>2397</v>
      </c>
      <c r="L126" s="23" t="s">
        <v>2904</v>
      </c>
      <c r="M126" s="23"/>
      <c r="N126" s="23"/>
      <c r="O126" s="24" t="s">
        <v>2580</v>
      </c>
      <c r="P126" s="37" t="s">
        <v>82</v>
      </c>
      <c r="Q126" s="23"/>
      <c r="R126" s="23"/>
      <c r="S126" s="36">
        <v>45586</v>
      </c>
      <c r="T126" s="37">
        <v>45623</v>
      </c>
      <c r="U126" s="37">
        <v>46718</v>
      </c>
      <c r="V126" s="23">
        <v>1</v>
      </c>
      <c r="W126" s="23">
        <v>0</v>
      </c>
      <c r="X126" s="38">
        <f t="shared" si="27"/>
        <v>1</v>
      </c>
      <c r="Y126" s="38"/>
      <c r="Z126" s="40">
        <v>1</v>
      </c>
      <c r="AA126" s="40">
        <v>0</v>
      </c>
      <c r="AB126" s="41">
        <f t="shared" si="15"/>
        <v>1</v>
      </c>
      <c r="AC126" s="40">
        <v>0</v>
      </c>
      <c r="AD126" s="40">
        <v>0</v>
      </c>
      <c r="AE126" s="41">
        <f t="shared" si="23"/>
        <v>0</v>
      </c>
      <c r="AF126" s="40"/>
      <c r="AG126" s="39"/>
      <c r="AH126" s="39"/>
      <c r="AI126" s="42"/>
      <c r="AJ126" s="42"/>
      <c r="AK126" s="42"/>
      <c r="AL126" s="39"/>
      <c r="AM126" s="39"/>
      <c r="AN126" s="39"/>
      <c r="AO126" s="39"/>
      <c r="AP126" s="23" t="s">
        <v>467</v>
      </c>
      <c r="AQ126" s="23" t="s">
        <v>2502</v>
      </c>
      <c r="AR126" s="23" t="s">
        <v>113</v>
      </c>
      <c r="AS126" s="23" t="s">
        <v>114</v>
      </c>
      <c r="AT126" s="23"/>
      <c r="AU126" s="23"/>
      <c r="AV126" s="23"/>
      <c r="AW126" s="23"/>
      <c r="AX126" s="23"/>
      <c r="AY126" s="23"/>
      <c r="AZ126" s="23">
        <f t="shared" si="24"/>
        <v>0</v>
      </c>
      <c r="BA126" s="23">
        <f t="shared" si="17"/>
        <v>0</v>
      </c>
      <c r="BB126" s="23">
        <f t="shared" si="25"/>
        <v>0</v>
      </c>
      <c r="BC126" s="23"/>
      <c r="BD126" s="23"/>
      <c r="BE126" s="23"/>
      <c r="BF126" s="23"/>
      <c r="BG126" s="23">
        <v>1</v>
      </c>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f t="shared" si="18"/>
        <v>1</v>
      </c>
      <c r="CK126" s="23">
        <f t="shared" si="26"/>
        <v>1</v>
      </c>
    </row>
    <row r="127" spans="1:89" ht="53.25" customHeight="1" x14ac:dyDescent="0.25">
      <c r="A127" s="95">
        <v>2588</v>
      </c>
      <c r="B127" s="23" t="s">
        <v>2293</v>
      </c>
      <c r="C127" s="20" t="s">
        <v>3029</v>
      </c>
      <c r="D127" s="20" t="s">
        <v>426</v>
      </c>
      <c r="E127" s="23" t="s">
        <v>427</v>
      </c>
      <c r="F127" s="23"/>
      <c r="G127" s="25" t="s">
        <v>428</v>
      </c>
      <c r="H127" s="22" t="s">
        <v>429</v>
      </c>
      <c r="I127" s="23" t="s">
        <v>87</v>
      </c>
      <c r="J127" s="20" t="s">
        <v>88</v>
      </c>
      <c r="K127" s="23" t="s">
        <v>2397</v>
      </c>
      <c r="L127" s="23" t="s">
        <v>2897</v>
      </c>
      <c r="M127" s="23"/>
      <c r="N127" s="23"/>
      <c r="O127" s="24" t="s">
        <v>2581</v>
      </c>
      <c r="P127" s="23" t="s">
        <v>403</v>
      </c>
      <c r="Q127" s="23"/>
      <c r="R127" s="23"/>
      <c r="S127" s="36">
        <v>45642</v>
      </c>
      <c r="T127" s="37">
        <v>45776</v>
      </c>
      <c r="U127" s="37">
        <v>46872</v>
      </c>
      <c r="V127" s="23">
        <v>1</v>
      </c>
      <c r="W127" s="23">
        <v>0</v>
      </c>
      <c r="X127" s="38">
        <f t="shared" si="27"/>
        <v>1</v>
      </c>
      <c r="Y127" s="38"/>
      <c r="Z127" s="40">
        <v>0</v>
      </c>
      <c r="AA127" s="40">
        <v>0</v>
      </c>
      <c r="AB127" s="41">
        <f t="shared" si="15"/>
        <v>0</v>
      </c>
      <c r="AC127" s="40">
        <v>0</v>
      </c>
      <c r="AD127" s="40">
        <v>1</v>
      </c>
      <c r="AE127" s="41">
        <f t="shared" si="23"/>
        <v>1</v>
      </c>
      <c r="AF127" s="40"/>
      <c r="AG127" s="39"/>
      <c r="AH127" s="39"/>
      <c r="AI127" s="42"/>
      <c r="AJ127" s="42"/>
      <c r="AK127" s="42"/>
      <c r="AL127" s="39"/>
      <c r="AM127" s="39"/>
      <c r="AN127" s="39"/>
      <c r="AO127" s="39"/>
      <c r="AP127" s="23" t="s">
        <v>91</v>
      </c>
      <c r="AQ127" s="23" t="s">
        <v>2498</v>
      </c>
      <c r="AR127" s="23" t="s">
        <v>99</v>
      </c>
      <c r="AS127" s="54" t="s">
        <v>2407</v>
      </c>
      <c r="AT127" s="23"/>
      <c r="AU127" s="23">
        <v>1</v>
      </c>
      <c r="AV127" s="23"/>
      <c r="AW127" s="23"/>
      <c r="AX127" s="23"/>
      <c r="AY127" s="23"/>
      <c r="AZ127" s="23">
        <f t="shared" si="24"/>
        <v>1</v>
      </c>
      <c r="BA127" s="23">
        <f t="shared" si="17"/>
        <v>1</v>
      </c>
      <c r="BB127" s="23">
        <f t="shared" si="25"/>
        <v>1</v>
      </c>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f t="shared" si="18"/>
        <v>0</v>
      </c>
      <c r="CK127" s="23">
        <f t="shared" si="26"/>
        <v>0</v>
      </c>
    </row>
    <row r="128" spans="1:89" ht="53.25" customHeight="1" x14ac:dyDescent="0.25">
      <c r="A128" s="95">
        <v>2587</v>
      </c>
      <c r="B128" s="23" t="s">
        <v>2340</v>
      </c>
      <c r="C128" s="20" t="s">
        <v>3029</v>
      </c>
      <c r="D128" s="20" t="s">
        <v>1776</v>
      </c>
      <c r="E128" s="23" t="s">
        <v>1832</v>
      </c>
      <c r="F128" s="23"/>
      <c r="G128" s="24" t="s">
        <v>2244</v>
      </c>
      <c r="H128" s="22" t="s">
        <v>2245</v>
      </c>
      <c r="I128" s="23" t="s">
        <v>87</v>
      </c>
      <c r="J128" s="20" t="s">
        <v>88</v>
      </c>
      <c r="K128" s="24" t="s">
        <v>2396</v>
      </c>
      <c r="L128" s="23" t="s">
        <v>2904</v>
      </c>
      <c r="M128" s="23"/>
      <c r="N128" s="23"/>
      <c r="O128" s="24" t="s">
        <v>2582</v>
      </c>
      <c r="P128" s="23" t="s">
        <v>82</v>
      </c>
      <c r="Q128" s="23"/>
      <c r="R128" s="23"/>
      <c r="S128" s="36">
        <v>45742</v>
      </c>
      <c r="T128" s="37">
        <v>45905</v>
      </c>
      <c r="U128" s="37">
        <v>46998</v>
      </c>
      <c r="V128" s="23">
        <v>3</v>
      </c>
      <c r="W128" s="23">
        <v>0</v>
      </c>
      <c r="X128" s="38">
        <f t="shared" si="27"/>
        <v>3</v>
      </c>
      <c r="Y128" s="38"/>
      <c r="Z128" s="40">
        <v>0</v>
      </c>
      <c r="AA128" s="40">
        <v>0</v>
      </c>
      <c r="AB128" s="41">
        <f t="shared" si="15"/>
        <v>0</v>
      </c>
      <c r="AC128" s="40">
        <v>0</v>
      </c>
      <c r="AD128" s="40">
        <v>3</v>
      </c>
      <c r="AE128" s="41">
        <f t="shared" si="23"/>
        <v>3</v>
      </c>
      <c r="AF128" s="40"/>
      <c r="AG128" s="39"/>
      <c r="AH128" s="39"/>
      <c r="AI128" s="42"/>
      <c r="AJ128" s="42"/>
      <c r="AK128" s="42"/>
      <c r="AL128" s="39"/>
      <c r="AM128" s="39"/>
      <c r="AN128" s="39"/>
      <c r="AO128" s="39"/>
      <c r="AP128" s="23" t="s">
        <v>91</v>
      </c>
      <c r="AQ128" s="23" t="s">
        <v>2433</v>
      </c>
      <c r="AR128" s="23" t="s">
        <v>99</v>
      </c>
      <c r="AS128" s="54" t="s">
        <v>2407</v>
      </c>
      <c r="AT128" s="23"/>
      <c r="AU128" s="23"/>
      <c r="AV128" s="23">
        <v>3</v>
      </c>
      <c r="AW128" s="23"/>
      <c r="AX128" s="23"/>
      <c r="AY128" s="23"/>
      <c r="AZ128" s="23">
        <f t="shared" si="24"/>
        <v>3</v>
      </c>
      <c r="BA128" s="23">
        <f t="shared" si="17"/>
        <v>3</v>
      </c>
      <c r="BB128" s="23">
        <f t="shared" si="25"/>
        <v>3</v>
      </c>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f t="shared" si="18"/>
        <v>0</v>
      </c>
      <c r="CK128" s="23">
        <f t="shared" si="26"/>
        <v>0</v>
      </c>
    </row>
    <row r="129" spans="1:89" ht="53.25" customHeight="1" x14ac:dyDescent="0.25">
      <c r="A129" s="95"/>
      <c r="B129" s="23" t="s">
        <v>476</v>
      </c>
      <c r="C129" s="23" t="s">
        <v>477</v>
      </c>
      <c r="D129" s="23" t="s">
        <v>477</v>
      </c>
      <c r="E129" s="23" t="s">
        <v>477</v>
      </c>
      <c r="F129" s="23"/>
      <c r="G129" s="25" t="s">
        <v>478</v>
      </c>
      <c r="H129" s="22" t="s">
        <v>479</v>
      </c>
      <c r="I129" s="23" t="s">
        <v>78</v>
      </c>
      <c r="J129" s="23" t="s">
        <v>83</v>
      </c>
      <c r="K129" s="24" t="s">
        <v>2396</v>
      </c>
      <c r="L129" s="23" t="s">
        <v>2902</v>
      </c>
      <c r="M129" s="23"/>
      <c r="N129" s="23"/>
      <c r="O129" s="24" t="s">
        <v>2583</v>
      </c>
      <c r="P129" s="23" t="s">
        <v>82</v>
      </c>
      <c r="Q129" s="23"/>
      <c r="R129" s="23"/>
      <c r="S129" s="36">
        <v>45251</v>
      </c>
      <c r="T129" s="37">
        <v>45967</v>
      </c>
      <c r="U129" s="37">
        <v>47063</v>
      </c>
      <c r="V129" s="23">
        <v>0</v>
      </c>
      <c r="W129" s="23">
        <v>0</v>
      </c>
      <c r="X129" s="38">
        <v>0</v>
      </c>
      <c r="Y129" s="38"/>
      <c r="Z129" s="40">
        <v>0</v>
      </c>
      <c r="AA129" s="40">
        <v>0</v>
      </c>
      <c r="AB129" s="41">
        <f t="shared" si="15"/>
        <v>0</v>
      </c>
      <c r="AC129" s="40">
        <v>0</v>
      </c>
      <c r="AD129" s="40">
        <v>0</v>
      </c>
      <c r="AE129" s="41">
        <f t="shared" si="23"/>
        <v>0</v>
      </c>
      <c r="AF129" s="40"/>
      <c r="AG129" s="39"/>
      <c r="AH129" s="39"/>
      <c r="AI129" s="42"/>
      <c r="AJ129" s="42"/>
      <c r="AK129" s="42"/>
      <c r="AL129" s="39"/>
      <c r="AM129" s="39"/>
      <c r="AN129" s="39"/>
      <c r="AO129" s="39"/>
      <c r="AP129" s="23" t="s">
        <v>2393</v>
      </c>
      <c r="AQ129" s="23" t="s">
        <v>2393</v>
      </c>
      <c r="AR129" s="23" t="s">
        <v>2393</v>
      </c>
      <c r="AS129" s="23" t="s">
        <v>2393</v>
      </c>
      <c r="AT129" s="23"/>
      <c r="AU129" s="23"/>
      <c r="AV129" s="23"/>
      <c r="AW129" s="23"/>
      <c r="AX129" s="23"/>
      <c r="AY129" s="23"/>
      <c r="AZ129" s="23">
        <f t="shared" si="24"/>
        <v>0</v>
      </c>
      <c r="BA129" s="23">
        <f t="shared" si="17"/>
        <v>0</v>
      </c>
      <c r="BB129" s="23">
        <f t="shared" si="25"/>
        <v>0</v>
      </c>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f t="shared" si="18"/>
        <v>0</v>
      </c>
      <c r="CK129" s="23">
        <f t="shared" si="26"/>
        <v>0</v>
      </c>
    </row>
    <row r="130" spans="1:89" ht="53.25" customHeight="1" x14ac:dyDescent="0.25">
      <c r="A130" s="119">
        <v>746</v>
      </c>
      <c r="B130" s="20" t="s">
        <v>480</v>
      </c>
      <c r="C130" s="23" t="s">
        <v>477</v>
      </c>
      <c r="D130" s="20" t="s">
        <v>481</v>
      </c>
      <c r="E130" s="20" t="s">
        <v>382</v>
      </c>
      <c r="F130" s="23"/>
      <c r="G130" s="25" t="s">
        <v>482</v>
      </c>
      <c r="H130" s="22" t="s">
        <v>483</v>
      </c>
      <c r="I130" s="20" t="s">
        <v>87</v>
      </c>
      <c r="J130" s="23" t="s">
        <v>79</v>
      </c>
      <c r="K130" s="24" t="s">
        <v>2396</v>
      </c>
      <c r="L130" s="23" t="s">
        <v>2904</v>
      </c>
      <c r="M130" s="23"/>
      <c r="N130" s="20"/>
      <c r="O130" s="24" t="s">
        <v>485</v>
      </c>
      <c r="P130" s="20" t="s">
        <v>82</v>
      </c>
      <c r="Q130" s="20"/>
      <c r="R130" s="20"/>
      <c r="S130" s="44">
        <v>44659</v>
      </c>
      <c r="T130" s="45">
        <v>44785</v>
      </c>
      <c r="U130" s="45">
        <v>45881</v>
      </c>
      <c r="V130" s="38">
        <v>1</v>
      </c>
      <c r="W130" s="38">
        <v>0</v>
      </c>
      <c r="X130" s="38">
        <f t="shared" ref="X130:X140" si="28">V130-W130</f>
        <v>1</v>
      </c>
      <c r="Y130" s="38"/>
      <c r="Z130" s="40">
        <v>0</v>
      </c>
      <c r="AA130" s="40">
        <v>0</v>
      </c>
      <c r="AB130" s="41">
        <f t="shared" ref="AB130:AB193" si="29">SUM(Z130-AA130)</f>
        <v>0</v>
      </c>
      <c r="AC130" s="40">
        <v>1</v>
      </c>
      <c r="AD130" s="40">
        <v>0</v>
      </c>
      <c r="AE130" s="41">
        <f t="shared" ref="AE130:AE159" si="30">SUM(AC130+AD130)</f>
        <v>1</v>
      </c>
      <c r="AF130" s="40"/>
      <c r="AG130" s="39"/>
      <c r="AH130" s="39"/>
      <c r="AI130" s="42"/>
      <c r="AJ130" s="42"/>
      <c r="AK130" s="42"/>
      <c r="AL130" s="39"/>
      <c r="AM130" s="39"/>
      <c r="AN130" s="39"/>
      <c r="AO130" s="39"/>
      <c r="AP130" s="23" t="s">
        <v>111</v>
      </c>
      <c r="AQ130" s="23" t="s">
        <v>112</v>
      </c>
      <c r="AR130" s="23" t="s">
        <v>113</v>
      </c>
      <c r="AS130" s="23" t="s">
        <v>2423</v>
      </c>
      <c r="AT130" s="23"/>
      <c r="AU130" s="23">
        <v>1</v>
      </c>
      <c r="AV130" s="23"/>
      <c r="AW130" s="23"/>
      <c r="AX130" s="23"/>
      <c r="AY130" s="23"/>
      <c r="AZ130" s="23">
        <f t="shared" si="24"/>
        <v>1</v>
      </c>
      <c r="BA130" s="23">
        <f t="shared" si="17"/>
        <v>1</v>
      </c>
      <c r="BB130" s="23">
        <f t="shared" si="25"/>
        <v>1</v>
      </c>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f t="shared" si="18"/>
        <v>0</v>
      </c>
      <c r="CK130" s="23">
        <f t="shared" si="26"/>
        <v>0</v>
      </c>
    </row>
    <row r="131" spans="1:89" ht="53.25" customHeight="1" x14ac:dyDescent="0.25">
      <c r="A131" s="95">
        <v>416</v>
      </c>
      <c r="B131" s="23" t="s">
        <v>486</v>
      </c>
      <c r="C131" s="20" t="s">
        <v>477</v>
      </c>
      <c r="D131" s="23" t="s">
        <v>3038</v>
      </c>
      <c r="E131" s="23" t="s">
        <v>5</v>
      </c>
      <c r="F131" s="23" t="s">
        <v>487</v>
      </c>
      <c r="G131" s="24" t="s">
        <v>488</v>
      </c>
      <c r="H131" s="22" t="s">
        <v>475</v>
      </c>
      <c r="I131" s="23" t="s">
        <v>78</v>
      </c>
      <c r="J131" s="20" t="s">
        <v>79</v>
      </c>
      <c r="K131" s="24" t="s">
        <v>2396</v>
      </c>
      <c r="L131" s="20" t="s">
        <v>102</v>
      </c>
      <c r="M131" s="23">
        <v>0.66</v>
      </c>
      <c r="N131" s="20"/>
      <c r="O131" s="24"/>
      <c r="P131" s="23"/>
      <c r="Q131" s="20"/>
      <c r="R131" s="20"/>
      <c r="S131" s="44"/>
      <c r="T131" s="45"/>
      <c r="U131" s="45"/>
      <c r="V131" s="38">
        <v>18</v>
      </c>
      <c r="W131" s="38">
        <v>0</v>
      </c>
      <c r="X131" s="38">
        <f t="shared" si="28"/>
        <v>18</v>
      </c>
      <c r="Y131" s="38"/>
      <c r="Z131" s="40">
        <v>0</v>
      </c>
      <c r="AA131" s="40">
        <v>0</v>
      </c>
      <c r="AB131" s="41">
        <f t="shared" si="29"/>
        <v>0</v>
      </c>
      <c r="AC131" s="40">
        <v>0</v>
      </c>
      <c r="AD131" s="40">
        <v>0</v>
      </c>
      <c r="AE131" s="41">
        <f t="shared" si="30"/>
        <v>0</v>
      </c>
      <c r="AF131" s="40">
        <v>18</v>
      </c>
      <c r="AG131" s="39"/>
      <c r="AH131" s="39"/>
      <c r="AI131" s="42"/>
      <c r="AJ131" s="42"/>
      <c r="AK131" s="42"/>
      <c r="AL131" s="39"/>
      <c r="AM131" s="39"/>
      <c r="AN131" s="39"/>
      <c r="AO131" s="39"/>
      <c r="AP131" s="23"/>
      <c r="AQ131" s="42" t="s">
        <v>2499</v>
      </c>
      <c r="AR131" s="23" t="s">
        <v>92</v>
      </c>
      <c r="AS131" s="24" t="s">
        <v>2423</v>
      </c>
      <c r="AT131" s="23"/>
      <c r="AU131" s="23"/>
      <c r="AV131" s="23"/>
      <c r="AW131" s="23"/>
      <c r="AX131" s="23"/>
      <c r="AY131" s="23">
        <v>18</v>
      </c>
      <c r="AZ131" s="23">
        <f t="shared" si="24"/>
        <v>0</v>
      </c>
      <c r="BA131" s="23">
        <f t="shared" ref="BA131:BA194" si="31">SUM(AT131:AX131)</f>
        <v>0</v>
      </c>
      <c r="BB131" s="23">
        <f t="shared" si="25"/>
        <v>18</v>
      </c>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f t="shared" ref="CJ131:CJ194" si="32">SUM(BC131:CB131)</f>
        <v>0</v>
      </c>
      <c r="CK131" s="23">
        <f t="shared" si="26"/>
        <v>0</v>
      </c>
    </row>
    <row r="132" spans="1:89" ht="53.25" customHeight="1" x14ac:dyDescent="0.25">
      <c r="A132" s="95">
        <v>404</v>
      </c>
      <c r="B132" s="23" t="s">
        <v>489</v>
      </c>
      <c r="C132" s="20" t="s">
        <v>477</v>
      </c>
      <c r="D132" s="20" t="s">
        <v>481</v>
      </c>
      <c r="E132" s="23" t="s">
        <v>382</v>
      </c>
      <c r="F132" s="23"/>
      <c r="G132" s="25" t="s">
        <v>490</v>
      </c>
      <c r="H132" s="22" t="s">
        <v>491</v>
      </c>
      <c r="I132" s="23" t="s">
        <v>87</v>
      </c>
      <c r="J132" s="23" t="s">
        <v>88</v>
      </c>
      <c r="K132" s="24" t="s">
        <v>2396</v>
      </c>
      <c r="L132" s="23" t="s">
        <v>2904</v>
      </c>
      <c r="M132" s="23">
        <v>8.86</v>
      </c>
      <c r="N132" s="20" t="s">
        <v>492</v>
      </c>
      <c r="O132" s="24" t="s">
        <v>493</v>
      </c>
      <c r="P132" s="23" t="s">
        <v>82</v>
      </c>
      <c r="Q132" s="20"/>
      <c r="R132" s="20"/>
      <c r="S132" s="44">
        <v>44252</v>
      </c>
      <c r="T132" s="45">
        <v>41831</v>
      </c>
      <c r="U132" s="45">
        <v>42927</v>
      </c>
      <c r="V132" s="38">
        <v>1</v>
      </c>
      <c r="W132" s="38">
        <v>0</v>
      </c>
      <c r="X132" s="38">
        <f t="shared" si="28"/>
        <v>1</v>
      </c>
      <c r="Y132" s="38"/>
      <c r="Z132" s="40">
        <v>0</v>
      </c>
      <c r="AA132" s="40">
        <v>0</v>
      </c>
      <c r="AB132" s="41">
        <f t="shared" si="29"/>
        <v>0</v>
      </c>
      <c r="AC132" s="40">
        <v>1</v>
      </c>
      <c r="AD132" s="40">
        <v>0</v>
      </c>
      <c r="AE132" s="41">
        <f t="shared" si="30"/>
        <v>1</v>
      </c>
      <c r="AF132" s="40"/>
      <c r="AG132" s="39"/>
      <c r="AH132" s="39"/>
      <c r="AI132" s="42"/>
      <c r="AJ132" s="42"/>
      <c r="AK132" s="42"/>
      <c r="AL132" s="39"/>
      <c r="AM132" s="39"/>
      <c r="AN132" s="39"/>
      <c r="AO132" s="39"/>
      <c r="AP132" s="23" t="s">
        <v>111</v>
      </c>
      <c r="AQ132" s="23" t="s">
        <v>112</v>
      </c>
      <c r="AR132" s="23" t="s">
        <v>113</v>
      </c>
      <c r="AS132" s="24" t="s">
        <v>2423</v>
      </c>
      <c r="AT132" s="23"/>
      <c r="AU132" s="23">
        <v>1</v>
      </c>
      <c r="AV132" s="23"/>
      <c r="AW132" s="23"/>
      <c r="AX132" s="23"/>
      <c r="AY132" s="23"/>
      <c r="AZ132" s="23">
        <f t="shared" si="24"/>
        <v>1</v>
      </c>
      <c r="BA132" s="23">
        <f t="shared" si="31"/>
        <v>1</v>
      </c>
      <c r="BB132" s="23">
        <f t="shared" si="25"/>
        <v>1</v>
      </c>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f t="shared" si="32"/>
        <v>0</v>
      </c>
      <c r="CK132" s="23">
        <f t="shared" si="26"/>
        <v>0</v>
      </c>
    </row>
    <row r="133" spans="1:89" ht="53.25" customHeight="1" x14ac:dyDescent="0.25">
      <c r="A133" s="95" t="s">
        <v>494</v>
      </c>
      <c r="B133" s="23" t="s">
        <v>495</v>
      </c>
      <c r="C133" s="20" t="s">
        <v>477</v>
      </c>
      <c r="D133" s="20" t="s">
        <v>477</v>
      </c>
      <c r="E133" s="23" t="s">
        <v>382</v>
      </c>
      <c r="F133" s="23"/>
      <c r="G133" s="24" t="s">
        <v>496</v>
      </c>
      <c r="H133" s="22" t="s">
        <v>497</v>
      </c>
      <c r="I133" s="23" t="s">
        <v>78</v>
      </c>
      <c r="J133" s="23" t="s">
        <v>79</v>
      </c>
      <c r="K133" s="24" t="s">
        <v>2396</v>
      </c>
      <c r="L133" s="23" t="s">
        <v>2904</v>
      </c>
      <c r="M133" s="23"/>
      <c r="N133" s="23"/>
      <c r="O133" s="24" t="s">
        <v>2584</v>
      </c>
      <c r="P133" s="23" t="s">
        <v>82</v>
      </c>
      <c r="Q133" s="23"/>
      <c r="R133" s="23"/>
      <c r="S133" s="36" t="s">
        <v>498</v>
      </c>
      <c r="T133" s="37">
        <v>44687</v>
      </c>
      <c r="U133" s="37">
        <v>45783</v>
      </c>
      <c r="V133" s="23">
        <v>1</v>
      </c>
      <c r="W133" s="23">
        <v>0</v>
      </c>
      <c r="X133" s="38">
        <f t="shared" si="28"/>
        <v>1</v>
      </c>
      <c r="Y133" s="38"/>
      <c r="Z133" s="40">
        <v>0</v>
      </c>
      <c r="AA133" s="40">
        <v>3</v>
      </c>
      <c r="AB133" s="41">
        <f t="shared" si="29"/>
        <v>-3</v>
      </c>
      <c r="AC133" s="40">
        <v>1</v>
      </c>
      <c r="AD133" s="40">
        <v>0</v>
      </c>
      <c r="AE133" s="41">
        <f t="shared" si="30"/>
        <v>1</v>
      </c>
      <c r="AF133" s="40"/>
      <c r="AG133" s="39"/>
      <c r="AH133" s="39"/>
      <c r="AI133" s="42"/>
      <c r="AJ133" s="52"/>
      <c r="AK133" s="42"/>
      <c r="AL133" s="39"/>
      <c r="AM133" s="39"/>
      <c r="AN133" s="39"/>
      <c r="AO133" s="39"/>
      <c r="AP133" s="23" t="s">
        <v>111</v>
      </c>
      <c r="AQ133" s="23" t="s">
        <v>112</v>
      </c>
      <c r="AR133" s="23" t="s">
        <v>113</v>
      </c>
      <c r="AS133" s="24" t="s">
        <v>2423</v>
      </c>
      <c r="AT133" s="23">
        <v>1</v>
      </c>
      <c r="AU133" s="23"/>
      <c r="AV133" s="23"/>
      <c r="AW133" s="23"/>
      <c r="AX133" s="23"/>
      <c r="AY133" s="23"/>
      <c r="AZ133" s="23">
        <f t="shared" si="24"/>
        <v>1</v>
      </c>
      <c r="BA133" s="23">
        <f t="shared" si="31"/>
        <v>1</v>
      </c>
      <c r="BB133" s="23">
        <f t="shared" si="25"/>
        <v>1</v>
      </c>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f t="shared" si="32"/>
        <v>0</v>
      </c>
      <c r="CK133" s="23">
        <f t="shared" si="26"/>
        <v>0</v>
      </c>
    </row>
    <row r="134" spans="1:89" ht="53.25" customHeight="1" x14ac:dyDescent="0.25">
      <c r="A134" s="95">
        <v>386</v>
      </c>
      <c r="B134" s="23" t="s">
        <v>2352</v>
      </c>
      <c r="C134" s="23" t="s">
        <v>477</v>
      </c>
      <c r="D134" s="20" t="s">
        <v>3050</v>
      </c>
      <c r="E134" s="23" t="s">
        <v>382</v>
      </c>
      <c r="F134" s="23"/>
      <c r="G134" s="24" t="s">
        <v>873</v>
      </c>
      <c r="H134" s="22" t="s">
        <v>874</v>
      </c>
      <c r="I134" s="23" t="s">
        <v>78</v>
      </c>
      <c r="J134" s="23" t="s">
        <v>79</v>
      </c>
      <c r="K134" s="24" t="s">
        <v>2396</v>
      </c>
      <c r="L134" s="23" t="s">
        <v>2904</v>
      </c>
      <c r="M134" s="23"/>
      <c r="N134" s="23"/>
      <c r="O134" s="23" t="s">
        <v>2590</v>
      </c>
      <c r="P134" s="23" t="s">
        <v>82</v>
      </c>
      <c r="Q134" s="20"/>
      <c r="R134" s="20"/>
      <c r="S134" s="44">
        <v>45705</v>
      </c>
      <c r="T134" s="45">
        <v>46086</v>
      </c>
      <c r="U134" s="45">
        <v>47182</v>
      </c>
      <c r="V134" s="38">
        <v>1</v>
      </c>
      <c r="W134" s="38">
        <v>0</v>
      </c>
      <c r="X134" s="38">
        <f t="shared" si="28"/>
        <v>1</v>
      </c>
      <c r="Y134" s="38"/>
      <c r="Z134" s="40">
        <v>0</v>
      </c>
      <c r="AA134" s="40">
        <v>0</v>
      </c>
      <c r="AB134" s="41">
        <f t="shared" si="29"/>
        <v>0</v>
      </c>
      <c r="AC134" s="40">
        <v>0</v>
      </c>
      <c r="AD134" s="40">
        <v>1</v>
      </c>
      <c r="AE134" s="41">
        <f t="shared" si="30"/>
        <v>1</v>
      </c>
      <c r="AF134" s="40"/>
      <c r="AG134" s="39"/>
      <c r="AH134" s="39"/>
      <c r="AI134" s="42"/>
      <c r="AJ134" s="42"/>
      <c r="AK134" s="42"/>
      <c r="AL134" s="39"/>
      <c r="AM134" s="39"/>
      <c r="AN134" s="39"/>
      <c r="AO134" s="39"/>
      <c r="AP134" s="23" t="s">
        <v>91</v>
      </c>
      <c r="AQ134" s="23" t="s">
        <v>2433</v>
      </c>
      <c r="AR134" s="23" t="s">
        <v>99</v>
      </c>
      <c r="AS134" s="54" t="s">
        <v>2407</v>
      </c>
      <c r="AT134" s="23"/>
      <c r="AU134" s="23">
        <v>1</v>
      </c>
      <c r="AV134" s="23"/>
      <c r="AW134" s="23"/>
      <c r="AX134" s="23"/>
      <c r="AY134" s="23"/>
      <c r="AZ134" s="23">
        <f t="shared" ref="AZ134:AZ159" si="33">SUM(AT134:AW134)</f>
        <v>1</v>
      </c>
      <c r="BA134" s="23">
        <f t="shared" si="31"/>
        <v>1</v>
      </c>
      <c r="BB134" s="23">
        <f t="shared" ref="BB134:BB159" si="34">SUM(AT134:AY134)</f>
        <v>1</v>
      </c>
      <c r="BC134" s="55"/>
      <c r="BD134" s="55"/>
      <c r="BE134" s="55"/>
      <c r="BF134" s="55"/>
      <c r="BG134" s="55"/>
      <c r="BH134" s="55"/>
      <c r="BI134" s="55"/>
      <c r="BJ134" s="55"/>
      <c r="BK134" s="55"/>
      <c r="BL134" s="55"/>
      <c r="BM134" s="55"/>
      <c r="BN134" s="55"/>
      <c r="BO134" s="55"/>
      <c r="BP134" s="55"/>
      <c r="BQ134" s="55"/>
      <c r="BR134" s="55"/>
      <c r="BS134" s="55"/>
      <c r="BT134" s="55"/>
      <c r="BU134" s="55"/>
      <c r="BV134" s="55"/>
      <c r="BW134" s="55"/>
      <c r="BX134" s="55"/>
      <c r="BY134" s="55"/>
      <c r="BZ134" s="55"/>
      <c r="CA134" s="55"/>
      <c r="CB134" s="55"/>
      <c r="CC134" s="55"/>
      <c r="CD134" s="55"/>
      <c r="CE134" s="55"/>
      <c r="CF134" s="55"/>
      <c r="CG134" s="55"/>
      <c r="CH134" s="55"/>
      <c r="CI134" s="55"/>
      <c r="CJ134" s="23">
        <f t="shared" si="32"/>
        <v>0</v>
      </c>
      <c r="CK134" s="23">
        <f t="shared" ref="CK134:CK159" si="35">SUM(BC134:CI134)</f>
        <v>0</v>
      </c>
    </row>
    <row r="135" spans="1:89" ht="53.25" customHeight="1" x14ac:dyDescent="0.25">
      <c r="A135" s="119">
        <v>388</v>
      </c>
      <c r="B135" s="20" t="s">
        <v>499</v>
      </c>
      <c r="C135" s="23" t="s">
        <v>477</v>
      </c>
      <c r="D135" s="20" t="s">
        <v>500</v>
      </c>
      <c r="E135" s="20" t="s">
        <v>382</v>
      </c>
      <c r="F135" s="23"/>
      <c r="G135" s="51" t="s">
        <v>501</v>
      </c>
      <c r="H135" s="22" t="s">
        <v>502</v>
      </c>
      <c r="I135" s="20" t="s">
        <v>87</v>
      </c>
      <c r="J135" s="23" t="s">
        <v>79</v>
      </c>
      <c r="K135" s="24" t="s">
        <v>2396</v>
      </c>
      <c r="L135" s="23" t="s">
        <v>2914</v>
      </c>
      <c r="M135" s="23"/>
      <c r="N135" s="20" t="s">
        <v>2494</v>
      </c>
      <c r="O135" s="24" t="s">
        <v>2493</v>
      </c>
      <c r="P135" s="20" t="s">
        <v>2345</v>
      </c>
      <c r="Q135" s="20"/>
      <c r="R135" s="20"/>
      <c r="S135" s="44">
        <v>46153</v>
      </c>
      <c r="T135" s="45"/>
      <c r="U135" s="45"/>
      <c r="V135" s="38">
        <v>3</v>
      </c>
      <c r="W135" s="38">
        <v>0</v>
      </c>
      <c r="X135" s="38">
        <f t="shared" si="28"/>
        <v>3</v>
      </c>
      <c r="Y135" s="38"/>
      <c r="Z135" s="40">
        <v>0</v>
      </c>
      <c r="AA135" s="40">
        <v>0</v>
      </c>
      <c r="AB135" s="41">
        <f t="shared" si="29"/>
        <v>0</v>
      </c>
      <c r="AC135" s="40">
        <v>0</v>
      </c>
      <c r="AD135" s="40">
        <v>0</v>
      </c>
      <c r="AE135" s="41">
        <f t="shared" si="30"/>
        <v>0</v>
      </c>
      <c r="AF135" s="40">
        <v>3</v>
      </c>
      <c r="AG135" s="39"/>
      <c r="AH135" s="39"/>
      <c r="AI135" s="42"/>
      <c r="AJ135" s="42"/>
      <c r="AK135" s="42"/>
      <c r="AL135" s="39"/>
      <c r="AM135" s="39"/>
      <c r="AN135" s="39"/>
      <c r="AO135" s="39"/>
      <c r="AP135" s="23" t="s">
        <v>2434</v>
      </c>
      <c r="AQ135" s="23" t="s">
        <v>112</v>
      </c>
      <c r="AR135" s="23" t="s">
        <v>124</v>
      </c>
      <c r="AS135" s="24" t="s">
        <v>125</v>
      </c>
      <c r="AT135" s="23"/>
      <c r="AU135" s="23"/>
      <c r="AV135" s="23"/>
      <c r="AW135" s="23"/>
      <c r="AX135" s="23"/>
      <c r="AY135" s="23">
        <v>3</v>
      </c>
      <c r="AZ135" s="23">
        <f t="shared" si="33"/>
        <v>0</v>
      </c>
      <c r="BA135" s="23">
        <f t="shared" si="31"/>
        <v>0</v>
      </c>
      <c r="BB135" s="23">
        <f t="shared" si="34"/>
        <v>3</v>
      </c>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f t="shared" si="32"/>
        <v>0</v>
      </c>
      <c r="CK135" s="23">
        <f t="shared" si="35"/>
        <v>0</v>
      </c>
    </row>
    <row r="136" spans="1:89" ht="53.25" customHeight="1" x14ac:dyDescent="0.25">
      <c r="A136" s="118">
        <v>401</v>
      </c>
      <c r="B136" s="46" t="s">
        <v>504</v>
      </c>
      <c r="C136" s="20" t="s">
        <v>477</v>
      </c>
      <c r="D136" s="23" t="s">
        <v>477</v>
      </c>
      <c r="E136" s="23" t="s">
        <v>382</v>
      </c>
      <c r="F136" s="23"/>
      <c r="G136" s="21" t="s">
        <v>505</v>
      </c>
      <c r="H136" s="22" t="s">
        <v>506</v>
      </c>
      <c r="I136" s="23" t="s">
        <v>87</v>
      </c>
      <c r="J136" s="23" t="s">
        <v>79</v>
      </c>
      <c r="K136" s="24" t="s">
        <v>2396</v>
      </c>
      <c r="L136" s="20" t="s">
        <v>2901</v>
      </c>
      <c r="M136" s="23">
        <v>0.02</v>
      </c>
      <c r="N136" s="24"/>
      <c r="O136" s="24" t="s">
        <v>507</v>
      </c>
      <c r="P136" s="23" t="s">
        <v>503</v>
      </c>
      <c r="Q136" s="23"/>
      <c r="R136" s="20"/>
      <c r="S136" s="44">
        <v>44796</v>
      </c>
      <c r="T136" s="45">
        <v>44862</v>
      </c>
      <c r="U136" s="45">
        <v>45958</v>
      </c>
      <c r="V136" s="23">
        <v>1</v>
      </c>
      <c r="W136" s="23">
        <v>0</v>
      </c>
      <c r="X136" s="38">
        <f t="shared" si="28"/>
        <v>1</v>
      </c>
      <c r="Y136" s="38"/>
      <c r="Z136" s="40">
        <v>1</v>
      </c>
      <c r="AA136" s="40">
        <v>0</v>
      </c>
      <c r="AB136" s="41">
        <f t="shared" si="29"/>
        <v>1</v>
      </c>
      <c r="AC136" s="40">
        <v>0</v>
      </c>
      <c r="AD136" s="40">
        <v>0</v>
      </c>
      <c r="AE136" s="41">
        <f t="shared" si="30"/>
        <v>0</v>
      </c>
      <c r="AF136" s="40"/>
      <c r="AG136" s="39"/>
      <c r="AH136" s="39"/>
      <c r="AI136" s="42"/>
      <c r="AJ136" s="52"/>
      <c r="AK136" s="42"/>
      <c r="AL136" s="39"/>
      <c r="AM136" s="39"/>
      <c r="AN136" s="39"/>
      <c r="AO136" s="39"/>
      <c r="AP136" s="23" t="s">
        <v>467</v>
      </c>
      <c r="AQ136" s="23" t="s">
        <v>2485</v>
      </c>
      <c r="AR136" s="92" t="s">
        <v>92</v>
      </c>
      <c r="AS136" s="23"/>
      <c r="AT136" s="23"/>
      <c r="AU136" s="23"/>
      <c r="AV136" s="23"/>
      <c r="AW136" s="23"/>
      <c r="AX136" s="23"/>
      <c r="AY136" s="23"/>
      <c r="AZ136" s="23">
        <f t="shared" si="33"/>
        <v>0</v>
      </c>
      <c r="BA136" s="23">
        <f t="shared" si="31"/>
        <v>0</v>
      </c>
      <c r="BB136" s="23">
        <f t="shared" si="34"/>
        <v>0</v>
      </c>
      <c r="BC136" s="23"/>
      <c r="BD136" s="23">
        <v>1</v>
      </c>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f t="shared" si="32"/>
        <v>1</v>
      </c>
      <c r="CK136" s="23">
        <f t="shared" si="35"/>
        <v>1</v>
      </c>
    </row>
    <row r="137" spans="1:89" ht="53.25" customHeight="1" x14ac:dyDescent="0.25">
      <c r="A137" s="95">
        <v>2182</v>
      </c>
      <c r="B137" s="23" t="s">
        <v>508</v>
      </c>
      <c r="C137" s="23" t="s">
        <v>477</v>
      </c>
      <c r="D137" s="23" t="s">
        <v>481</v>
      </c>
      <c r="E137" s="23" t="s">
        <v>382</v>
      </c>
      <c r="F137" s="23"/>
      <c r="G137" s="24" t="s">
        <v>509</v>
      </c>
      <c r="H137" s="22" t="s">
        <v>510</v>
      </c>
      <c r="I137" s="23" t="s">
        <v>87</v>
      </c>
      <c r="J137" s="23" t="s">
        <v>88</v>
      </c>
      <c r="K137" s="23" t="s">
        <v>2387</v>
      </c>
      <c r="L137" s="23" t="s">
        <v>2904</v>
      </c>
      <c r="M137" s="23"/>
      <c r="N137" s="23"/>
      <c r="O137" s="23" t="s">
        <v>2585</v>
      </c>
      <c r="P137" s="23" t="s">
        <v>82</v>
      </c>
      <c r="Q137" s="23"/>
      <c r="R137" s="23"/>
      <c r="S137" s="36">
        <v>43966</v>
      </c>
      <c r="T137" s="37">
        <v>45674</v>
      </c>
      <c r="U137" s="37">
        <v>46769</v>
      </c>
      <c r="V137" s="23">
        <v>1</v>
      </c>
      <c r="W137" s="23">
        <v>0</v>
      </c>
      <c r="X137" s="38">
        <f t="shared" si="28"/>
        <v>1</v>
      </c>
      <c r="Y137" s="38"/>
      <c r="Z137" s="40">
        <v>0</v>
      </c>
      <c r="AA137" s="40">
        <v>0</v>
      </c>
      <c r="AB137" s="41">
        <f t="shared" si="29"/>
        <v>0</v>
      </c>
      <c r="AC137" s="40">
        <v>0</v>
      </c>
      <c r="AD137" s="40">
        <v>1</v>
      </c>
      <c r="AE137" s="41">
        <f t="shared" si="30"/>
        <v>1</v>
      </c>
      <c r="AF137" s="40"/>
      <c r="AG137" s="39"/>
      <c r="AH137" s="39"/>
      <c r="AI137" s="42"/>
      <c r="AJ137" s="42"/>
      <c r="AK137" s="42"/>
      <c r="AL137" s="39"/>
      <c r="AM137" s="39"/>
      <c r="AN137" s="39"/>
      <c r="AO137" s="39"/>
      <c r="AP137" s="23" t="s">
        <v>2589</v>
      </c>
      <c r="AQ137" s="23" t="s">
        <v>203</v>
      </c>
      <c r="AR137" s="23" t="s">
        <v>124</v>
      </c>
      <c r="AS137" s="23" t="s">
        <v>214</v>
      </c>
      <c r="AT137" s="23"/>
      <c r="AU137" s="23">
        <v>1</v>
      </c>
      <c r="AV137" s="23"/>
      <c r="AW137" s="23"/>
      <c r="AX137" s="23"/>
      <c r="AY137" s="23"/>
      <c r="AZ137" s="23">
        <f t="shared" si="33"/>
        <v>1</v>
      </c>
      <c r="BA137" s="23">
        <f t="shared" si="31"/>
        <v>1</v>
      </c>
      <c r="BB137" s="23">
        <f t="shared" si="34"/>
        <v>1</v>
      </c>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f t="shared" si="32"/>
        <v>0</v>
      </c>
      <c r="CK137" s="23">
        <f t="shared" si="35"/>
        <v>0</v>
      </c>
    </row>
    <row r="138" spans="1:89" ht="53.25" customHeight="1" x14ac:dyDescent="0.25">
      <c r="A138" s="95">
        <v>2202</v>
      </c>
      <c r="B138" s="23" t="s">
        <v>511</v>
      </c>
      <c r="C138" s="23" t="s">
        <v>477</v>
      </c>
      <c r="D138" s="23" t="s">
        <v>512</v>
      </c>
      <c r="E138" s="23" t="s">
        <v>382</v>
      </c>
      <c r="F138" s="23"/>
      <c r="G138" s="25" t="s">
        <v>513</v>
      </c>
      <c r="H138" s="22" t="s">
        <v>514</v>
      </c>
      <c r="I138" s="23" t="s">
        <v>87</v>
      </c>
      <c r="J138" s="20" t="s">
        <v>88</v>
      </c>
      <c r="K138" s="23" t="s">
        <v>2387</v>
      </c>
      <c r="L138" s="23" t="s">
        <v>2904</v>
      </c>
      <c r="M138" s="23"/>
      <c r="N138" s="24"/>
      <c r="O138" s="24" t="s">
        <v>515</v>
      </c>
      <c r="P138" s="23" t="s">
        <v>516</v>
      </c>
      <c r="Q138" s="20"/>
      <c r="R138" s="20"/>
      <c r="S138" s="44">
        <v>44994</v>
      </c>
      <c r="T138" s="45">
        <v>45499</v>
      </c>
      <c r="U138" s="45">
        <v>46594</v>
      </c>
      <c r="V138" s="38">
        <v>1</v>
      </c>
      <c r="W138" s="38">
        <v>0</v>
      </c>
      <c r="X138" s="38">
        <f t="shared" si="28"/>
        <v>1</v>
      </c>
      <c r="Y138" s="38"/>
      <c r="Z138" s="40">
        <v>0</v>
      </c>
      <c r="AA138" s="40">
        <v>0</v>
      </c>
      <c r="AB138" s="41">
        <f t="shared" si="29"/>
        <v>0</v>
      </c>
      <c r="AC138" s="40">
        <v>0</v>
      </c>
      <c r="AD138" s="40">
        <v>1</v>
      </c>
      <c r="AE138" s="41">
        <f t="shared" si="30"/>
        <v>1</v>
      </c>
      <c r="AF138" s="40"/>
      <c r="AG138" s="39"/>
      <c r="AH138" s="39"/>
      <c r="AI138" s="42"/>
      <c r="AJ138" s="42"/>
      <c r="AK138" s="42"/>
      <c r="AL138" s="39"/>
      <c r="AM138" s="39"/>
      <c r="AN138" s="39"/>
      <c r="AO138" s="39"/>
      <c r="AP138" s="23" t="s">
        <v>2316</v>
      </c>
      <c r="AQ138" s="23" t="s">
        <v>203</v>
      </c>
      <c r="AR138" s="23" t="s">
        <v>113</v>
      </c>
      <c r="AS138" s="23" t="s">
        <v>214</v>
      </c>
      <c r="AT138" s="23"/>
      <c r="AU138" s="23"/>
      <c r="AV138" s="23">
        <v>1</v>
      </c>
      <c r="AW138" s="23"/>
      <c r="AX138" s="23"/>
      <c r="AY138" s="23"/>
      <c r="AZ138" s="23">
        <f t="shared" si="33"/>
        <v>1</v>
      </c>
      <c r="BA138" s="23">
        <f t="shared" si="31"/>
        <v>1</v>
      </c>
      <c r="BB138" s="23">
        <f t="shared" si="34"/>
        <v>1</v>
      </c>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f t="shared" si="32"/>
        <v>0</v>
      </c>
      <c r="CK138" s="23">
        <f t="shared" si="35"/>
        <v>0</v>
      </c>
    </row>
    <row r="139" spans="1:89" ht="53.25" customHeight="1" x14ac:dyDescent="0.25">
      <c r="A139" s="118">
        <v>2222</v>
      </c>
      <c r="B139" s="46" t="s">
        <v>517</v>
      </c>
      <c r="C139" s="46" t="s">
        <v>477</v>
      </c>
      <c r="D139" s="23" t="s">
        <v>518</v>
      </c>
      <c r="E139" s="23" t="s">
        <v>382</v>
      </c>
      <c r="F139" s="23"/>
      <c r="G139" s="21" t="s">
        <v>519</v>
      </c>
      <c r="H139" s="22" t="s">
        <v>520</v>
      </c>
      <c r="I139" s="23" t="s">
        <v>402</v>
      </c>
      <c r="J139" s="23" t="s">
        <v>150</v>
      </c>
      <c r="K139" s="24" t="s">
        <v>2396</v>
      </c>
      <c r="L139" s="23" t="s">
        <v>2904</v>
      </c>
      <c r="M139" s="23"/>
      <c r="N139" s="23"/>
      <c r="O139" s="24" t="s">
        <v>2586</v>
      </c>
      <c r="P139" s="23" t="s">
        <v>82</v>
      </c>
      <c r="Q139" s="23"/>
      <c r="R139" s="23"/>
      <c r="S139" s="36">
        <v>45154</v>
      </c>
      <c r="T139" s="37">
        <v>45567</v>
      </c>
      <c r="U139" s="37">
        <v>46662</v>
      </c>
      <c r="V139" s="23">
        <v>2</v>
      </c>
      <c r="W139" s="23">
        <v>1</v>
      </c>
      <c r="X139" s="38">
        <f t="shared" si="28"/>
        <v>1</v>
      </c>
      <c r="Y139" s="38"/>
      <c r="Z139" s="40">
        <v>0</v>
      </c>
      <c r="AA139" s="40">
        <v>0</v>
      </c>
      <c r="AB139" s="41">
        <f t="shared" si="29"/>
        <v>0</v>
      </c>
      <c r="AC139" s="40">
        <v>0</v>
      </c>
      <c r="AD139" s="40">
        <v>1</v>
      </c>
      <c r="AE139" s="41">
        <f t="shared" si="30"/>
        <v>1</v>
      </c>
      <c r="AF139" s="40"/>
      <c r="AG139" s="39"/>
      <c r="AH139" s="39"/>
      <c r="AI139" s="42"/>
      <c r="AJ139" s="42"/>
      <c r="AK139" s="42"/>
      <c r="AL139" s="39"/>
      <c r="AM139" s="39"/>
      <c r="AN139" s="39"/>
      <c r="AO139" s="39"/>
      <c r="AP139" s="20" t="s">
        <v>2591</v>
      </c>
      <c r="AQ139" s="23" t="s">
        <v>203</v>
      </c>
      <c r="AR139" s="23" t="s">
        <v>124</v>
      </c>
      <c r="AS139" s="23" t="s">
        <v>214</v>
      </c>
      <c r="AT139" s="23">
        <v>-1</v>
      </c>
      <c r="AU139" s="23">
        <v>2</v>
      </c>
      <c r="AV139" s="23"/>
      <c r="AW139" s="23"/>
      <c r="AX139" s="23"/>
      <c r="AY139" s="23"/>
      <c r="AZ139" s="23">
        <f t="shared" si="33"/>
        <v>1</v>
      </c>
      <c r="BA139" s="23">
        <f t="shared" si="31"/>
        <v>1</v>
      </c>
      <c r="BB139" s="23">
        <f t="shared" si="34"/>
        <v>1</v>
      </c>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f t="shared" si="32"/>
        <v>0</v>
      </c>
      <c r="CK139" s="23">
        <f t="shared" si="35"/>
        <v>0</v>
      </c>
    </row>
    <row r="140" spans="1:89" ht="53.25" customHeight="1" x14ac:dyDescent="0.25">
      <c r="A140" s="95">
        <v>2231</v>
      </c>
      <c r="B140" s="23" t="s">
        <v>521</v>
      </c>
      <c r="C140" s="46" t="s">
        <v>477</v>
      </c>
      <c r="D140" s="23" t="s">
        <v>477</v>
      </c>
      <c r="E140" s="23" t="s">
        <v>382</v>
      </c>
      <c r="F140" s="23"/>
      <c r="G140" s="24" t="s">
        <v>522</v>
      </c>
      <c r="H140" s="22" t="s">
        <v>523</v>
      </c>
      <c r="I140" s="23" t="s">
        <v>87</v>
      </c>
      <c r="J140" s="23" t="s">
        <v>79</v>
      </c>
      <c r="K140" s="24" t="s">
        <v>2396</v>
      </c>
      <c r="L140" s="23" t="s">
        <v>2904</v>
      </c>
      <c r="M140" s="23"/>
      <c r="N140" s="23"/>
      <c r="O140" s="24" t="s">
        <v>2587</v>
      </c>
      <c r="P140" s="23" t="s">
        <v>82</v>
      </c>
      <c r="Q140" s="23"/>
      <c r="R140" s="23"/>
      <c r="S140" s="36">
        <v>45233</v>
      </c>
      <c r="T140" s="37">
        <v>45622</v>
      </c>
      <c r="U140" s="37">
        <v>46717</v>
      </c>
      <c r="V140" s="23">
        <v>2</v>
      </c>
      <c r="W140" s="23">
        <v>0</v>
      </c>
      <c r="X140" s="38">
        <f t="shared" si="28"/>
        <v>2</v>
      </c>
      <c r="Y140" s="23"/>
      <c r="Z140" s="40">
        <v>0</v>
      </c>
      <c r="AA140" s="40">
        <v>0</v>
      </c>
      <c r="AB140" s="41">
        <f t="shared" si="29"/>
        <v>0</v>
      </c>
      <c r="AC140" s="40">
        <v>0</v>
      </c>
      <c r="AD140" s="40">
        <v>2</v>
      </c>
      <c r="AE140" s="41">
        <f t="shared" si="30"/>
        <v>2</v>
      </c>
      <c r="AF140" s="40"/>
      <c r="AG140" s="39"/>
      <c r="AH140" s="39"/>
      <c r="AI140" s="42"/>
      <c r="AJ140" s="42"/>
      <c r="AK140" s="42"/>
      <c r="AL140" s="39"/>
      <c r="AM140" s="39"/>
      <c r="AN140" s="39"/>
      <c r="AO140" s="39"/>
      <c r="AP140" s="23" t="s">
        <v>2591</v>
      </c>
      <c r="AQ140" s="23" t="s">
        <v>203</v>
      </c>
      <c r="AR140" s="23" t="s">
        <v>124</v>
      </c>
      <c r="AS140" s="23" t="s">
        <v>214</v>
      </c>
      <c r="AT140" s="23"/>
      <c r="AU140" s="23">
        <v>2</v>
      </c>
      <c r="AV140" s="23"/>
      <c r="AW140" s="23"/>
      <c r="AX140" s="23"/>
      <c r="AY140" s="23"/>
      <c r="AZ140" s="23">
        <f t="shared" si="33"/>
        <v>2</v>
      </c>
      <c r="BA140" s="23">
        <f t="shared" si="31"/>
        <v>2</v>
      </c>
      <c r="BB140" s="23">
        <f t="shared" si="34"/>
        <v>2</v>
      </c>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f t="shared" si="32"/>
        <v>0</v>
      </c>
      <c r="CK140" s="23">
        <f t="shared" si="35"/>
        <v>0</v>
      </c>
    </row>
    <row r="141" spans="1:89" ht="53.25" customHeight="1" x14ac:dyDescent="0.25">
      <c r="A141" s="95">
        <v>2272</v>
      </c>
      <c r="B141" s="23" t="s">
        <v>524</v>
      </c>
      <c r="C141" s="23" t="s">
        <v>477</v>
      </c>
      <c r="D141" s="23" t="s">
        <v>525</v>
      </c>
      <c r="E141" s="23" t="s">
        <v>5</v>
      </c>
      <c r="F141" s="23" t="s">
        <v>525</v>
      </c>
      <c r="G141" s="25" t="s">
        <v>526</v>
      </c>
      <c r="H141" s="22" t="s">
        <v>527</v>
      </c>
      <c r="I141" s="23" t="s">
        <v>78</v>
      </c>
      <c r="J141" s="20" t="s">
        <v>88</v>
      </c>
      <c r="K141" s="24" t="s">
        <v>2396</v>
      </c>
      <c r="L141" s="23" t="s">
        <v>2904</v>
      </c>
      <c r="M141" s="23"/>
      <c r="N141" s="23"/>
      <c r="O141" s="24" t="s">
        <v>2588</v>
      </c>
      <c r="P141" s="37" t="s">
        <v>528</v>
      </c>
      <c r="Q141" s="20"/>
      <c r="R141" s="20"/>
      <c r="S141" s="44">
        <v>45397</v>
      </c>
      <c r="T141" s="45">
        <v>45504</v>
      </c>
      <c r="U141" s="45">
        <v>46599</v>
      </c>
      <c r="V141" s="38">
        <v>1</v>
      </c>
      <c r="W141" s="38">
        <v>0</v>
      </c>
      <c r="X141" s="38"/>
      <c r="Y141" s="38"/>
      <c r="Z141" s="40">
        <v>0</v>
      </c>
      <c r="AA141" s="40">
        <v>0</v>
      </c>
      <c r="AB141" s="41">
        <f t="shared" si="29"/>
        <v>0</v>
      </c>
      <c r="AC141" s="40">
        <v>0</v>
      </c>
      <c r="AD141" s="40">
        <v>1</v>
      </c>
      <c r="AE141" s="41">
        <f t="shared" si="30"/>
        <v>1</v>
      </c>
      <c r="AF141" s="40"/>
      <c r="AG141" s="39"/>
      <c r="AH141" s="39"/>
      <c r="AI141" s="42"/>
      <c r="AJ141" s="42"/>
      <c r="AK141" s="42"/>
      <c r="AL141" s="39"/>
      <c r="AM141" s="39"/>
      <c r="AN141" s="39"/>
      <c r="AO141" s="39"/>
      <c r="AP141" s="23" t="s">
        <v>2316</v>
      </c>
      <c r="AQ141" s="23" t="s">
        <v>203</v>
      </c>
      <c r="AR141" s="23" t="s">
        <v>124</v>
      </c>
      <c r="AS141" s="23" t="s">
        <v>214</v>
      </c>
      <c r="AT141" s="23"/>
      <c r="AU141" s="23"/>
      <c r="AV141" s="23">
        <v>1</v>
      </c>
      <c r="AW141" s="23"/>
      <c r="AX141" s="23"/>
      <c r="AY141" s="23"/>
      <c r="AZ141" s="23">
        <f t="shared" si="33"/>
        <v>1</v>
      </c>
      <c r="BA141" s="23">
        <f t="shared" si="31"/>
        <v>1</v>
      </c>
      <c r="BB141" s="23">
        <f t="shared" si="34"/>
        <v>1</v>
      </c>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f t="shared" si="32"/>
        <v>0</v>
      </c>
      <c r="CK141" s="23">
        <f t="shared" si="35"/>
        <v>0</v>
      </c>
    </row>
    <row r="142" spans="1:89" ht="53.25" customHeight="1" x14ac:dyDescent="0.25">
      <c r="A142" s="95">
        <v>2288</v>
      </c>
      <c r="B142" s="23" t="s">
        <v>529</v>
      </c>
      <c r="C142" s="20" t="s">
        <v>477</v>
      </c>
      <c r="D142" s="20" t="s">
        <v>512</v>
      </c>
      <c r="E142" s="23" t="s">
        <v>382</v>
      </c>
      <c r="F142" s="23"/>
      <c r="G142" s="24" t="s">
        <v>530</v>
      </c>
      <c r="H142" s="20" t="s">
        <v>531</v>
      </c>
      <c r="I142" s="23" t="s">
        <v>78</v>
      </c>
      <c r="J142" s="20" t="s">
        <v>79</v>
      </c>
      <c r="K142" s="24" t="s">
        <v>2396</v>
      </c>
      <c r="L142" s="23" t="s">
        <v>2904</v>
      </c>
      <c r="M142" s="23"/>
      <c r="N142" s="20"/>
      <c r="O142" s="24" t="s">
        <v>532</v>
      </c>
      <c r="P142" s="23" t="s">
        <v>82</v>
      </c>
      <c r="Q142" s="20"/>
      <c r="R142" s="20"/>
      <c r="S142" s="44">
        <v>45463</v>
      </c>
      <c r="T142" s="45">
        <v>45602</v>
      </c>
      <c r="U142" s="45">
        <v>46697</v>
      </c>
      <c r="V142" s="38">
        <v>1</v>
      </c>
      <c r="W142" s="38">
        <v>0</v>
      </c>
      <c r="X142" s="38"/>
      <c r="Y142" s="38"/>
      <c r="Z142" s="40">
        <v>0</v>
      </c>
      <c r="AA142" s="40">
        <v>0</v>
      </c>
      <c r="AB142" s="41">
        <f t="shared" si="29"/>
        <v>0</v>
      </c>
      <c r="AC142" s="40">
        <v>0</v>
      </c>
      <c r="AD142" s="40">
        <v>1</v>
      </c>
      <c r="AE142" s="41">
        <f t="shared" si="30"/>
        <v>1</v>
      </c>
      <c r="AF142" s="40"/>
      <c r="AG142" s="39"/>
      <c r="AH142" s="39"/>
      <c r="AI142" s="42"/>
      <c r="AJ142" s="42"/>
      <c r="AK142" s="42"/>
      <c r="AL142" s="39"/>
      <c r="AM142" s="39"/>
      <c r="AN142" s="39"/>
      <c r="AO142" s="39"/>
      <c r="AP142" s="23" t="s">
        <v>91</v>
      </c>
      <c r="AQ142" s="23" t="s">
        <v>203</v>
      </c>
      <c r="AR142" s="23" t="s">
        <v>124</v>
      </c>
      <c r="AS142" s="24" t="s">
        <v>2646</v>
      </c>
      <c r="AT142" s="23"/>
      <c r="AU142" s="23">
        <v>1</v>
      </c>
      <c r="AV142" s="23"/>
      <c r="AW142" s="23"/>
      <c r="AX142" s="23"/>
      <c r="AY142" s="23"/>
      <c r="AZ142" s="23">
        <f t="shared" si="33"/>
        <v>1</v>
      </c>
      <c r="BA142" s="23">
        <f t="shared" si="31"/>
        <v>1</v>
      </c>
      <c r="BB142" s="23">
        <f t="shared" si="34"/>
        <v>1</v>
      </c>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f t="shared" si="32"/>
        <v>0</v>
      </c>
      <c r="CK142" s="23">
        <f t="shared" si="35"/>
        <v>0</v>
      </c>
    </row>
    <row r="143" spans="1:89" ht="53.25" customHeight="1" x14ac:dyDescent="0.25">
      <c r="A143" s="95">
        <v>2321</v>
      </c>
      <c r="B143" s="23" t="s">
        <v>533</v>
      </c>
      <c r="C143" s="20" t="s">
        <v>477</v>
      </c>
      <c r="D143" s="23" t="s">
        <v>518</v>
      </c>
      <c r="E143" s="23" t="s">
        <v>382</v>
      </c>
      <c r="F143" s="23"/>
      <c r="G143" s="24" t="s">
        <v>534</v>
      </c>
      <c r="H143" s="22" t="s">
        <v>535</v>
      </c>
      <c r="I143" s="23" t="s">
        <v>87</v>
      </c>
      <c r="J143" s="23" t="s">
        <v>88</v>
      </c>
      <c r="K143" s="24" t="s">
        <v>2396</v>
      </c>
      <c r="L143" s="23" t="s">
        <v>2904</v>
      </c>
      <c r="M143" s="23"/>
      <c r="N143" s="24" t="s">
        <v>536</v>
      </c>
      <c r="O143" s="24" t="s">
        <v>2605</v>
      </c>
      <c r="P143" s="23" t="s">
        <v>537</v>
      </c>
      <c r="Q143" s="23"/>
      <c r="R143" s="20"/>
      <c r="S143" s="44">
        <v>45583</v>
      </c>
      <c r="T143" s="45">
        <v>45692</v>
      </c>
      <c r="U143" s="45">
        <v>46787</v>
      </c>
      <c r="V143" s="38">
        <v>1</v>
      </c>
      <c r="W143" s="38">
        <v>0</v>
      </c>
      <c r="X143" s="38">
        <f>V143-W143</f>
        <v>1</v>
      </c>
      <c r="Y143" s="38"/>
      <c r="Z143" s="40">
        <v>0</v>
      </c>
      <c r="AA143" s="40">
        <v>0</v>
      </c>
      <c r="AB143" s="41">
        <f t="shared" si="29"/>
        <v>0</v>
      </c>
      <c r="AC143" s="40">
        <v>1</v>
      </c>
      <c r="AD143" s="40">
        <v>0</v>
      </c>
      <c r="AE143" s="41">
        <f t="shared" si="30"/>
        <v>1</v>
      </c>
      <c r="AF143" s="40"/>
      <c r="AG143" s="39"/>
      <c r="AH143" s="39"/>
      <c r="AI143" s="42"/>
      <c r="AJ143" s="42"/>
      <c r="AK143" s="42"/>
      <c r="AL143" s="39"/>
      <c r="AM143" s="39"/>
      <c r="AN143" s="39"/>
      <c r="AO143" s="39"/>
      <c r="AP143" s="23" t="s">
        <v>111</v>
      </c>
      <c r="AQ143" s="42" t="s">
        <v>119</v>
      </c>
      <c r="AR143" s="23" t="s">
        <v>92</v>
      </c>
      <c r="AS143" s="24"/>
      <c r="AT143" s="23"/>
      <c r="AU143" s="23">
        <v>1</v>
      </c>
      <c r="AV143" s="23"/>
      <c r="AW143" s="23"/>
      <c r="AX143" s="23"/>
      <c r="AY143" s="23"/>
      <c r="AZ143" s="23">
        <f t="shared" si="33"/>
        <v>1</v>
      </c>
      <c r="BA143" s="23">
        <f t="shared" si="31"/>
        <v>1</v>
      </c>
      <c r="BB143" s="23">
        <f t="shared" si="34"/>
        <v>1</v>
      </c>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f t="shared" si="32"/>
        <v>0</v>
      </c>
      <c r="CK143" s="23">
        <f t="shared" si="35"/>
        <v>0</v>
      </c>
    </row>
    <row r="144" spans="1:89" ht="53.25" customHeight="1" x14ac:dyDescent="0.25">
      <c r="A144" s="95">
        <v>2586</v>
      </c>
      <c r="B144" s="23" t="s">
        <v>2172</v>
      </c>
      <c r="C144" s="20" t="s">
        <v>477</v>
      </c>
      <c r="D144" s="23" t="s">
        <v>3038</v>
      </c>
      <c r="E144" s="23" t="s">
        <v>382</v>
      </c>
      <c r="F144" s="23"/>
      <c r="G144" s="24" t="s">
        <v>2173</v>
      </c>
      <c r="H144" s="22" t="s">
        <v>2174</v>
      </c>
      <c r="I144" s="23" t="s">
        <v>402</v>
      </c>
      <c r="J144" s="23" t="s">
        <v>79</v>
      </c>
      <c r="K144" s="24" t="s">
        <v>2396</v>
      </c>
      <c r="L144" s="23" t="s">
        <v>2904</v>
      </c>
      <c r="M144" s="23"/>
      <c r="N144" s="23"/>
      <c r="O144" s="24" t="s">
        <v>2344</v>
      </c>
      <c r="P144" s="23" t="s">
        <v>376</v>
      </c>
      <c r="Q144" s="23"/>
      <c r="R144" s="20"/>
      <c r="S144" s="44">
        <v>45778</v>
      </c>
      <c r="T144" s="45">
        <v>45824</v>
      </c>
      <c r="U144" s="45">
        <v>46920</v>
      </c>
      <c r="V144" s="38">
        <v>1</v>
      </c>
      <c r="W144" s="38">
        <v>0</v>
      </c>
      <c r="X144" s="38">
        <v>1</v>
      </c>
      <c r="Y144" s="38"/>
      <c r="Z144" s="40">
        <v>1</v>
      </c>
      <c r="AA144" s="40">
        <v>0</v>
      </c>
      <c r="AB144" s="41">
        <f t="shared" si="29"/>
        <v>1</v>
      </c>
      <c r="AC144" s="40">
        <v>0</v>
      </c>
      <c r="AD144" s="40">
        <v>0</v>
      </c>
      <c r="AE144" s="41">
        <f t="shared" si="30"/>
        <v>0</v>
      </c>
      <c r="AF144" s="40"/>
      <c r="AG144" s="39"/>
      <c r="AH144" s="39"/>
      <c r="AI144" s="42"/>
      <c r="AJ144" s="42"/>
      <c r="AK144" s="42"/>
      <c r="AL144" s="39"/>
      <c r="AM144" s="39"/>
      <c r="AN144" s="39"/>
      <c r="AO144" s="39"/>
      <c r="AP144" s="23" t="s">
        <v>467</v>
      </c>
      <c r="AQ144" s="23" t="s">
        <v>2404</v>
      </c>
      <c r="AR144" s="54" t="s">
        <v>80</v>
      </c>
      <c r="AS144" s="24"/>
      <c r="AT144" s="23"/>
      <c r="AU144" s="23"/>
      <c r="AV144" s="23"/>
      <c r="AW144" s="23"/>
      <c r="AX144" s="23"/>
      <c r="AY144" s="23"/>
      <c r="AZ144" s="23">
        <f t="shared" si="33"/>
        <v>0</v>
      </c>
      <c r="BA144" s="23">
        <f t="shared" si="31"/>
        <v>0</v>
      </c>
      <c r="BB144" s="23">
        <f t="shared" si="34"/>
        <v>0</v>
      </c>
      <c r="BC144" s="23"/>
      <c r="BD144" s="23"/>
      <c r="BE144" s="23"/>
      <c r="BF144" s="23"/>
      <c r="BG144" s="23"/>
      <c r="BH144" s="23"/>
      <c r="BI144" s="23">
        <v>1</v>
      </c>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f t="shared" si="32"/>
        <v>1</v>
      </c>
      <c r="CK144" s="23">
        <f t="shared" si="35"/>
        <v>1</v>
      </c>
    </row>
    <row r="145" spans="1:89" ht="53.25" customHeight="1" x14ac:dyDescent="0.25">
      <c r="A145" s="95">
        <v>2585</v>
      </c>
      <c r="B145" s="23" t="s">
        <v>2230</v>
      </c>
      <c r="C145" s="20" t="s">
        <v>477</v>
      </c>
      <c r="D145" s="23" t="s">
        <v>3038</v>
      </c>
      <c r="E145" s="23" t="s">
        <v>382</v>
      </c>
      <c r="F145" s="23"/>
      <c r="G145" s="24" t="s">
        <v>2173</v>
      </c>
      <c r="H145" s="22" t="s">
        <v>2231</v>
      </c>
      <c r="I145" s="23" t="s">
        <v>402</v>
      </c>
      <c r="J145" s="23" t="s">
        <v>79</v>
      </c>
      <c r="K145" s="24" t="s">
        <v>2396</v>
      </c>
      <c r="L145" s="23" t="s">
        <v>2904</v>
      </c>
      <c r="M145" s="23"/>
      <c r="N145" s="23"/>
      <c r="O145" s="24" t="s">
        <v>2344</v>
      </c>
      <c r="P145" s="23" t="s">
        <v>376</v>
      </c>
      <c r="Q145" s="23"/>
      <c r="R145" s="20"/>
      <c r="S145" s="44">
        <v>45778</v>
      </c>
      <c r="T145" s="45">
        <v>45824</v>
      </c>
      <c r="U145" s="45">
        <v>46920</v>
      </c>
      <c r="V145" s="38">
        <v>2</v>
      </c>
      <c r="W145" s="38">
        <v>0</v>
      </c>
      <c r="X145" s="38">
        <v>2</v>
      </c>
      <c r="Y145" s="38"/>
      <c r="Z145" s="40">
        <v>2</v>
      </c>
      <c r="AA145" s="40">
        <v>0</v>
      </c>
      <c r="AB145" s="41">
        <f t="shared" si="29"/>
        <v>2</v>
      </c>
      <c r="AC145" s="40">
        <v>0</v>
      </c>
      <c r="AD145" s="40">
        <v>0</v>
      </c>
      <c r="AE145" s="41">
        <f t="shared" si="30"/>
        <v>0</v>
      </c>
      <c r="AF145" s="40"/>
      <c r="AG145" s="39"/>
      <c r="AH145" s="39"/>
      <c r="AI145" s="42"/>
      <c r="AJ145" s="42"/>
      <c r="AK145" s="42"/>
      <c r="AL145" s="39"/>
      <c r="AM145" s="39"/>
      <c r="AN145" s="39"/>
      <c r="AO145" s="39"/>
      <c r="AP145" s="23" t="s">
        <v>467</v>
      </c>
      <c r="AQ145" s="23" t="s">
        <v>2404</v>
      </c>
      <c r="AR145" s="54" t="s">
        <v>80</v>
      </c>
      <c r="AS145" s="24"/>
      <c r="AT145" s="23"/>
      <c r="AU145" s="23"/>
      <c r="AV145" s="23"/>
      <c r="AW145" s="23"/>
      <c r="AX145" s="23"/>
      <c r="AY145" s="23"/>
      <c r="AZ145" s="23">
        <f t="shared" si="33"/>
        <v>0</v>
      </c>
      <c r="BA145" s="23">
        <f t="shared" si="31"/>
        <v>0</v>
      </c>
      <c r="BB145" s="23">
        <f t="shared" si="34"/>
        <v>0</v>
      </c>
      <c r="BC145" s="23"/>
      <c r="BD145" s="23"/>
      <c r="BE145" s="23">
        <v>2</v>
      </c>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f t="shared" si="32"/>
        <v>2</v>
      </c>
      <c r="CK145" s="23">
        <f t="shared" si="35"/>
        <v>2</v>
      </c>
    </row>
    <row r="146" spans="1:89" ht="53.25" customHeight="1" x14ac:dyDescent="0.25">
      <c r="A146" s="95">
        <v>2584</v>
      </c>
      <c r="B146" s="23" t="s">
        <v>538</v>
      </c>
      <c r="C146" s="46" t="s">
        <v>477</v>
      </c>
      <c r="D146" s="23" t="s">
        <v>525</v>
      </c>
      <c r="E146" s="23" t="s">
        <v>382</v>
      </c>
      <c r="F146" s="23"/>
      <c r="G146" s="24" t="s">
        <v>539</v>
      </c>
      <c r="H146" s="22" t="s">
        <v>540</v>
      </c>
      <c r="I146" s="23" t="s">
        <v>87</v>
      </c>
      <c r="J146" s="23" t="s">
        <v>79</v>
      </c>
      <c r="K146" s="24" t="s">
        <v>2396</v>
      </c>
      <c r="L146" s="23" t="s">
        <v>2904</v>
      </c>
      <c r="M146" s="23"/>
      <c r="N146" s="23"/>
      <c r="O146" s="24" t="s">
        <v>2592</v>
      </c>
      <c r="P146" s="23" t="s">
        <v>82</v>
      </c>
      <c r="Q146" s="23"/>
      <c r="R146" s="23"/>
      <c r="S146" s="36">
        <v>45799</v>
      </c>
      <c r="T146" s="37">
        <v>46003</v>
      </c>
      <c r="U146" s="37">
        <v>47099</v>
      </c>
      <c r="V146" s="23">
        <v>1</v>
      </c>
      <c r="W146" s="23">
        <v>0</v>
      </c>
      <c r="X146" s="38">
        <f>V146-W146</f>
        <v>1</v>
      </c>
      <c r="Y146" s="23"/>
      <c r="Z146" s="40">
        <v>0</v>
      </c>
      <c r="AA146" s="40">
        <v>0</v>
      </c>
      <c r="AB146" s="41">
        <f t="shared" si="29"/>
        <v>0</v>
      </c>
      <c r="AC146" s="40">
        <v>0</v>
      </c>
      <c r="AD146" s="40">
        <v>1</v>
      </c>
      <c r="AE146" s="41">
        <f t="shared" si="30"/>
        <v>1</v>
      </c>
      <c r="AF146" s="40"/>
      <c r="AG146" s="39"/>
      <c r="AH146" s="39"/>
      <c r="AI146" s="42"/>
      <c r="AJ146" s="42"/>
      <c r="AK146" s="42"/>
      <c r="AL146" s="39"/>
      <c r="AM146" s="39"/>
      <c r="AN146" s="39"/>
      <c r="AO146" s="39"/>
      <c r="AP146" s="23" t="s">
        <v>2591</v>
      </c>
      <c r="AQ146" s="23" t="s">
        <v>2433</v>
      </c>
      <c r="AR146" s="23" t="s">
        <v>99</v>
      </c>
      <c r="AS146" s="54" t="s">
        <v>2407</v>
      </c>
      <c r="AT146" s="23"/>
      <c r="AU146" s="23">
        <v>1</v>
      </c>
      <c r="AV146" s="23"/>
      <c r="AW146" s="23"/>
      <c r="AX146" s="23"/>
      <c r="AY146" s="23"/>
      <c r="AZ146" s="23">
        <f t="shared" si="33"/>
        <v>1</v>
      </c>
      <c r="BA146" s="23">
        <f t="shared" si="31"/>
        <v>1</v>
      </c>
      <c r="BB146" s="23">
        <f t="shared" si="34"/>
        <v>1</v>
      </c>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f t="shared" si="32"/>
        <v>0</v>
      </c>
      <c r="CK146" s="23">
        <f t="shared" si="35"/>
        <v>0</v>
      </c>
    </row>
    <row r="147" spans="1:89" ht="53.25" customHeight="1" x14ac:dyDescent="0.25">
      <c r="A147" s="95">
        <v>2583</v>
      </c>
      <c r="B147" s="23" t="s">
        <v>541</v>
      </c>
      <c r="C147" s="20" t="s">
        <v>477</v>
      </c>
      <c r="D147" s="23" t="s">
        <v>542</v>
      </c>
      <c r="E147" s="23" t="s">
        <v>382</v>
      </c>
      <c r="F147" s="23"/>
      <c r="G147" s="24" t="s">
        <v>2409</v>
      </c>
      <c r="H147" s="22" t="s">
        <v>543</v>
      </c>
      <c r="I147" s="23" t="s">
        <v>78</v>
      </c>
      <c r="J147" s="23" t="s">
        <v>79</v>
      </c>
      <c r="K147" s="24" t="s">
        <v>2396</v>
      </c>
      <c r="L147" s="23" t="s">
        <v>2904</v>
      </c>
      <c r="M147" s="23"/>
      <c r="N147" s="23"/>
      <c r="O147" s="23" t="s">
        <v>2593</v>
      </c>
      <c r="P147" s="23" t="s">
        <v>537</v>
      </c>
      <c r="Q147" s="23"/>
      <c r="R147" s="23"/>
      <c r="S147" s="36">
        <v>46002</v>
      </c>
      <c r="T147" s="37">
        <v>46080</v>
      </c>
      <c r="U147" s="37" t="s">
        <v>80</v>
      </c>
      <c r="V147" s="23">
        <v>1</v>
      </c>
      <c r="W147" s="23">
        <v>0</v>
      </c>
      <c r="X147" s="38">
        <f>V147-W147</f>
        <v>1</v>
      </c>
      <c r="Y147" s="38"/>
      <c r="Z147" s="40">
        <v>1</v>
      </c>
      <c r="AA147" s="40">
        <v>0</v>
      </c>
      <c r="AB147" s="41">
        <f t="shared" si="29"/>
        <v>1</v>
      </c>
      <c r="AC147" s="40">
        <v>0</v>
      </c>
      <c r="AD147" s="40">
        <v>0</v>
      </c>
      <c r="AE147" s="41">
        <f t="shared" si="30"/>
        <v>0</v>
      </c>
      <c r="AF147" s="40"/>
      <c r="AG147" s="39"/>
      <c r="AH147" s="39"/>
      <c r="AI147" s="42"/>
      <c r="AJ147" s="42"/>
      <c r="AK147" s="42"/>
      <c r="AL147" s="39"/>
      <c r="AM147" s="39"/>
      <c r="AN147" s="39"/>
      <c r="AO147" s="39"/>
      <c r="AP147" s="23" t="s">
        <v>467</v>
      </c>
      <c r="AQ147" s="23" t="s">
        <v>2404</v>
      </c>
      <c r="AR147" s="23" t="s">
        <v>99</v>
      </c>
      <c r="AS147" s="54" t="s">
        <v>2407</v>
      </c>
      <c r="AT147" s="23"/>
      <c r="AU147" s="23"/>
      <c r="AV147" s="23"/>
      <c r="AW147" s="23"/>
      <c r="AX147" s="23"/>
      <c r="AY147" s="23"/>
      <c r="AZ147" s="23">
        <f t="shared" si="33"/>
        <v>0</v>
      </c>
      <c r="BA147" s="23">
        <f t="shared" si="31"/>
        <v>0</v>
      </c>
      <c r="BB147" s="23">
        <f t="shared" si="34"/>
        <v>0</v>
      </c>
      <c r="BC147" s="23"/>
      <c r="BD147" s="23">
        <v>1</v>
      </c>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f t="shared" si="32"/>
        <v>1</v>
      </c>
      <c r="CK147" s="23">
        <f t="shared" si="35"/>
        <v>1</v>
      </c>
    </row>
    <row r="148" spans="1:89" ht="53.25" customHeight="1" x14ac:dyDescent="0.25">
      <c r="A148" s="118">
        <v>1686</v>
      </c>
      <c r="B148" s="46" t="s">
        <v>2348</v>
      </c>
      <c r="C148" s="20" t="s">
        <v>545</v>
      </c>
      <c r="D148" s="23" t="s">
        <v>3045</v>
      </c>
      <c r="E148" s="23" t="s">
        <v>545</v>
      </c>
      <c r="F148" s="23"/>
      <c r="G148" s="21" t="s">
        <v>2594</v>
      </c>
      <c r="H148" s="22" t="s">
        <v>1807</v>
      </c>
      <c r="I148" s="23" t="s">
        <v>87</v>
      </c>
      <c r="J148" s="23" t="s">
        <v>88</v>
      </c>
      <c r="K148" s="24" t="s">
        <v>2397</v>
      </c>
      <c r="L148" s="23" t="s">
        <v>2894</v>
      </c>
      <c r="M148" s="23"/>
      <c r="N148" s="23"/>
      <c r="O148" s="24" t="s">
        <v>2595</v>
      </c>
      <c r="P148" s="23" t="s">
        <v>403</v>
      </c>
      <c r="Q148" s="23"/>
      <c r="R148" s="20"/>
      <c r="S148" s="44">
        <v>45884</v>
      </c>
      <c r="T148" s="45">
        <v>46099</v>
      </c>
      <c r="U148" s="45">
        <v>47195</v>
      </c>
      <c r="V148" s="23">
        <v>1</v>
      </c>
      <c r="W148" s="23">
        <v>0</v>
      </c>
      <c r="X148" s="38">
        <f>V148-W148</f>
        <v>1</v>
      </c>
      <c r="Y148" s="38"/>
      <c r="Z148" s="40">
        <v>0</v>
      </c>
      <c r="AA148" s="40">
        <v>0</v>
      </c>
      <c r="AB148" s="41">
        <f t="shared" si="29"/>
        <v>0</v>
      </c>
      <c r="AC148" s="40">
        <v>0</v>
      </c>
      <c r="AD148" s="40">
        <v>1</v>
      </c>
      <c r="AE148" s="41">
        <f t="shared" si="30"/>
        <v>1</v>
      </c>
      <c r="AF148" s="40"/>
      <c r="AG148" s="39"/>
      <c r="AH148" s="39"/>
      <c r="AI148" s="42"/>
      <c r="AJ148" s="52"/>
      <c r="AK148" s="42"/>
      <c r="AL148" s="39"/>
      <c r="AM148" s="39"/>
      <c r="AN148" s="39"/>
      <c r="AO148" s="39"/>
      <c r="AP148" s="23" t="s">
        <v>91</v>
      </c>
      <c r="AQ148" s="23" t="s">
        <v>2498</v>
      </c>
      <c r="AR148" s="23" t="s">
        <v>99</v>
      </c>
      <c r="AS148" s="54" t="s">
        <v>2407</v>
      </c>
      <c r="AT148" s="23"/>
      <c r="AU148" s="23"/>
      <c r="AV148" s="23">
        <v>1</v>
      </c>
      <c r="AW148" s="23"/>
      <c r="AX148" s="23"/>
      <c r="AY148" s="23"/>
      <c r="AZ148" s="23">
        <f t="shared" si="33"/>
        <v>1</v>
      </c>
      <c r="BA148" s="23">
        <f t="shared" si="31"/>
        <v>1</v>
      </c>
      <c r="BB148" s="23">
        <f t="shared" si="34"/>
        <v>1</v>
      </c>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f t="shared" si="32"/>
        <v>0</v>
      </c>
      <c r="CK148" s="23">
        <f t="shared" si="35"/>
        <v>0</v>
      </c>
    </row>
    <row r="149" spans="1:89" ht="53.25" customHeight="1" x14ac:dyDescent="0.25">
      <c r="A149" s="95">
        <v>2154</v>
      </c>
      <c r="B149" s="23" t="s">
        <v>544</v>
      </c>
      <c r="C149" s="23" t="s">
        <v>545</v>
      </c>
      <c r="D149" s="23" t="s">
        <v>3045</v>
      </c>
      <c r="E149" s="23" t="s">
        <v>545</v>
      </c>
      <c r="F149" s="23"/>
      <c r="G149" s="24" t="s">
        <v>546</v>
      </c>
      <c r="H149" s="22" t="s">
        <v>547</v>
      </c>
      <c r="I149" s="23" t="s">
        <v>78</v>
      </c>
      <c r="J149" s="23" t="s">
        <v>79</v>
      </c>
      <c r="K149" s="24" t="s">
        <v>2396</v>
      </c>
      <c r="L149" s="23" t="s">
        <v>2904</v>
      </c>
      <c r="M149" s="23"/>
      <c r="N149" s="23" t="s">
        <v>2939</v>
      </c>
      <c r="O149" s="24" t="s">
        <v>548</v>
      </c>
      <c r="P149" s="23" t="s">
        <v>82</v>
      </c>
      <c r="Q149" s="20"/>
      <c r="R149" s="20"/>
      <c r="S149" s="44">
        <v>45141</v>
      </c>
      <c r="T149" s="45">
        <v>45474</v>
      </c>
      <c r="U149" s="45">
        <v>46569</v>
      </c>
      <c r="V149" s="38">
        <v>1</v>
      </c>
      <c r="W149" s="38">
        <v>0</v>
      </c>
      <c r="X149" s="38">
        <f>V149-W149</f>
        <v>1</v>
      </c>
      <c r="Y149" s="38"/>
      <c r="Z149" s="40">
        <v>0</v>
      </c>
      <c r="AA149" s="40">
        <v>0</v>
      </c>
      <c r="AB149" s="41">
        <f t="shared" si="29"/>
        <v>0</v>
      </c>
      <c r="AC149" s="40">
        <v>2</v>
      </c>
      <c r="AD149" s="40">
        <v>0</v>
      </c>
      <c r="AE149" s="41">
        <f t="shared" si="30"/>
        <v>2</v>
      </c>
      <c r="AF149" s="40"/>
      <c r="AG149" s="39"/>
      <c r="AH149" s="39"/>
      <c r="AI149" s="42"/>
      <c r="AJ149" s="42"/>
      <c r="AK149" s="42"/>
      <c r="AL149" s="39"/>
      <c r="AM149" s="39"/>
      <c r="AN149" s="39"/>
      <c r="AO149" s="39"/>
      <c r="AP149" s="23" t="s">
        <v>111</v>
      </c>
      <c r="AQ149" s="23" t="s">
        <v>112</v>
      </c>
      <c r="AR149" s="23" t="s">
        <v>113</v>
      </c>
      <c r="AS149" s="24" t="s">
        <v>114</v>
      </c>
      <c r="AT149" s="23">
        <v>2</v>
      </c>
      <c r="AU149" s="23"/>
      <c r="AV149" s="23"/>
      <c r="AW149" s="23"/>
      <c r="AX149" s="23"/>
      <c r="AY149" s="23"/>
      <c r="AZ149" s="23">
        <f t="shared" si="33"/>
        <v>2</v>
      </c>
      <c r="BA149" s="23">
        <f t="shared" si="31"/>
        <v>2</v>
      </c>
      <c r="BB149" s="23">
        <f t="shared" si="34"/>
        <v>2</v>
      </c>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f t="shared" si="32"/>
        <v>0</v>
      </c>
      <c r="CK149" s="23">
        <f t="shared" si="35"/>
        <v>0</v>
      </c>
    </row>
    <row r="150" spans="1:89" ht="53.25" customHeight="1" x14ac:dyDescent="0.25">
      <c r="A150" s="95">
        <v>349</v>
      </c>
      <c r="B150" s="23" t="s">
        <v>549</v>
      </c>
      <c r="C150" s="23" t="s">
        <v>545</v>
      </c>
      <c r="D150" s="23" t="s">
        <v>3045</v>
      </c>
      <c r="E150" s="23" t="s">
        <v>545</v>
      </c>
      <c r="F150" s="23"/>
      <c r="G150" s="25" t="s">
        <v>550</v>
      </c>
      <c r="H150" s="22" t="s">
        <v>551</v>
      </c>
      <c r="I150" s="23" t="s">
        <v>78</v>
      </c>
      <c r="J150" s="23" t="s">
        <v>88</v>
      </c>
      <c r="K150" s="24" t="s">
        <v>2396</v>
      </c>
      <c r="L150" s="23" t="s">
        <v>2904</v>
      </c>
      <c r="M150" s="23">
        <v>7.0000000000000007E-2</v>
      </c>
      <c r="N150" s="23" t="s">
        <v>552</v>
      </c>
      <c r="O150" s="24" t="s">
        <v>553</v>
      </c>
      <c r="P150" s="23" t="s">
        <v>82</v>
      </c>
      <c r="Q150" s="23"/>
      <c r="R150" s="23"/>
      <c r="S150" s="36">
        <v>43970</v>
      </c>
      <c r="T150" s="37">
        <v>44034</v>
      </c>
      <c r="U150" s="37">
        <v>45129</v>
      </c>
      <c r="V150" s="23">
        <v>2</v>
      </c>
      <c r="W150" s="23">
        <v>0</v>
      </c>
      <c r="X150" s="38">
        <f>V150-W150</f>
        <v>2</v>
      </c>
      <c r="Y150" s="38"/>
      <c r="Z150" s="40">
        <v>0</v>
      </c>
      <c r="AA150" s="40">
        <v>0</v>
      </c>
      <c r="AB150" s="41">
        <f t="shared" si="29"/>
        <v>0</v>
      </c>
      <c r="AC150" s="40">
        <v>0</v>
      </c>
      <c r="AD150" s="40">
        <v>2</v>
      </c>
      <c r="AE150" s="41">
        <f t="shared" si="30"/>
        <v>2</v>
      </c>
      <c r="AF150" s="40"/>
      <c r="AG150" s="39"/>
      <c r="AH150" s="39"/>
      <c r="AI150" s="42"/>
      <c r="AJ150" s="42"/>
      <c r="AK150" s="42"/>
      <c r="AL150" s="39"/>
      <c r="AM150" s="39"/>
      <c r="AN150" s="39"/>
      <c r="AO150" s="39"/>
      <c r="AP150" s="23" t="s">
        <v>129</v>
      </c>
      <c r="AQ150" s="23" t="s">
        <v>119</v>
      </c>
      <c r="AR150" s="23" t="s">
        <v>124</v>
      </c>
      <c r="AS150" s="23" t="s">
        <v>2423</v>
      </c>
      <c r="AT150" s="23"/>
      <c r="AU150" s="23"/>
      <c r="AV150" s="23"/>
      <c r="AW150" s="23"/>
      <c r="AX150" s="23"/>
      <c r="AY150" s="23">
        <v>2</v>
      </c>
      <c r="AZ150" s="23">
        <f t="shared" si="33"/>
        <v>0</v>
      </c>
      <c r="BA150" s="23">
        <f t="shared" si="31"/>
        <v>0</v>
      </c>
      <c r="BB150" s="23">
        <f t="shared" si="34"/>
        <v>2</v>
      </c>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f t="shared" si="32"/>
        <v>0</v>
      </c>
      <c r="CK150" s="23">
        <f t="shared" si="35"/>
        <v>0</v>
      </c>
    </row>
    <row r="151" spans="1:89" ht="53.25" customHeight="1" x14ac:dyDescent="0.25">
      <c r="A151" s="95">
        <v>2580</v>
      </c>
      <c r="B151" s="23" t="s">
        <v>554</v>
      </c>
      <c r="C151" s="20" t="s">
        <v>545</v>
      </c>
      <c r="D151" s="23" t="s">
        <v>3045</v>
      </c>
      <c r="E151" s="23" t="s">
        <v>382</v>
      </c>
      <c r="F151" s="20"/>
      <c r="G151" s="21" t="s">
        <v>555</v>
      </c>
      <c r="H151" s="22" t="s">
        <v>556</v>
      </c>
      <c r="I151" s="23" t="s">
        <v>78</v>
      </c>
      <c r="J151" s="23" t="s">
        <v>79</v>
      </c>
      <c r="K151" s="24" t="s">
        <v>2396</v>
      </c>
      <c r="L151" s="23" t="s">
        <v>2904</v>
      </c>
      <c r="M151" s="23"/>
      <c r="N151" s="23"/>
      <c r="O151" s="20" t="s">
        <v>2596</v>
      </c>
      <c r="P151" s="23" t="s">
        <v>82</v>
      </c>
      <c r="Q151" s="20"/>
      <c r="R151" s="20"/>
      <c r="S151" s="44">
        <v>45743</v>
      </c>
      <c r="T151" s="45">
        <v>46030</v>
      </c>
      <c r="U151" s="45">
        <v>47126</v>
      </c>
      <c r="V151" s="38">
        <v>1</v>
      </c>
      <c r="W151" s="38">
        <v>0</v>
      </c>
      <c r="X151" s="38">
        <v>1</v>
      </c>
      <c r="Y151" s="38"/>
      <c r="Z151" s="40">
        <v>0</v>
      </c>
      <c r="AA151" s="40">
        <v>0</v>
      </c>
      <c r="AB151" s="41">
        <f t="shared" si="29"/>
        <v>0</v>
      </c>
      <c r="AC151" s="40">
        <v>0</v>
      </c>
      <c r="AD151" s="40">
        <v>1</v>
      </c>
      <c r="AE151" s="41">
        <f t="shared" si="30"/>
        <v>1</v>
      </c>
      <c r="AF151" s="40"/>
      <c r="AG151" s="39"/>
      <c r="AH151" s="39"/>
      <c r="AI151" s="42"/>
      <c r="AJ151" s="42"/>
      <c r="AK151" s="42"/>
      <c r="AL151" s="39"/>
      <c r="AM151" s="39"/>
      <c r="AN151" s="39"/>
      <c r="AO151" s="39"/>
      <c r="AP151" s="20" t="s">
        <v>91</v>
      </c>
      <c r="AQ151" s="23" t="s">
        <v>2433</v>
      </c>
      <c r="AR151" s="23" t="s">
        <v>99</v>
      </c>
      <c r="AS151" s="54" t="s">
        <v>2407</v>
      </c>
      <c r="AT151" s="23"/>
      <c r="AU151" s="23">
        <v>1</v>
      </c>
      <c r="AV151" s="23"/>
      <c r="AW151" s="23"/>
      <c r="AX151" s="23"/>
      <c r="AY151" s="23"/>
      <c r="AZ151" s="23">
        <f t="shared" si="33"/>
        <v>1</v>
      </c>
      <c r="BA151" s="23">
        <f t="shared" si="31"/>
        <v>1</v>
      </c>
      <c r="BB151" s="23">
        <f t="shared" si="34"/>
        <v>1</v>
      </c>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f t="shared" si="32"/>
        <v>0</v>
      </c>
      <c r="CK151" s="23">
        <f t="shared" si="35"/>
        <v>0</v>
      </c>
    </row>
    <row r="152" spans="1:89" ht="53.25" customHeight="1" x14ac:dyDescent="0.25">
      <c r="A152" s="95">
        <v>343</v>
      </c>
      <c r="B152" s="23" t="s">
        <v>557</v>
      </c>
      <c r="C152" s="23" t="s">
        <v>545</v>
      </c>
      <c r="D152" s="23" t="s">
        <v>3045</v>
      </c>
      <c r="E152" s="23" t="s">
        <v>545</v>
      </c>
      <c r="F152" s="23"/>
      <c r="G152" s="24" t="s">
        <v>558</v>
      </c>
      <c r="H152" s="22" t="s">
        <v>559</v>
      </c>
      <c r="I152" s="23" t="s">
        <v>78</v>
      </c>
      <c r="J152" s="23" t="s">
        <v>88</v>
      </c>
      <c r="K152" s="24" t="s">
        <v>2396</v>
      </c>
      <c r="L152" s="23" t="s">
        <v>2904</v>
      </c>
      <c r="M152" s="23">
        <v>0.05</v>
      </c>
      <c r="N152" s="24" t="s">
        <v>560</v>
      </c>
      <c r="O152" s="24" t="s">
        <v>561</v>
      </c>
      <c r="P152" s="23" t="s">
        <v>82</v>
      </c>
      <c r="Q152" s="20"/>
      <c r="R152" s="20"/>
      <c r="S152" s="44">
        <v>44032</v>
      </c>
      <c r="T152" s="45">
        <v>44158</v>
      </c>
      <c r="U152" s="45">
        <v>45253</v>
      </c>
      <c r="V152" s="38">
        <v>1</v>
      </c>
      <c r="W152" s="38">
        <v>0</v>
      </c>
      <c r="X152" s="38">
        <f t="shared" ref="X152:X163" si="36">V152-W152</f>
        <v>1</v>
      </c>
      <c r="Y152" s="38"/>
      <c r="Z152" s="40">
        <v>0</v>
      </c>
      <c r="AA152" s="40">
        <v>0</v>
      </c>
      <c r="AB152" s="41">
        <f t="shared" si="29"/>
        <v>0</v>
      </c>
      <c r="AC152" s="40">
        <v>1</v>
      </c>
      <c r="AD152" s="40">
        <v>0</v>
      </c>
      <c r="AE152" s="41">
        <f t="shared" si="30"/>
        <v>1</v>
      </c>
      <c r="AF152" s="40"/>
      <c r="AG152" s="39"/>
      <c r="AH152" s="39"/>
      <c r="AI152" s="42"/>
      <c r="AJ152" s="42"/>
      <c r="AK152" s="42"/>
      <c r="AL152" s="39"/>
      <c r="AM152" s="39"/>
      <c r="AN152" s="39"/>
      <c r="AO152" s="39"/>
      <c r="AP152" s="23" t="s">
        <v>129</v>
      </c>
      <c r="AQ152" s="23" t="s">
        <v>112</v>
      </c>
      <c r="AR152" s="23" t="s">
        <v>124</v>
      </c>
      <c r="AS152" s="24" t="s">
        <v>125</v>
      </c>
      <c r="AT152" s="23"/>
      <c r="AU152" s="23"/>
      <c r="AV152" s="23"/>
      <c r="AW152" s="23"/>
      <c r="AX152" s="23"/>
      <c r="AY152" s="23">
        <v>1</v>
      </c>
      <c r="AZ152" s="23">
        <f t="shared" si="33"/>
        <v>0</v>
      </c>
      <c r="BA152" s="23">
        <f t="shared" si="31"/>
        <v>0</v>
      </c>
      <c r="BB152" s="23">
        <f t="shared" si="34"/>
        <v>1</v>
      </c>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f t="shared" si="32"/>
        <v>0</v>
      </c>
      <c r="CK152" s="23">
        <f t="shared" si="35"/>
        <v>0</v>
      </c>
    </row>
    <row r="153" spans="1:89" ht="53.25" customHeight="1" x14ac:dyDescent="0.25">
      <c r="A153" s="95">
        <v>346</v>
      </c>
      <c r="B153" s="23" t="s">
        <v>562</v>
      </c>
      <c r="C153" s="23" t="s">
        <v>545</v>
      </c>
      <c r="D153" s="23" t="s">
        <v>3045</v>
      </c>
      <c r="E153" s="23" t="s">
        <v>545</v>
      </c>
      <c r="F153" s="23"/>
      <c r="G153" s="24" t="s">
        <v>563</v>
      </c>
      <c r="H153" s="22" t="s">
        <v>475</v>
      </c>
      <c r="I153" s="23" t="s">
        <v>78</v>
      </c>
      <c r="J153" s="20" t="s">
        <v>88</v>
      </c>
      <c r="K153" s="24" t="s">
        <v>2396</v>
      </c>
      <c r="L153" s="20" t="s">
        <v>102</v>
      </c>
      <c r="M153" s="23">
        <v>0.16</v>
      </c>
      <c r="N153" s="20"/>
      <c r="O153" s="24"/>
      <c r="P153" s="23"/>
      <c r="Q153" s="20"/>
      <c r="R153" s="20"/>
      <c r="S153" s="44"/>
      <c r="T153" s="45"/>
      <c r="U153" s="45"/>
      <c r="V153" s="38">
        <v>6</v>
      </c>
      <c r="W153" s="38">
        <v>0</v>
      </c>
      <c r="X153" s="38">
        <f t="shared" si="36"/>
        <v>6</v>
      </c>
      <c r="Y153" s="38"/>
      <c r="Z153" s="40">
        <v>0</v>
      </c>
      <c r="AA153" s="40">
        <v>0</v>
      </c>
      <c r="AB153" s="41">
        <f t="shared" si="29"/>
        <v>0</v>
      </c>
      <c r="AC153" s="40">
        <v>0</v>
      </c>
      <c r="AD153" s="40">
        <v>0</v>
      </c>
      <c r="AE153" s="41">
        <f t="shared" si="30"/>
        <v>0</v>
      </c>
      <c r="AF153" s="40">
        <v>6</v>
      </c>
      <c r="AG153" s="39"/>
      <c r="AH153" s="39"/>
      <c r="AI153" s="42"/>
      <c r="AJ153" s="42"/>
      <c r="AK153" s="42"/>
      <c r="AL153" s="39"/>
      <c r="AM153" s="39"/>
      <c r="AN153" s="39"/>
      <c r="AO153" s="39"/>
      <c r="AP153" s="23"/>
      <c r="AQ153" s="42" t="s">
        <v>2499</v>
      </c>
      <c r="AR153" s="23" t="s">
        <v>92</v>
      </c>
      <c r="AS153" s="24" t="s">
        <v>2423</v>
      </c>
      <c r="AT153" s="55"/>
      <c r="AU153" s="55"/>
      <c r="AV153" s="55"/>
      <c r="AW153" s="55"/>
      <c r="AX153" s="55"/>
      <c r="AY153" s="55">
        <v>6</v>
      </c>
      <c r="AZ153" s="23">
        <f t="shared" si="33"/>
        <v>0</v>
      </c>
      <c r="BA153" s="23">
        <f t="shared" si="31"/>
        <v>0</v>
      </c>
      <c r="BB153" s="23">
        <f t="shared" si="34"/>
        <v>6</v>
      </c>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f t="shared" si="32"/>
        <v>0</v>
      </c>
      <c r="CK153" s="23">
        <f t="shared" si="35"/>
        <v>0</v>
      </c>
    </row>
    <row r="154" spans="1:89" ht="53.25" customHeight="1" x14ac:dyDescent="0.25">
      <c r="A154" s="118">
        <v>340</v>
      </c>
      <c r="B154" s="46" t="s">
        <v>564</v>
      </c>
      <c r="C154" s="23" t="s">
        <v>545</v>
      </c>
      <c r="D154" s="23" t="s">
        <v>3045</v>
      </c>
      <c r="E154" s="23" t="s">
        <v>545</v>
      </c>
      <c r="F154" s="20"/>
      <c r="G154" s="21" t="s">
        <v>565</v>
      </c>
      <c r="H154" s="22" t="s">
        <v>475</v>
      </c>
      <c r="I154" s="23" t="s">
        <v>78</v>
      </c>
      <c r="J154" s="23" t="s">
        <v>88</v>
      </c>
      <c r="K154" s="24" t="s">
        <v>2396</v>
      </c>
      <c r="L154" s="23" t="s">
        <v>102</v>
      </c>
      <c r="M154" s="23">
        <v>0.37</v>
      </c>
      <c r="N154" s="23"/>
      <c r="O154" s="24"/>
      <c r="P154" s="23"/>
      <c r="Q154" s="23"/>
      <c r="R154" s="23"/>
      <c r="S154" s="36"/>
      <c r="T154" s="37"/>
      <c r="U154" s="37"/>
      <c r="V154" s="23">
        <v>12</v>
      </c>
      <c r="W154" s="23">
        <v>0</v>
      </c>
      <c r="X154" s="38">
        <f t="shared" si="36"/>
        <v>12</v>
      </c>
      <c r="Y154" s="38"/>
      <c r="Z154" s="40">
        <v>0</v>
      </c>
      <c r="AA154" s="40">
        <v>0</v>
      </c>
      <c r="AB154" s="41">
        <f t="shared" si="29"/>
        <v>0</v>
      </c>
      <c r="AC154" s="40">
        <v>0</v>
      </c>
      <c r="AD154" s="40">
        <v>0</v>
      </c>
      <c r="AE154" s="41">
        <f t="shared" si="30"/>
        <v>0</v>
      </c>
      <c r="AF154" s="40">
        <v>12</v>
      </c>
      <c r="AG154" s="39"/>
      <c r="AH154" s="39"/>
      <c r="AI154" s="42"/>
      <c r="AJ154" s="42"/>
      <c r="AK154" s="42"/>
      <c r="AL154" s="39"/>
      <c r="AM154" s="39"/>
      <c r="AN154" s="39"/>
      <c r="AO154" s="39"/>
      <c r="AP154" s="20"/>
      <c r="AQ154" s="42" t="s">
        <v>2499</v>
      </c>
      <c r="AR154" s="23" t="s">
        <v>92</v>
      </c>
      <c r="AS154" s="24" t="s">
        <v>2423</v>
      </c>
      <c r="AT154" s="23"/>
      <c r="AU154" s="23"/>
      <c r="AV154" s="23"/>
      <c r="AW154" s="23"/>
      <c r="AX154" s="23"/>
      <c r="AY154" s="23">
        <v>12</v>
      </c>
      <c r="AZ154" s="23">
        <f t="shared" si="33"/>
        <v>0</v>
      </c>
      <c r="BA154" s="23">
        <f t="shared" si="31"/>
        <v>0</v>
      </c>
      <c r="BB154" s="23">
        <f t="shared" si="34"/>
        <v>12</v>
      </c>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f t="shared" si="32"/>
        <v>0</v>
      </c>
      <c r="CK154" s="23">
        <f t="shared" si="35"/>
        <v>0</v>
      </c>
    </row>
    <row r="155" spans="1:89" ht="53.25" customHeight="1" x14ac:dyDescent="0.25">
      <c r="A155" s="95">
        <v>358</v>
      </c>
      <c r="B155" s="23" t="s">
        <v>566</v>
      </c>
      <c r="C155" s="23" t="s">
        <v>545</v>
      </c>
      <c r="D155" s="23" t="s">
        <v>3045</v>
      </c>
      <c r="E155" s="23" t="s">
        <v>545</v>
      </c>
      <c r="F155" s="23"/>
      <c r="G155" s="24" t="s">
        <v>567</v>
      </c>
      <c r="H155" s="22" t="s">
        <v>1995</v>
      </c>
      <c r="I155" s="23" t="s">
        <v>78</v>
      </c>
      <c r="J155" s="23" t="s">
        <v>88</v>
      </c>
      <c r="K155" s="24" t="s">
        <v>2396</v>
      </c>
      <c r="L155" s="23" t="s">
        <v>102</v>
      </c>
      <c r="M155" s="23">
        <v>1.39</v>
      </c>
      <c r="N155" s="23" t="s">
        <v>568</v>
      </c>
      <c r="O155" s="24"/>
      <c r="P155" s="23"/>
      <c r="Q155" s="23">
        <v>3032663</v>
      </c>
      <c r="R155" s="37" t="s">
        <v>110</v>
      </c>
      <c r="S155" s="36"/>
      <c r="T155" s="37"/>
      <c r="U155" s="37"/>
      <c r="V155" s="23">
        <v>28</v>
      </c>
      <c r="W155" s="23">
        <v>0</v>
      </c>
      <c r="X155" s="38">
        <f t="shared" si="36"/>
        <v>28</v>
      </c>
      <c r="Y155" s="38"/>
      <c r="Z155" s="40">
        <v>0</v>
      </c>
      <c r="AA155" s="40">
        <v>0</v>
      </c>
      <c r="AB155" s="41">
        <f t="shared" si="29"/>
        <v>0</v>
      </c>
      <c r="AC155" s="40">
        <v>0</v>
      </c>
      <c r="AD155" s="40">
        <v>0</v>
      </c>
      <c r="AE155" s="41">
        <f t="shared" si="30"/>
        <v>0</v>
      </c>
      <c r="AF155" s="40">
        <v>28</v>
      </c>
      <c r="AG155" s="39"/>
      <c r="AH155" s="39"/>
      <c r="AI155" s="42"/>
      <c r="AJ155" s="42"/>
      <c r="AK155" s="42"/>
      <c r="AL155" s="39"/>
      <c r="AM155" s="39"/>
      <c r="AN155" s="39"/>
      <c r="AO155" s="39"/>
      <c r="AP155" s="23"/>
      <c r="AQ155" s="42" t="s">
        <v>2499</v>
      </c>
      <c r="AR155" s="23" t="s">
        <v>92</v>
      </c>
      <c r="AS155" s="24" t="s">
        <v>2423</v>
      </c>
      <c r="AT155" s="23"/>
      <c r="AU155" s="23"/>
      <c r="AV155" s="23"/>
      <c r="AW155" s="23"/>
      <c r="AX155" s="23"/>
      <c r="AY155" s="23">
        <v>28</v>
      </c>
      <c r="AZ155" s="23">
        <f t="shared" si="33"/>
        <v>0</v>
      </c>
      <c r="BA155" s="23">
        <f t="shared" si="31"/>
        <v>0</v>
      </c>
      <c r="BB155" s="23">
        <f t="shared" si="34"/>
        <v>28</v>
      </c>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f t="shared" si="32"/>
        <v>0</v>
      </c>
      <c r="CK155" s="23">
        <f t="shared" si="35"/>
        <v>0</v>
      </c>
    </row>
    <row r="156" spans="1:89" ht="53.25" customHeight="1" x14ac:dyDescent="0.25">
      <c r="A156" s="118">
        <v>336</v>
      </c>
      <c r="B156" s="46" t="s">
        <v>569</v>
      </c>
      <c r="C156" s="20" t="s">
        <v>545</v>
      </c>
      <c r="D156" s="23" t="s">
        <v>3045</v>
      </c>
      <c r="E156" s="23" t="s">
        <v>545</v>
      </c>
      <c r="F156" s="23"/>
      <c r="G156" s="21" t="s">
        <v>570</v>
      </c>
      <c r="H156" s="22" t="s">
        <v>571</v>
      </c>
      <c r="I156" s="23" t="s">
        <v>78</v>
      </c>
      <c r="J156" s="23" t="s">
        <v>88</v>
      </c>
      <c r="K156" s="24" t="s">
        <v>2396</v>
      </c>
      <c r="L156" s="23" t="s">
        <v>2898</v>
      </c>
      <c r="M156" s="23">
        <v>0.26</v>
      </c>
      <c r="N156" s="24" t="s">
        <v>572</v>
      </c>
      <c r="O156" s="24" t="s">
        <v>573</v>
      </c>
      <c r="P156" s="23" t="s">
        <v>82</v>
      </c>
      <c r="Q156" s="23"/>
      <c r="R156" s="20"/>
      <c r="S156" s="44">
        <v>44849</v>
      </c>
      <c r="T156" s="45">
        <v>45775</v>
      </c>
      <c r="U156" s="45">
        <v>46871</v>
      </c>
      <c r="V156" s="23">
        <v>12</v>
      </c>
      <c r="W156" s="23">
        <v>0</v>
      </c>
      <c r="X156" s="38">
        <f t="shared" si="36"/>
        <v>12</v>
      </c>
      <c r="Y156" s="38"/>
      <c r="Z156" s="40">
        <v>0</v>
      </c>
      <c r="AA156" s="40">
        <v>0</v>
      </c>
      <c r="AB156" s="41">
        <f t="shared" si="29"/>
        <v>0</v>
      </c>
      <c r="AC156" s="40">
        <v>12</v>
      </c>
      <c r="AD156" s="40">
        <v>0</v>
      </c>
      <c r="AE156" s="41">
        <f t="shared" si="30"/>
        <v>12</v>
      </c>
      <c r="AF156" s="40"/>
      <c r="AG156" s="39"/>
      <c r="AH156" s="39"/>
      <c r="AI156" s="42"/>
      <c r="AJ156" s="52"/>
      <c r="AK156" s="42"/>
      <c r="AL156" s="39"/>
      <c r="AM156" s="39"/>
      <c r="AN156" s="39"/>
      <c r="AO156" s="39"/>
      <c r="AP156" s="23" t="s">
        <v>111</v>
      </c>
      <c r="AQ156" s="23" t="s">
        <v>2424</v>
      </c>
      <c r="AR156" s="23" t="s">
        <v>99</v>
      </c>
      <c r="AS156" s="23" t="s">
        <v>2407</v>
      </c>
      <c r="AT156" s="23">
        <v>12</v>
      </c>
      <c r="AU156" s="23"/>
      <c r="AV156" s="23"/>
      <c r="AW156" s="23"/>
      <c r="AX156" s="23"/>
      <c r="AY156" s="23"/>
      <c r="AZ156" s="23">
        <f t="shared" si="33"/>
        <v>12</v>
      </c>
      <c r="BA156" s="23">
        <f t="shared" si="31"/>
        <v>12</v>
      </c>
      <c r="BB156" s="23">
        <f t="shared" si="34"/>
        <v>12</v>
      </c>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f t="shared" si="32"/>
        <v>0</v>
      </c>
      <c r="CK156" s="23">
        <f t="shared" si="35"/>
        <v>0</v>
      </c>
    </row>
    <row r="157" spans="1:89" ht="53.25" customHeight="1" x14ac:dyDescent="0.25">
      <c r="A157" s="118">
        <v>352</v>
      </c>
      <c r="B157" s="46" t="s">
        <v>2327</v>
      </c>
      <c r="C157" s="20" t="s">
        <v>545</v>
      </c>
      <c r="D157" s="23" t="s">
        <v>3045</v>
      </c>
      <c r="E157" s="23" t="s">
        <v>545</v>
      </c>
      <c r="F157" s="23"/>
      <c r="G157" s="21" t="s">
        <v>2175</v>
      </c>
      <c r="H157" s="22" t="s">
        <v>2176</v>
      </c>
      <c r="I157" s="23" t="s">
        <v>78</v>
      </c>
      <c r="J157" s="23" t="s">
        <v>79</v>
      </c>
      <c r="K157" s="23" t="s">
        <v>2395</v>
      </c>
      <c r="L157" s="23" t="s">
        <v>2904</v>
      </c>
      <c r="M157" s="23"/>
      <c r="N157" s="23"/>
      <c r="O157" s="24" t="s">
        <v>2599</v>
      </c>
      <c r="P157" s="23" t="s">
        <v>82</v>
      </c>
      <c r="Q157" s="23"/>
      <c r="R157" s="20"/>
      <c r="S157" s="44">
        <v>45749</v>
      </c>
      <c r="T157" s="45">
        <v>45947</v>
      </c>
      <c r="U157" s="45">
        <v>47043</v>
      </c>
      <c r="V157" s="23">
        <v>1</v>
      </c>
      <c r="W157" s="23">
        <v>0</v>
      </c>
      <c r="X157" s="38">
        <f t="shared" si="36"/>
        <v>1</v>
      </c>
      <c r="Y157" s="38"/>
      <c r="Z157" s="40">
        <v>0</v>
      </c>
      <c r="AA157" s="40">
        <v>0</v>
      </c>
      <c r="AB157" s="41">
        <f t="shared" si="29"/>
        <v>0</v>
      </c>
      <c r="AC157" s="40">
        <v>0</v>
      </c>
      <c r="AD157" s="40">
        <v>1</v>
      </c>
      <c r="AE157" s="41">
        <f t="shared" si="30"/>
        <v>1</v>
      </c>
      <c r="AF157" s="40"/>
      <c r="AG157" s="39"/>
      <c r="AH157" s="39"/>
      <c r="AI157" s="42"/>
      <c r="AJ157" s="52"/>
      <c r="AK157" s="42"/>
      <c r="AL157" s="39"/>
      <c r="AM157" s="39"/>
      <c r="AN157" s="39"/>
      <c r="AO157" s="39"/>
      <c r="AP157" s="23" t="s">
        <v>91</v>
      </c>
      <c r="AQ157" s="23" t="s">
        <v>2433</v>
      </c>
      <c r="AR157" s="23" t="s">
        <v>99</v>
      </c>
      <c r="AS157" s="54" t="s">
        <v>2407</v>
      </c>
      <c r="AT157" s="23"/>
      <c r="AU157" s="23">
        <v>1</v>
      </c>
      <c r="AV157" s="23"/>
      <c r="AW157" s="23"/>
      <c r="AX157" s="23"/>
      <c r="AY157" s="23"/>
      <c r="AZ157" s="23">
        <f t="shared" si="33"/>
        <v>1</v>
      </c>
      <c r="BA157" s="23">
        <f t="shared" si="31"/>
        <v>1</v>
      </c>
      <c r="BB157" s="23">
        <f t="shared" si="34"/>
        <v>1</v>
      </c>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f t="shared" si="32"/>
        <v>0</v>
      </c>
      <c r="CK157" s="23">
        <f t="shared" si="35"/>
        <v>0</v>
      </c>
    </row>
    <row r="158" spans="1:89" ht="53.25" customHeight="1" x14ac:dyDescent="0.25">
      <c r="A158" s="95">
        <v>350</v>
      </c>
      <c r="B158" s="23" t="s">
        <v>574</v>
      </c>
      <c r="C158" s="23" t="s">
        <v>545</v>
      </c>
      <c r="D158" s="23" t="s">
        <v>3045</v>
      </c>
      <c r="E158" s="23" t="s">
        <v>545</v>
      </c>
      <c r="F158" s="23"/>
      <c r="G158" s="25" t="s">
        <v>575</v>
      </c>
      <c r="H158" s="22" t="s">
        <v>576</v>
      </c>
      <c r="I158" s="23" t="s">
        <v>87</v>
      </c>
      <c r="J158" s="23" t="s">
        <v>88</v>
      </c>
      <c r="K158" s="24" t="s">
        <v>2396</v>
      </c>
      <c r="L158" s="23" t="s">
        <v>2897</v>
      </c>
      <c r="M158" s="23">
        <v>0.04</v>
      </c>
      <c r="N158" s="23" t="s">
        <v>577</v>
      </c>
      <c r="O158" s="48" t="s">
        <v>578</v>
      </c>
      <c r="P158" s="23" t="s">
        <v>82</v>
      </c>
      <c r="Q158" s="23"/>
      <c r="R158" s="23"/>
      <c r="S158" s="36">
        <v>45030</v>
      </c>
      <c r="T158" s="37">
        <v>45169</v>
      </c>
      <c r="U158" s="37">
        <v>46265</v>
      </c>
      <c r="V158" s="23">
        <v>1</v>
      </c>
      <c r="W158" s="23">
        <v>0</v>
      </c>
      <c r="X158" s="38">
        <f t="shared" si="36"/>
        <v>1</v>
      </c>
      <c r="Y158" s="38"/>
      <c r="Z158" s="40">
        <v>0</v>
      </c>
      <c r="AA158" s="40">
        <v>0</v>
      </c>
      <c r="AB158" s="41">
        <f t="shared" si="29"/>
        <v>0</v>
      </c>
      <c r="AC158" s="40">
        <v>0</v>
      </c>
      <c r="AD158" s="40">
        <v>1</v>
      </c>
      <c r="AE158" s="41">
        <f t="shared" si="30"/>
        <v>1</v>
      </c>
      <c r="AF158" s="40"/>
      <c r="AG158" s="39"/>
      <c r="AH158" s="39"/>
      <c r="AI158" s="42"/>
      <c r="AJ158" s="42"/>
      <c r="AK158" s="42"/>
      <c r="AL158" s="39"/>
      <c r="AM158" s="39"/>
      <c r="AN158" s="39"/>
      <c r="AO158" s="39"/>
      <c r="AP158" s="23" t="s">
        <v>91</v>
      </c>
      <c r="AQ158" s="23" t="s">
        <v>203</v>
      </c>
      <c r="AR158" s="23" t="s">
        <v>124</v>
      </c>
      <c r="AS158" s="23" t="s">
        <v>214</v>
      </c>
      <c r="AT158" s="23"/>
      <c r="AU158" s="23">
        <v>1</v>
      </c>
      <c r="AV158" s="23"/>
      <c r="AW158" s="23"/>
      <c r="AX158" s="23"/>
      <c r="AY158" s="23"/>
      <c r="AZ158" s="23">
        <f t="shared" si="33"/>
        <v>1</v>
      </c>
      <c r="BA158" s="23">
        <f t="shared" si="31"/>
        <v>1</v>
      </c>
      <c r="BB158" s="23">
        <f t="shared" si="34"/>
        <v>1</v>
      </c>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f t="shared" si="32"/>
        <v>0</v>
      </c>
      <c r="CK158" s="23">
        <f t="shared" si="35"/>
        <v>0</v>
      </c>
    </row>
    <row r="159" spans="1:89" ht="53.25" customHeight="1" x14ac:dyDescent="0.25">
      <c r="A159" s="95">
        <v>354</v>
      </c>
      <c r="B159" s="23" t="s">
        <v>579</v>
      </c>
      <c r="C159" s="23" t="s">
        <v>545</v>
      </c>
      <c r="D159" s="23" t="s">
        <v>3045</v>
      </c>
      <c r="E159" s="23" t="s">
        <v>545</v>
      </c>
      <c r="F159" s="23"/>
      <c r="G159" s="24" t="s">
        <v>580</v>
      </c>
      <c r="H159" s="22" t="s">
        <v>581</v>
      </c>
      <c r="I159" s="23" t="s">
        <v>78</v>
      </c>
      <c r="J159" s="23" t="s">
        <v>88</v>
      </c>
      <c r="K159" s="24" t="s">
        <v>2397</v>
      </c>
      <c r="L159" s="23" t="s">
        <v>2904</v>
      </c>
      <c r="M159" s="23">
        <v>4.5999999999999999E-2</v>
      </c>
      <c r="N159" s="23"/>
      <c r="O159" s="17" t="s">
        <v>582</v>
      </c>
      <c r="P159" s="23" t="s">
        <v>82</v>
      </c>
      <c r="Q159" s="23"/>
      <c r="R159" s="23"/>
      <c r="S159" s="36">
        <v>44350</v>
      </c>
      <c r="T159" s="37">
        <v>44789</v>
      </c>
      <c r="U159" s="37">
        <v>45885</v>
      </c>
      <c r="V159" s="23">
        <v>1</v>
      </c>
      <c r="W159" s="23">
        <v>0</v>
      </c>
      <c r="X159" s="38">
        <f t="shared" si="36"/>
        <v>1</v>
      </c>
      <c r="Y159" s="38"/>
      <c r="Z159" s="40">
        <v>0</v>
      </c>
      <c r="AA159" s="40">
        <v>0</v>
      </c>
      <c r="AB159" s="41">
        <f t="shared" si="29"/>
        <v>0</v>
      </c>
      <c r="AC159" s="40">
        <v>1</v>
      </c>
      <c r="AD159" s="40">
        <v>0</v>
      </c>
      <c r="AE159" s="41">
        <f t="shared" si="30"/>
        <v>1</v>
      </c>
      <c r="AF159" s="40"/>
      <c r="AG159" s="39"/>
      <c r="AH159" s="39"/>
      <c r="AI159" s="42"/>
      <c r="AJ159" s="42"/>
      <c r="AK159" s="42"/>
      <c r="AL159" s="39"/>
      <c r="AM159" s="39"/>
      <c r="AN159" s="39"/>
      <c r="AO159" s="39"/>
      <c r="AP159" s="23" t="s">
        <v>111</v>
      </c>
      <c r="AQ159" s="23" t="s">
        <v>112</v>
      </c>
      <c r="AR159" s="23" t="s">
        <v>113</v>
      </c>
      <c r="AS159" s="23" t="s">
        <v>2423</v>
      </c>
      <c r="AT159" s="23"/>
      <c r="AU159" s="23">
        <v>1</v>
      </c>
      <c r="AV159" s="23"/>
      <c r="AW159" s="23"/>
      <c r="AX159" s="23"/>
      <c r="AY159" s="23"/>
      <c r="AZ159" s="23">
        <f t="shared" si="33"/>
        <v>1</v>
      </c>
      <c r="BA159" s="23">
        <f t="shared" si="31"/>
        <v>1</v>
      </c>
      <c r="BB159" s="23">
        <f t="shared" si="34"/>
        <v>1</v>
      </c>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f t="shared" si="32"/>
        <v>0</v>
      </c>
      <c r="CK159" s="23">
        <f t="shared" si="35"/>
        <v>0</v>
      </c>
    </row>
    <row r="160" spans="1:89" ht="53.25" customHeight="1" x14ac:dyDescent="0.25">
      <c r="A160" s="118">
        <v>2328</v>
      </c>
      <c r="B160" s="46" t="s">
        <v>2938</v>
      </c>
      <c r="C160" s="20" t="s">
        <v>545</v>
      </c>
      <c r="D160" s="23" t="s">
        <v>3045</v>
      </c>
      <c r="E160" s="23" t="s">
        <v>545</v>
      </c>
      <c r="F160" s="23"/>
      <c r="G160" s="21" t="s">
        <v>584</v>
      </c>
      <c r="H160" s="22" t="s">
        <v>2972</v>
      </c>
      <c r="I160" s="23" t="s">
        <v>78</v>
      </c>
      <c r="J160" s="23" t="s">
        <v>79</v>
      </c>
      <c r="K160" s="24" t="s">
        <v>2396</v>
      </c>
      <c r="L160" s="23" t="s">
        <v>2904</v>
      </c>
      <c r="M160" s="23"/>
      <c r="N160" s="24" t="s">
        <v>585</v>
      </c>
      <c r="O160" s="24" t="s">
        <v>586</v>
      </c>
      <c r="P160" s="23" t="s">
        <v>82</v>
      </c>
      <c r="Q160" s="23"/>
      <c r="R160" s="20"/>
      <c r="S160" s="44">
        <v>44778</v>
      </c>
      <c r="T160" s="45">
        <v>45036</v>
      </c>
      <c r="U160" s="45">
        <v>46132</v>
      </c>
      <c r="V160" s="23">
        <v>3</v>
      </c>
      <c r="W160" s="23">
        <v>0</v>
      </c>
      <c r="X160" s="38">
        <f t="shared" si="36"/>
        <v>3</v>
      </c>
      <c r="Y160" s="38"/>
      <c r="Z160" s="40">
        <v>0</v>
      </c>
      <c r="AA160" s="40">
        <v>0</v>
      </c>
      <c r="AB160" s="41">
        <f t="shared" si="29"/>
        <v>0</v>
      </c>
      <c r="AC160" s="40">
        <v>3</v>
      </c>
      <c r="AD160" s="40">
        <v>0</v>
      </c>
      <c r="AE160" s="41">
        <v>3</v>
      </c>
      <c r="AF160" s="40"/>
      <c r="AG160" s="39"/>
      <c r="AH160" s="39"/>
      <c r="AI160" s="42"/>
      <c r="AJ160" s="52"/>
      <c r="AK160" s="42"/>
      <c r="AL160" s="39"/>
      <c r="AM160" s="39"/>
      <c r="AN160" s="39"/>
      <c r="AO160" s="39"/>
      <c r="AP160" s="23" t="s">
        <v>111</v>
      </c>
      <c r="AQ160" s="23" t="s">
        <v>119</v>
      </c>
      <c r="AR160" s="23" t="s">
        <v>92</v>
      </c>
      <c r="AS160" s="23"/>
      <c r="AT160" s="23">
        <v>3</v>
      </c>
      <c r="AU160" s="23"/>
      <c r="AV160" s="23"/>
      <c r="AW160" s="23"/>
      <c r="AX160" s="23"/>
      <c r="AY160" s="23"/>
      <c r="AZ160" s="23"/>
      <c r="BA160" s="23">
        <f t="shared" si="31"/>
        <v>3</v>
      </c>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f t="shared" si="32"/>
        <v>0</v>
      </c>
      <c r="CK160" s="23"/>
    </row>
    <row r="161" spans="1:89" ht="53.25" customHeight="1" x14ac:dyDescent="0.25">
      <c r="A161" s="118">
        <v>2329</v>
      </c>
      <c r="B161" s="46" t="s">
        <v>583</v>
      </c>
      <c r="C161" s="20" t="s">
        <v>545</v>
      </c>
      <c r="D161" s="23" t="s">
        <v>3045</v>
      </c>
      <c r="E161" s="23" t="s">
        <v>545</v>
      </c>
      <c r="F161" s="23"/>
      <c r="G161" s="21" t="s">
        <v>584</v>
      </c>
      <c r="H161" s="22" t="s">
        <v>2973</v>
      </c>
      <c r="I161" s="23" t="s">
        <v>78</v>
      </c>
      <c r="J161" s="23" t="s">
        <v>88</v>
      </c>
      <c r="K161" s="24" t="s">
        <v>2396</v>
      </c>
      <c r="L161" s="23" t="s">
        <v>2904</v>
      </c>
      <c r="M161" s="23"/>
      <c r="N161" s="24" t="s">
        <v>585</v>
      </c>
      <c r="O161" s="24" t="s">
        <v>586</v>
      </c>
      <c r="P161" s="23" t="s">
        <v>82</v>
      </c>
      <c r="Q161" s="23"/>
      <c r="R161" s="20"/>
      <c r="S161" s="44">
        <v>44778</v>
      </c>
      <c r="T161" s="45">
        <v>45036</v>
      </c>
      <c r="U161" s="45">
        <v>46132</v>
      </c>
      <c r="V161" s="23">
        <v>5</v>
      </c>
      <c r="W161" s="23">
        <v>0</v>
      </c>
      <c r="X161" s="38">
        <f t="shared" si="36"/>
        <v>5</v>
      </c>
      <c r="Y161" s="38"/>
      <c r="Z161" s="40">
        <v>0</v>
      </c>
      <c r="AA161" s="40">
        <v>0</v>
      </c>
      <c r="AB161" s="41">
        <f t="shared" si="29"/>
        <v>0</v>
      </c>
      <c r="AC161" s="40">
        <v>0</v>
      </c>
      <c r="AD161" s="40">
        <v>5</v>
      </c>
      <c r="AE161" s="41">
        <v>5</v>
      </c>
      <c r="AF161" s="40"/>
      <c r="AG161" s="39"/>
      <c r="AH161" s="39"/>
      <c r="AI161" s="42"/>
      <c r="AJ161" s="52"/>
      <c r="AK161" s="42"/>
      <c r="AL161" s="39"/>
      <c r="AM161" s="39"/>
      <c r="AN161" s="39"/>
      <c r="AO161" s="39"/>
      <c r="AP161" s="23" t="s">
        <v>111</v>
      </c>
      <c r="AQ161" s="23" t="s">
        <v>119</v>
      </c>
      <c r="AR161" s="23" t="s">
        <v>92</v>
      </c>
      <c r="AS161" s="23"/>
      <c r="AT161" s="23"/>
      <c r="AU161" s="23">
        <v>5</v>
      </c>
      <c r="AV161" s="23"/>
      <c r="AW161" s="23"/>
      <c r="AX161" s="23"/>
      <c r="AY161" s="23"/>
      <c r="AZ161" s="23">
        <f>SUM(AT161:AW161)</f>
        <v>5</v>
      </c>
      <c r="BA161" s="23">
        <f t="shared" si="31"/>
        <v>5</v>
      </c>
      <c r="BB161" s="23">
        <f>SUM(AT161:AY161)</f>
        <v>5</v>
      </c>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f t="shared" si="32"/>
        <v>0</v>
      </c>
      <c r="CK161" s="23">
        <f>SUM(BC161:CI161)</f>
        <v>0</v>
      </c>
    </row>
    <row r="162" spans="1:89" ht="53.25" customHeight="1" x14ac:dyDescent="0.25">
      <c r="A162" s="118">
        <v>2159</v>
      </c>
      <c r="B162" s="46" t="s">
        <v>587</v>
      </c>
      <c r="C162" s="20" t="s">
        <v>545</v>
      </c>
      <c r="D162" s="23" t="s">
        <v>3045</v>
      </c>
      <c r="E162" s="23" t="s">
        <v>545</v>
      </c>
      <c r="F162" s="23"/>
      <c r="G162" s="21" t="s">
        <v>588</v>
      </c>
      <c r="H162" s="22" t="s">
        <v>589</v>
      </c>
      <c r="I162" s="23" t="s">
        <v>78</v>
      </c>
      <c r="J162" s="23" t="s">
        <v>79</v>
      </c>
      <c r="K162" s="24" t="s">
        <v>2397</v>
      </c>
      <c r="L162" s="23" t="s">
        <v>2904</v>
      </c>
      <c r="M162" s="23"/>
      <c r="N162" s="23"/>
      <c r="O162" s="24" t="s">
        <v>2597</v>
      </c>
      <c r="P162" s="23" t="s">
        <v>82</v>
      </c>
      <c r="Q162" s="23"/>
      <c r="R162" s="20"/>
      <c r="S162" s="44">
        <v>44918</v>
      </c>
      <c r="T162" s="45">
        <v>45149</v>
      </c>
      <c r="U162" s="45">
        <v>46245</v>
      </c>
      <c r="V162" s="23">
        <v>1</v>
      </c>
      <c r="W162" s="23">
        <v>0</v>
      </c>
      <c r="X162" s="38">
        <f t="shared" si="36"/>
        <v>1</v>
      </c>
      <c r="Y162" s="38"/>
      <c r="Z162" s="40">
        <v>0</v>
      </c>
      <c r="AA162" s="40">
        <v>0</v>
      </c>
      <c r="AB162" s="41">
        <f t="shared" si="29"/>
        <v>0</v>
      </c>
      <c r="AC162" s="40">
        <v>0</v>
      </c>
      <c r="AD162" s="40">
        <v>1</v>
      </c>
      <c r="AE162" s="41">
        <f t="shared" ref="AE162:AE225" si="37">SUM(AC162+AD162)</f>
        <v>1</v>
      </c>
      <c r="AF162" s="40"/>
      <c r="AG162" s="39"/>
      <c r="AH162" s="39"/>
      <c r="AI162" s="42"/>
      <c r="AJ162" s="52"/>
      <c r="AK162" s="42"/>
      <c r="AL162" s="39"/>
      <c r="AM162" s="39"/>
      <c r="AN162" s="39"/>
      <c r="AO162" s="39"/>
      <c r="AP162" s="23" t="s">
        <v>2523</v>
      </c>
      <c r="AQ162" s="23" t="s">
        <v>2598</v>
      </c>
      <c r="AR162" s="23" t="s">
        <v>124</v>
      </c>
      <c r="AS162" s="23" t="s">
        <v>153</v>
      </c>
      <c r="AT162" s="23"/>
      <c r="AU162" s="23"/>
      <c r="AV162" s="23"/>
      <c r="AW162" s="23"/>
      <c r="AX162" s="23"/>
      <c r="AY162" s="23"/>
      <c r="AZ162" s="23">
        <f>SUM(AT162:AW162)</f>
        <v>0</v>
      </c>
      <c r="BA162" s="23">
        <f t="shared" si="31"/>
        <v>0</v>
      </c>
      <c r="BB162" s="23">
        <f>SUM(AT162:AY162)</f>
        <v>0</v>
      </c>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f t="shared" si="32"/>
        <v>0</v>
      </c>
      <c r="CK162" s="23">
        <f>SUM(BC162:CI162)</f>
        <v>0</v>
      </c>
    </row>
    <row r="163" spans="1:89" ht="53.25" customHeight="1" x14ac:dyDescent="0.25">
      <c r="A163" s="95">
        <v>2579</v>
      </c>
      <c r="B163" s="23" t="s">
        <v>2948</v>
      </c>
      <c r="C163" s="23" t="s">
        <v>545</v>
      </c>
      <c r="D163" s="23" t="s">
        <v>3045</v>
      </c>
      <c r="E163" s="23" t="s">
        <v>382</v>
      </c>
      <c r="F163" s="23"/>
      <c r="G163" s="24" t="s">
        <v>2949</v>
      </c>
      <c r="H163" s="22" t="s">
        <v>2950</v>
      </c>
      <c r="I163" s="23" t="s">
        <v>402</v>
      </c>
      <c r="J163" s="23" t="s">
        <v>88</v>
      </c>
      <c r="K163" s="24" t="s">
        <v>1327</v>
      </c>
      <c r="L163" s="23" t="s">
        <v>2904</v>
      </c>
      <c r="M163" s="23"/>
      <c r="N163" s="23"/>
      <c r="O163" s="24" t="s">
        <v>2951</v>
      </c>
      <c r="P163" s="23" t="s">
        <v>82</v>
      </c>
      <c r="Q163" s="23"/>
      <c r="R163" s="23"/>
      <c r="S163" s="44"/>
      <c r="T163" s="45"/>
      <c r="U163" s="45">
        <v>47181</v>
      </c>
      <c r="V163" s="38">
        <v>2</v>
      </c>
      <c r="W163" s="38">
        <v>0</v>
      </c>
      <c r="X163" s="38">
        <f t="shared" si="36"/>
        <v>2</v>
      </c>
      <c r="Y163" s="23"/>
      <c r="Z163" s="40">
        <v>0</v>
      </c>
      <c r="AA163" s="40"/>
      <c r="AB163" s="41">
        <f t="shared" si="29"/>
        <v>0</v>
      </c>
      <c r="AC163" s="40">
        <v>0</v>
      </c>
      <c r="AD163" s="40">
        <v>2</v>
      </c>
      <c r="AE163" s="41">
        <f t="shared" si="37"/>
        <v>2</v>
      </c>
      <c r="AF163" s="40"/>
      <c r="AG163" s="39"/>
      <c r="AH163" s="39"/>
      <c r="AI163" s="42"/>
      <c r="AJ163" s="52"/>
      <c r="AK163" s="42"/>
      <c r="AL163" s="39"/>
      <c r="AM163" s="39"/>
      <c r="AN163" s="39"/>
      <c r="AO163" s="39"/>
      <c r="AP163" s="23" t="s">
        <v>91</v>
      </c>
      <c r="AQ163" s="23" t="s">
        <v>2498</v>
      </c>
      <c r="AR163" s="23" t="s">
        <v>99</v>
      </c>
      <c r="AS163" s="24" t="s">
        <v>2407</v>
      </c>
      <c r="AT163" s="23">
        <v>2</v>
      </c>
      <c r="AU163" s="23"/>
      <c r="AV163" s="23"/>
      <c r="AW163" s="23"/>
      <c r="AX163" s="23"/>
      <c r="AY163" s="23"/>
      <c r="AZ163" s="23"/>
      <c r="BA163" s="23">
        <f t="shared" si="31"/>
        <v>2</v>
      </c>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f t="shared" si="32"/>
        <v>0</v>
      </c>
      <c r="CK163" s="23"/>
    </row>
    <row r="164" spans="1:89" ht="53.25" customHeight="1" x14ac:dyDescent="0.25">
      <c r="A164" s="95">
        <v>2192</v>
      </c>
      <c r="B164" s="23" t="s">
        <v>590</v>
      </c>
      <c r="C164" s="20" t="s">
        <v>545</v>
      </c>
      <c r="D164" s="23" t="s">
        <v>3045</v>
      </c>
      <c r="E164" s="23" t="s">
        <v>545</v>
      </c>
      <c r="F164" s="23"/>
      <c r="G164" s="24" t="s">
        <v>591</v>
      </c>
      <c r="H164" s="22" t="s">
        <v>592</v>
      </c>
      <c r="I164" s="23"/>
      <c r="J164" s="23" t="s">
        <v>79</v>
      </c>
      <c r="K164" s="24" t="s">
        <v>2396</v>
      </c>
      <c r="L164" s="23" t="s">
        <v>2904</v>
      </c>
      <c r="M164" s="23"/>
      <c r="N164" s="24" t="s">
        <v>593</v>
      </c>
      <c r="O164" s="24" t="s">
        <v>594</v>
      </c>
      <c r="P164" s="23" t="s">
        <v>82</v>
      </c>
      <c r="Q164" s="23"/>
      <c r="R164" s="23"/>
      <c r="S164" s="36">
        <v>44853</v>
      </c>
      <c r="T164" s="37">
        <v>45407</v>
      </c>
      <c r="U164" s="45"/>
      <c r="V164" s="23">
        <v>4</v>
      </c>
      <c r="W164" s="23">
        <v>0</v>
      </c>
      <c r="X164" s="38">
        <v>7</v>
      </c>
      <c r="Y164" s="38"/>
      <c r="Z164" s="40">
        <v>0</v>
      </c>
      <c r="AA164" s="40">
        <v>0</v>
      </c>
      <c r="AB164" s="41">
        <f t="shared" si="29"/>
        <v>0</v>
      </c>
      <c r="AC164" s="40">
        <v>0</v>
      </c>
      <c r="AD164" s="40">
        <v>4</v>
      </c>
      <c r="AE164" s="41">
        <f t="shared" si="37"/>
        <v>4</v>
      </c>
      <c r="AF164" s="40"/>
      <c r="AG164" s="39"/>
      <c r="AH164" s="39"/>
      <c r="AI164" s="42"/>
      <c r="AJ164" s="52"/>
      <c r="AK164" s="42"/>
      <c r="AL164" s="39"/>
      <c r="AM164" s="39"/>
      <c r="AN164" s="39"/>
      <c r="AO164" s="39"/>
      <c r="AP164" s="20" t="s">
        <v>91</v>
      </c>
      <c r="AQ164" s="42" t="s">
        <v>2522</v>
      </c>
      <c r="AR164" s="23" t="s">
        <v>92</v>
      </c>
      <c r="AS164" s="24"/>
      <c r="AT164" s="23"/>
      <c r="AU164" s="23">
        <v>4</v>
      </c>
      <c r="AV164" s="23"/>
      <c r="AW164" s="23"/>
      <c r="AX164" s="23"/>
      <c r="AY164" s="23"/>
      <c r="AZ164" s="23">
        <f t="shared" ref="AZ164:AZ195" si="38">SUM(AT164:AW164)</f>
        <v>4</v>
      </c>
      <c r="BA164" s="23">
        <f t="shared" si="31"/>
        <v>4</v>
      </c>
      <c r="BB164" s="23">
        <f t="shared" ref="BB164:BB195" si="39">SUM(AT164:AY164)</f>
        <v>4</v>
      </c>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f t="shared" si="32"/>
        <v>0</v>
      </c>
      <c r="CK164" s="23">
        <f t="shared" ref="CK164:CK186" si="40">SUM(BC164:CI164)</f>
        <v>0</v>
      </c>
    </row>
    <row r="165" spans="1:89" ht="53.25" customHeight="1" x14ac:dyDescent="0.25">
      <c r="A165" s="95">
        <v>2192</v>
      </c>
      <c r="B165" s="23" t="s">
        <v>590</v>
      </c>
      <c r="C165" s="23" t="s">
        <v>545</v>
      </c>
      <c r="D165" s="23" t="s">
        <v>3045</v>
      </c>
      <c r="E165" s="23" t="s">
        <v>545</v>
      </c>
      <c r="F165" s="23"/>
      <c r="G165" s="24" t="s">
        <v>591</v>
      </c>
      <c r="H165" s="22" t="s">
        <v>592</v>
      </c>
      <c r="I165" s="23" t="s">
        <v>78</v>
      </c>
      <c r="J165" s="23" t="s">
        <v>88</v>
      </c>
      <c r="K165" s="24" t="s">
        <v>2396</v>
      </c>
      <c r="L165" s="23" t="s">
        <v>2904</v>
      </c>
      <c r="M165" s="23"/>
      <c r="N165" s="24" t="s">
        <v>593</v>
      </c>
      <c r="O165" s="24" t="s">
        <v>594</v>
      </c>
      <c r="P165" s="23" t="s">
        <v>82</v>
      </c>
      <c r="Q165" s="23"/>
      <c r="R165" s="23"/>
      <c r="S165" s="36">
        <v>44853</v>
      </c>
      <c r="T165" s="37">
        <v>45407</v>
      </c>
      <c r="U165" s="37">
        <v>46502</v>
      </c>
      <c r="V165" s="23">
        <v>3</v>
      </c>
      <c r="W165" s="23">
        <v>0</v>
      </c>
      <c r="X165" s="38">
        <f>V165-W165</f>
        <v>3</v>
      </c>
      <c r="Y165" s="23"/>
      <c r="Z165" s="40">
        <v>0</v>
      </c>
      <c r="AA165" s="40">
        <v>0</v>
      </c>
      <c r="AB165" s="41">
        <f t="shared" si="29"/>
        <v>0</v>
      </c>
      <c r="AC165" s="40">
        <v>0</v>
      </c>
      <c r="AD165" s="40">
        <v>3</v>
      </c>
      <c r="AE165" s="41">
        <f t="shared" si="37"/>
        <v>3</v>
      </c>
      <c r="AF165" s="40"/>
      <c r="AG165" s="39"/>
      <c r="AH165" s="39"/>
      <c r="AI165" s="42"/>
      <c r="AJ165" s="42"/>
      <c r="AK165" s="42"/>
      <c r="AL165" s="39"/>
      <c r="AM165" s="39"/>
      <c r="AN165" s="39"/>
      <c r="AO165" s="39"/>
      <c r="AP165" s="20" t="s">
        <v>91</v>
      </c>
      <c r="AQ165" s="42" t="s">
        <v>2522</v>
      </c>
      <c r="AR165" s="23" t="s">
        <v>92</v>
      </c>
      <c r="AS165" s="24"/>
      <c r="AT165" s="23"/>
      <c r="AU165" s="23"/>
      <c r="AV165" s="23">
        <v>3</v>
      </c>
      <c r="AW165" s="23"/>
      <c r="AX165" s="23"/>
      <c r="AY165" s="23"/>
      <c r="AZ165" s="23">
        <f t="shared" si="38"/>
        <v>3</v>
      </c>
      <c r="BA165" s="23">
        <f t="shared" si="31"/>
        <v>3</v>
      </c>
      <c r="BB165" s="23">
        <f t="shared" si="39"/>
        <v>3</v>
      </c>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f t="shared" si="32"/>
        <v>0</v>
      </c>
      <c r="CK165" s="23">
        <f t="shared" si="40"/>
        <v>0</v>
      </c>
    </row>
    <row r="166" spans="1:89" ht="53.25" customHeight="1" x14ac:dyDescent="0.25">
      <c r="A166" s="95">
        <v>2186</v>
      </c>
      <c r="B166" s="23" t="s">
        <v>595</v>
      </c>
      <c r="C166" s="23" t="s">
        <v>545</v>
      </c>
      <c r="D166" s="23" t="s">
        <v>3045</v>
      </c>
      <c r="E166" s="23" t="s">
        <v>382</v>
      </c>
      <c r="F166" s="23"/>
      <c r="G166" s="24" t="s">
        <v>596</v>
      </c>
      <c r="H166" s="22" t="s">
        <v>597</v>
      </c>
      <c r="I166" s="23" t="s">
        <v>78</v>
      </c>
      <c r="J166" s="23" t="s">
        <v>79</v>
      </c>
      <c r="K166" s="24" t="s">
        <v>2396</v>
      </c>
      <c r="L166" s="23" t="s">
        <v>2904</v>
      </c>
      <c r="M166" s="23"/>
      <c r="N166" s="24" t="s">
        <v>2935</v>
      </c>
      <c r="O166" s="24" t="s">
        <v>2936</v>
      </c>
      <c r="P166" s="23" t="s">
        <v>82</v>
      </c>
      <c r="Q166" s="23">
        <v>3332932</v>
      </c>
      <c r="R166" s="23" t="s">
        <v>110</v>
      </c>
      <c r="S166" s="36">
        <v>44623</v>
      </c>
      <c r="T166" s="37">
        <v>45408</v>
      </c>
      <c r="U166" s="37">
        <v>47025</v>
      </c>
      <c r="V166" s="23">
        <v>1</v>
      </c>
      <c r="W166" s="23">
        <v>0</v>
      </c>
      <c r="X166" s="38"/>
      <c r="Y166" s="23"/>
      <c r="Z166" s="40">
        <v>0</v>
      </c>
      <c r="AA166" s="40">
        <v>0</v>
      </c>
      <c r="AB166" s="41">
        <f t="shared" si="29"/>
        <v>0</v>
      </c>
      <c r="AC166" s="40">
        <v>0</v>
      </c>
      <c r="AD166" s="40">
        <v>1</v>
      </c>
      <c r="AE166" s="41">
        <f t="shared" si="37"/>
        <v>1</v>
      </c>
      <c r="AF166" s="40"/>
      <c r="AG166" s="39"/>
      <c r="AH166" s="39"/>
      <c r="AI166" s="42"/>
      <c r="AJ166" s="42"/>
      <c r="AK166" s="42"/>
      <c r="AL166" s="39"/>
      <c r="AM166" s="39"/>
      <c r="AN166" s="39"/>
      <c r="AO166" s="39"/>
      <c r="AP166" s="20" t="s">
        <v>91</v>
      </c>
      <c r="AQ166" s="42" t="s">
        <v>2937</v>
      </c>
      <c r="AR166" s="23" t="s">
        <v>92</v>
      </c>
      <c r="AS166" s="24"/>
      <c r="AT166" s="23"/>
      <c r="AU166" s="23">
        <v>1</v>
      </c>
      <c r="AV166" s="23"/>
      <c r="AW166" s="23"/>
      <c r="AX166" s="23"/>
      <c r="AY166" s="23"/>
      <c r="AZ166" s="23">
        <f t="shared" si="38"/>
        <v>1</v>
      </c>
      <c r="BA166" s="23">
        <f t="shared" si="31"/>
        <v>1</v>
      </c>
      <c r="BB166" s="23">
        <f t="shared" si="39"/>
        <v>1</v>
      </c>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f t="shared" si="32"/>
        <v>0</v>
      </c>
      <c r="CK166" s="23">
        <f t="shared" si="40"/>
        <v>0</v>
      </c>
    </row>
    <row r="167" spans="1:89" ht="53.25" customHeight="1" x14ac:dyDescent="0.25">
      <c r="A167" s="118">
        <v>351</v>
      </c>
      <c r="B167" s="46" t="s">
        <v>598</v>
      </c>
      <c r="C167" s="20" t="s">
        <v>545</v>
      </c>
      <c r="D167" s="23" t="s">
        <v>3045</v>
      </c>
      <c r="E167" s="23" t="s">
        <v>545</v>
      </c>
      <c r="F167" s="23"/>
      <c r="G167" s="21" t="s">
        <v>599</v>
      </c>
      <c r="H167" s="22" t="s">
        <v>600</v>
      </c>
      <c r="I167" s="23" t="s">
        <v>78</v>
      </c>
      <c r="J167" s="23" t="s">
        <v>79</v>
      </c>
      <c r="K167" s="23" t="s">
        <v>2386</v>
      </c>
      <c r="L167" s="23" t="s">
        <v>2904</v>
      </c>
      <c r="M167" s="23"/>
      <c r="N167" s="24" t="s">
        <v>601</v>
      </c>
      <c r="O167" s="24" t="s">
        <v>602</v>
      </c>
      <c r="P167" s="23" t="s">
        <v>82</v>
      </c>
      <c r="Q167" s="23"/>
      <c r="R167" s="20"/>
      <c r="S167" s="44">
        <v>44944</v>
      </c>
      <c r="T167" s="45">
        <v>45247</v>
      </c>
      <c r="U167" s="45">
        <v>46343</v>
      </c>
      <c r="V167" s="23">
        <v>7</v>
      </c>
      <c r="W167" s="23">
        <v>0</v>
      </c>
      <c r="X167" s="38">
        <f t="shared" ref="X167:X187" si="41">V167-W167</f>
        <v>7</v>
      </c>
      <c r="Y167" s="38"/>
      <c r="Z167" s="40">
        <v>0</v>
      </c>
      <c r="AA167" s="40">
        <v>0</v>
      </c>
      <c r="AB167" s="41">
        <f t="shared" si="29"/>
        <v>0</v>
      </c>
      <c r="AC167" s="40">
        <v>0</v>
      </c>
      <c r="AD167" s="40">
        <v>7</v>
      </c>
      <c r="AE167" s="41">
        <f t="shared" si="37"/>
        <v>7</v>
      </c>
      <c r="AF167" s="40"/>
      <c r="AG167" s="39"/>
      <c r="AH167" s="39"/>
      <c r="AI167" s="42"/>
      <c r="AJ167" s="52"/>
      <c r="AK167" s="42"/>
      <c r="AL167" s="39"/>
      <c r="AM167" s="39"/>
      <c r="AN167" s="39"/>
      <c r="AO167" s="39"/>
      <c r="AP167" s="23" t="s">
        <v>2523</v>
      </c>
      <c r="AQ167" s="23" t="s">
        <v>2447</v>
      </c>
      <c r="AR167" s="23" t="s">
        <v>124</v>
      </c>
      <c r="AS167" s="23" t="s">
        <v>125</v>
      </c>
      <c r="AT167" s="23"/>
      <c r="AU167" s="23"/>
      <c r="AV167" s="23"/>
      <c r="AW167" s="23"/>
      <c r="AX167" s="23"/>
      <c r="AY167" s="23">
        <v>7</v>
      </c>
      <c r="AZ167" s="23">
        <f t="shared" si="38"/>
        <v>0</v>
      </c>
      <c r="BA167" s="23">
        <f t="shared" si="31"/>
        <v>0</v>
      </c>
      <c r="BB167" s="23">
        <f t="shared" si="39"/>
        <v>7</v>
      </c>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f t="shared" si="32"/>
        <v>0</v>
      </c>
      <c r="CK167" s="23">
        <f t="shared" si="40"/>
        <v>0</v>
      </c>
    </row>
    <row r="168" spans="1:89" ht="53.25" customHeight="1" x14ac:dyDescent="0.25">
      <c r="A168" s="118">
        <v>2315</v>
      </c>
      <c r="B168" s="46" t="s">
        <v>603</v>
      </c>
      <c r="C168" s="20" t="s">
        <v>545</v>
      </c>
      <c r="D168" s="23" t="s">
        <v>3045</v>
      </c>
      <c r="E168" s="23" t="s">
        <v>545</v>
      </c>
      <c r="F168" s="23"/>
      <c r="G168" s="21" t="s">
        <v>604</v>
      </c>
      <c r="H168" s="22" t="s">
        <v>605</v>
      </c>
      <c r="I168" s="23" t="s">
        <v>78</v>
      </c>
      <c r="J168" s="23" t="s">
        <v>88</v>
      </c>
      <c r="K168" s="24" t="s">
        <v>2396</v>
      </c>
      <c r="L168" s="23" t="s">
        <v>2904</v>
      </c>
      <c r="M168" s="23"/>
      <c r="O168" s="24" t="s">
        <v>606</v>
      </c>
      <c r="P168" s="23" t="s">
        <v>82</v>
      </c>
      <c r="Q168" s="23"/>
      <c r="R168" s="20"/>
      <c r="S168" s="44">
        <v>45636</v>
      </c>
      <c r="T168" s="45">
        <v>45972</v>
      </c>
      <c r="U168" s="45">
        <v>47068</v>
      </c>
      <c r="V168" s="23">
        <v>3</v>
      </c>
      <c r="W168" s="23">
        <v>0</v>
      </c>
      <c r="X168" s="38">
        <f t="shared" si="41"/>
        <v>3</v>
      </c>
      <c r="Y168" s="38"/>
      <c r="Z168" s="40">
        <v>0</v>
      </c>
      <c r="AA168" s="40">
        <v>0</v>
      </c>
      <c r="AB168" s="41">
        <f t="shared" si="29"/>
        <v>0</v>
      </c>
      <c r="AC168" s="40">
        <v>3</v>
      </c>
      <c r="AD168" s="40">
        <v>0</v>
      </c>
      <c r="AE168" s="41">
        <f t="shared" si="37"/>
        <v>3</v>
      </c>
      <c r="AF168" s="40"/>
      <c r="AG168" s="39"/>
      <c r="AH168" s="39"/>
      <c r="AI168" s="42"/>
      <c r="AJ168" s="52"/>
      <c r="AK168" s="42"/>
      <c r="AL168" s="39"/>
      <c r="AM168" s="39"/>
      <c r="AN168" s="39"/>
      <c r="AO168" s="39"/>
      <c r="AP168" s="23" t="s">
        <v>111</v>
      </c>
      <c r="AQ168" s="23" t="s">
        <v>203</v>
      </c>
      <c r="AR168" s="23" t="s">
        <v>124</v>
      </c>
      <c r="AS168" s="23" t="s">
        <v>214</v>
      </c>
      <c r="AT168" s="23"/>
      <c r="AU168" s="23">
        <v>3</v>
      </c>
      <c r="AV168" s="23"/>
      <c r="AW168" s="23"/>
      <c r="AX168" s="23"/>
      <c r="AY168" s="23"/>
      <c r="AZ168" s="23">
        <f t="shared" si="38"/>
        <v>3</v>
      </c>
      <c r="BA168" s="23">
        <f t="shared" si="31"/>
        <v>3</v>
      </c>
      <c r="BB168" s="23">
        <f t="shared" si="39"/>
        <v>3</v>
      </c>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f t="shared" si="32"/>
        <v>0</v>
      </c>
      <c r="CK168" s="23">
        <f t="shared" si="40"/>
        <v>0</v>
      </c>
    </row>
    <row r="169" spans="1:89" ht="53.25" customHeight="1" x14ac:dyDescent="0.25">
      <c r="A169" s="95">
        <v>2577</v>
      </c>
      <c r="B169" s="23" t="s">
        <v>2347</v>
      </c>
      <c r="C169" s="20" t="s">
        <v>545</v>
      </c>
      <c r="D169" s="23" t="s">
        <v>3045</v>
      </c>
      <c r="E169" s="23" t="s">
        <v>545</v>
      </c>
      <c r="F169" s="23"/>
      <c r="G169" s="24" t="s">
        <v>1939</v>
      </c>
      <c r="H169" s="22" t="s">
        <v>1940</v>
      </c>
      <c r="I169" s="23" t="s">
        <v>78</v>
      </c>
      <c r="J169" s="23" t="s">
        <v>79</v>
      </c>
      <c r="K169" s="24" t="s">
        <v>2396</v>
      </c>
      <c r="L169" s="23" t="s">
        <v>2904</v>
      </c>
      <c r="M169" s="23"/>
      <c r="N169" s="23"/>
      <c r="O169" s="23" t="s">
        <v>2600</v>
      </c>
      <c r="P169" s="23" t="s">
        <v>82</v>
      </c>
      <c r="Q169" s="23"/>
      <c r="R169" s="23"/>
      <c r="S169" s="36">
        <v>45910</v>
      </c>
      <c r="T169" s="37">
        <v>46111</v>
      </c>
      <c r="U169" s="37">
        <v>47207</v>
      </c>
      <c r="V169" s="23">
        <v>2</v>
      </c>
      <c r="W169" s="23">
        <v>0</v>
      </c>
      <c r="X169" s="38">
        <f t="shared" si="41"/>
        <v>2</v>
      </c>
      <c r="Y169" s="38"/>
      <c r="Z169" s="40">
        <v>0</v>
      </c>
      <c r="AA169" s="40">
        <v>0</v>
      </c>
      <c r="AB169" s="41">
        <f t="shared" si="29"/>
        <v>0</v>
      </c>
      <c r="AC169" s="40">
        <v>0</v>
      </c>
      <c r="AD169" s="40">
        <v>2</v>
      </c>
      <c r="AE169" s="41">
        <f t="shared" si="37"/>
        <v>2</v>
      </c>
      <c r="AF169" s="40"/>
      <c r="AG169" s="39"/>
      <c r="AH169" s="39"/>
      <c r="AI169" s="42"/>
      <c r="AJ169" s="52"/>
      <c r="AK169" s="42"/>
      <c r="AL169" s="39"/>
      <c r="AM169" s="39"/>
      <c r="AN169" s="39"/>
      <c r="AO169" s="39"/>
      <c r="AP169" s="23" t="s">
        <v>91</v>
      </c>
      <c r="AQ169" s="23" t="s">
        <v>2433</v>
      </c>
      <c r="AR169" s="23" t="s">
        <v>99</v>
      </c>
      <c r="AS169" s="54" t="s">
        <v>2407</v>
      </c>
      <c r="AT169" s="23"/>
      <c r="AU169" s="23">
        <v>1</v>
      </c>
      <c r="AV169" s="23">
        <v>1</v>
      </c>
      <c r="AW169" s="23"/>
      <c r="AX169" s="23"/>
      <c r="AY169" s="23"/>
      <c r="AZ169" s="23">
        <f t="shared" si="38"/>
        <v>2</v>
      </c>
      <c r="BA169" s="23">
        <f t="shared" si="31"/>
        <v>2</v>
      </c>
      <c r="BB169" s="23">
        <f t="shared" si="39"/>
        <v>2</v>
      </c>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f t="shared" si="32"/>
        <v>0</v>
      </c>
      <c r="CK169" s="23">
        <f t="shared" si="40"/>
        <v>0</v>
      </c>
    </row>
    <row r="170" spans="1:89" ht="53.25" customHeight="1" x14ac:dyDescent="0.25">
      <c r="A170" s="95">
        <v>522</v>
      </c>
      <c r="B170" s="23" t="s">
        <v>665</v>
      </c>
      <c r="C170" s="23" t="s">
        <v>608</v>
      </c>
      <c r="D170" s="20" t="s">
        <v>3048</v>
      </c>
      <c r="E170" s="23" t="s">
        <v>382</v>
      </c>
      <c r="F170" s="23"/>
      <c r="G170" s="24" t="s">
        <v>666</v>
      </c>
      <c r="H170" s="22" t="s">
        <v>667</v>
      </c>
      <c r="I170" s="23" t="s">
        <v>87</v>
      </c>
      <c r="J170" s="20" t="s">
        <v>79</v>
      </c>
      <c r="K170" s="24" t="s">
        <v>2396</v>
      </c>
      <c r="L170" s="23" t="s">
        <v>2904</v>
      </c>
      <c r="M170" s="23">
        <v>0.93700000000000006</v>
      </c>
      <c r="N170" s="24" t="s">
        <v>668</v>
      </c>
      <c r="O170" s="24" t="s">
        <v>669</v>
      </c>
      <c r="P170" s="23" t="s">
        <v>352</v>
      </c>
      <c r="Q170" s="23"/>
      <c r="R170" s="20"/>
      <c r="S170" s="44">
        <v>44173</v>
      </c>
      <c r="T170" s="45">
        <v>45700</v>
      </c>
      <c r="U170" s="45">
        <v>45121</v>
      </c>
      <c r="V170" s="38">
        <v>4</v>
      </c>
      <c r="W170" s="38">
        <v>0</v>
      </c>
      <c r="X170" s="38">
        <f t="shared" si="41"/>
        <v>4</v>
      </c>
      <c r="Y170" s="38"/>
      <c r="Z170" s="40">
        <v>4</v>
      </c>
      <c r="AA170" s="40">
        <v>0</v>
      </c>
      <c r="AB170" s="41">
        <f t="shared" si="29"/>
        <v>4</v>
      </c>
      <c r="AC170" s="40">
        <v>0</v>
      </c>
      <c r="AD170" s="40">
        <v>0</v>
      </c>
      <c r="AE170" s="41">
        <f t="shared" si="37"/>
        <v>0</v>
      </c>
      <c r="AF170" s="40"/>
      <c r="AG170" s="39"/>
      <c r="AH170" s="39"/>
      <c r="AI170" s="42"/>
      <c r="AJ170" s="42"/>
      <c r="AK170" s="42"/>
      <c r="AL170" s="39"/>
      <c r="AM170" s="39"/>
      <c r="AN170" s="39"/>
      <c r="AO170" s="39"/>
      <c r="AP170" s="23" t="s">
        <v>467</v>
      </c>
      <c r="AQ170" s="23" t="s">
        <v>2502</v>
      </c>
      <c r="AR170" s="23" t="s">
        <v>113</v>
      </c>
      <c r="AS170" s="24" t="s">
        <v>114</v>
      </c>
      <c r="AT170" s="23"/>
      <c r="AU170" s="23"/>
      <c r="AV170" s="23"/>
      <c r="AW170" s="23"/>
      <c r="AX170" s="23"/>
      <c r="AY170" s="23"/>
      <c r="AZ170" s="23">
        <f t="shared" si="38"/>
        <v>0</v>
      </c>
      <c r="BA170" s="23">
        <f t="shared" si="31"/>
        <v>0</v>
      </c>
      <c r="BB170" s="23">
        <f t="shared" si="39"/>
        <v>0</v>
      </c>
      <c r="BC170" s="23"/>
      <c r="BD170" s="23"/>
      <c r="BE170" s="23"/>
      <c r="BF170" s="23">
        <v>4</v>
      </c>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f t="shared" si="32"/>
        <v>4</v>
      </c>
      <c r="CK170" s="23">
        <f t="shared" si="40"/>
        <v>4</v>
      </c>
    </row>
    <row r="171" spans="1:89" ht="53.25" customHeight="1" x14ac:dyDescent="0.25">
      <c r="A171" s="95">
        <v>2334</v>
      </c>
      <c r="B171" s="23" t="s">
        <v>613</v>
      </c>
      <c r="C171" s="23" t="s">
        <v>608</v>
      </c>
      <c r="D171" s="20" t="s">
        <v>3048</v>
      </c>
      <c r="E171" s="23" t="s">
        <v>382</v>
      </c>
      <c r="F171" s="23"/>
      <c r="G171" s="24" t="s">
        <v>614</v>
      </c>
      <c r="H171" s="22" t="s">
        <v>615</v>
      </c>
      <c r="I171" s="23" t="s">
        <v>412</v>
      </c>
      <c r="J171" s="20" t="s">
        <v>79</v>
      </c>
      <c r="K171" s="23" t="s">
        <v>2387</v>
      </c>
      <c r="L171" s="23" t="s">
        <v>2904</v>
      </c>
      <c r="M171" s="23">
        <v>9.4E-2</v>
      </c>
      <c r="N171" s="24" t="s">
        <v>2626</v>
      </c>
      <c r="O171" s="24" t="s">
        <v>2627</v>
      </c>
      <c r="P171" s="23" t="s">
        <v>82</v>
      </c>
      <c r="Q171" s="23"/>
      <c r="R171" s="23"/>
      <c r="S171" s="36">
        <v>44754</v>
      </c>
      <c r="T171" s="37">
        <v>45244</v>
      </c>
      <c r="U171" s="37">
        <v>46340</v>
      </c>
      <c r="V171" s="23">
        <v>1</v>
      </c>
      <c r="W171" s="23">
        <v>0</v>
      </c>
      <c r="X171" s="38">
        <f t="shared" si="41"/>
        <v>1</v>
      </c>
      <c r="Y171" s="38"/>
      <c r="Z171" s="40">
        <v>0</v>
      </c>
      <c r="AA171" s="40">
        <v>0</v>
      </c>
      <c r="AB171" s="41">
        <f t="shared" si="29"/>
        <v>0</v>
      </c>
      <c r="AC171" s="40">
        <v>1</v>
      </c>
      <c r="AD171" s="40">
        <v>0</v>
      </c>
      <c r="AE171" s="41">
        <f t="shared" si="37"/>
        <v>1</v>
      </c>
      <c r="AF171" s="40"/>
      <c r="AG171" s="39"/>
      <c r="AH171" s="39"/>
      <c r="AI171" s="42"/>
      <c r="AJ171" s="42"/>
      <c r="AK171" s="42"/>
      <c r="AL171" s="39"/>
      <c r="AM171" s="39"/>
      <c r="AN171" s="39"/>
      <c r="AO171" s="39"/>
      <c r="AP171" s="23" t="s">
        <v>111</v>
      </c>
      <c r="AQ171" s="23" t="s">
        <v>119</v>
      </c>
      <c r="AR171" s="23" t="s">
        <v>92</v>
      </c>
      <c r="AS171" s="54"/>
      <c r="AT171" s="23">
        <v>1</v>
      </c>
      <c r="AU171" s="23"/>
      <c r="AV171" s="23"/>
      <c r="AW171" s="23"/>
      <c r="AX171" s="23"/>
      <c r="AY171" s="23"/>
      <c r="AZ171" s="23">
        <f t="shared" si="38"/>
        <v>1</v>
      </c>
      <c r="BA171" s="23">
        <f t="shared" si="31"/>
        <v>1</v>
      </c>
      <c r="BB171" s="23">
        <f t="shared" si="39"/>
        <v>1</v>
      </c>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f t="shared" si="32"/>
        <v>0</v>
      </c>
      <c r="CK171" s="23">
        <f t="shared" si="40"/>
        <v>0</v>
      </c>
    </row>
    <row r="172" spans="1:89" ht="53.25" customHeight="1" x14ac:dyDescent="0.25">
      <c r="A172" s="95">
        <v>520</v>
      </c>
      <c r="B172" s="23" t="s">
        <v>616</v>
      </c>
      <c r="C172" s="23" t="s">
        <v>608</v>
      </c>
      <c r="D172" s="20" t="s">
        <v>3048</v>
      </c>
      <c r="E172" s="23" t="s">
        <v>5</v>
      </c>
      <c r="F172" s="23" t="s">
        <v>617</v>
      </c>
      <c r="G172" s="24" t="s">
        <v>618</v>
      </c>
      <c r="H172" s="22" t="s">
        <v>619</v>
      </c>
      <c r="I172" s="23" t="s">
        <v>412</v>
      </c>
      <c r="J172" s="23" t="s">
        <v>88</v>
      </c>
      <c r="K172" s="23" t="s">
        <v>2397</v>
      </c>
      <c r="L172" s="23" t="s">
        <v>2897</v>
      </c>
      <c r="M172" s="23">
        <v>8.8999999999999996E-2</v>
      </c>
      <c r="N172" s="20" t="s">
        <v>620</v>
      </c>
      <c r="O172" s="24" t="s">
        <v>621</v>
      </c>
      <c r="P172" s="23" t="s">
        <v>82</v>
      </c>
      <c r="Q172" s="23"/>
      <c r="R172" s="20"/>
      <c r="S172" s="44">
        <v>44042</v>
      </c>
      <c r="T172" s="45">
        <v>44098</v>
      </c>
      <c r="U172" s="45">
        <v>45193</v>
      </c>
      <c r="V172" s="38">
        <v>1</v>
      </c>
      <c r="W172" s="23">
        <v>0</v>
      </c>
      <c r="X172" s="38">
        <f t="shared" si="41"/>
        <v>1</v>
      </c>
      <c r="Y172" s="38"/>
      <c r="Z172" s="40">
        <v>1</v>
      </c>
      <c r="AA172" s="40">
        <v>0</v>
      </c>
      <c r="AB172" s="41">
        <f t="shared" si="29"/>
        <v>1</v>
      </c>
      <c r="AC172" s="40">
        <v>0</v>
      </c>
      <c r="AD172" s="40">
        <v>0</v>
      </c>
      <c r="AE172" s="41">
        <f t="shared" si="37"/>
        <v>0</v>
      </c>
      <c r="AF172" s="40"/>
      <c r="AG172" s="39"/>
      <c r="AH172" s="39"/>
      <c r="AI172" s="42"/>
      <c r="AJ172" s="42"/>
      <c r="AK172" s="42"/>
      <c r="AL172" s="39"/>
      <c r="AM172" s="39"/>
      <c r="AN172" s="39"/>
      <c r="AO172" s="39"/>
      <c r="AP172" s="23" t="s">
        <v>467</v>
      </c>
      <c r="AQ172" s="23" t="s">
        <v>2485</v>
      </c>
      <c r="AR172" s="23" t="s">
        <v>92</v>
      </c>
      <c r="AS172" s="24"/>
      <c r="AT172" s="23"/>
      <c r="AU172" s="23"/>
      <c r="AV172" s="23"/>
      <c r="AW172" s="23"/>
      <c r="AX172" s="23"/>
      <c r="AY172" s="23"/>
      <c r="AZ172" s="23">
        <f t="shared" si="38"/>
        <v>0</v>
      </c>
      <c r="BA172" s="23">
        <f t="shared" si="31"/>
        <v>0</v>
      </c>
      <c r="BB172" s="23">
        <f t="shared" si="39"/>
        <v>0</v>
      </c>
      <c r="BC172" s="23"/>
      <c r="BD172" s="23"/>
      <c r="BE172" s="23"/>
      <c r="BF172" s="23">
        <v>1</v>
      </c>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f t="shared" si="32"/>
        <v>1</v>
      </c>
      <c r="CK172" s="23">
        <f t="shared" si="40"/>
        <v>1</v>
      </c>
    </row>
    <row r="173" spans="1:89" ht="53.25" customHeight="1" x14ac:dyDescent="0.25">
      <c r="A173" s="95">
        <v>543</v>
      </c>
      <c r="B173" s="23" t="s">
        <v>653</v>
      </c>
      <c r="C173" s="23" t="s">
        <v>608</v>
      </c>
      <c r="D173" s="23" t="s">
        <v>623</v>
      </c>
      <c r="E173" s="23" t="s">
        <v>382</v>
      </c>
      <c r="F173" s="23"/>
      <c r="G173" s="24" t="s">
        <v>654</v>
      </c>
      <c r="H173" s="22" t="s">
        <v>2517</v>
      </c>
      <c r="I173" s="23" t="s">
        <v>412</v>
      </c>
      <c r="J173" s="23" t="s">
        <v>79</v>
      </c>
      <c r="K173" s="24" t="s">
        <v>2396</v>
      </c>
      <c r="L173" s="23" t="s">
        <v>2904</v>
      </c>
      <c r="M173" s="23"/>
      <c r="N173" s="23" t="s">
        <v>655</v>
      </c>
      <c r="O173" s="24" t="s">
        <v>656</v>
      </c>
      <c r="P173" s="23" t="s">
        <v>82</v>
      </c>
      <c r="Q173" s="23"/>
      <c r="R173" s="23"/>
      <c r="S173" s="36">
        <v>45261</v>
      </c>
      <c r="T173" s="37">
        <v>45602</v>
      </c>
      <c r="U173" s="37">
        <v>46697</v>
      </c>
      <c r="V173" s="23">
        <v>2</v>
      </c>
      <c r="W173" s="23">
        <v>0</v>
      </c>
      <c r="X173" s="38">
        <f t="shared" si="41"/>
        <v>2</v>
      </c>
      <c r="Y173" s="38"/>
      <c r="Z173" s="40">
        <v>0</v>
      </c>
      <c r="AA173" s="40">
        <v>0</v>
      </c>
      <c r="AB173" s="41">
        <f t="shared" si="29"/>
        <v>0</v>
      </c>
      <c r="AC173" s="40">
        <v>0</v>
      </c>
      <c r="AD173" s="40">
        <v>2</v>
      </c>
      <c r="AE173" s="41">
        <f t="shared" si="37"/>
        <v>2</v>
      </c>
      <c r="AF173" s="40"/>
      <c r="AG173" s="39"/>
      <c r="AH173" s="39"/>
      <c r="AI173" s="42"/>
      <c r="AJ173" s="42"/>
      <c r="AK173" s="42"/>
      <c r="AL173" s="39"/>
      <c r="AM173" s="39"/>
      <c r="AN173" s="39"/>
      <c r="AO173" s="39"/>
      <c r="AP173" s="23" t="s">
        <v>91</v>
      </c>
      <c r="AQ173" s="23" t="s">
        <v>203</v>
      </c>
      <c r="AR173" s="23" t="s">
        <v>124</v>
      </c>
      <c r="AS173" s="24" t="s">
        <v>214</v>
      </c>
      <c r="AT173" s="23"/>
      <c r="AU173" s="23">
        <v>2</v>
      </c>
      <c r="AV173" s="23"/>
      <c r="AW173" s="23"/>
      <c r="AX173" s="23"/>
      <c r="AY173" s="23"/>
      <c r="AZ173" s="23">
        <f t="shared" si="38"/>
        <v>2</v>
      </c>
      <c r="BA173" s="23">
        <f t="shared" si="31"/>
        <v>2</v>
      </c>
      <c r="BB173" s="23">
        <f t="shared" si="39"/>
        <v>2</v>
      </c>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f t="shared" si="32"/>
        <v>0</v>
      </c>
      <c r="CK173" s="23">
        <f t="shared" si="40"/>
        <v>0</v>
      </c>
    </row>
    <row r="174" spans="1:89" ht="53.25" customHeight="1" x14ac:dyDescent="0.25">
      <c r="A174" s="95">
        <v>544</v>
      </c>
      <c r="B174" s="23" t="s">
        <v>622</v>
      </c>
      <c r="C174" s="23" t="s">
        <v>608</v>
      </c>
      <c r="D174" s="23" t="s">
        <v>623</v>
      </c>
      <c r="E174" s="23" t="s">
        <v>382</v>
      </c>
      <c r="F174" s="23"/>
      <c r="G174" s="24" t="s">
        <v>624</v>
      </c>
      <c r="H174" s="22" t="s">
        <v>625</v>
      </c>
      <c r="I174" s="23" t="s">
        <v>402</v>
      </c>
      <c r="J174" s="23" t="s">
        <v>88</v>
      </c>
      <c r="K174" s="24" t="s">
        <v>2397</v>
      </c>
      <c r="L174" s="23" t="s">
        <v>2904</v>
      </c>
      <c r="M174" s="23">
        <v>1.7999999999999999E-2</v>
      </c>
      <c r="N174" s="23" t="s">
        <v>626</v>
      </c>
      <c r="O174" s="24" t="s">
        <v>627</v>
      </c>
      <c r="P174" s="23" t="s">
        <v>82</v>
      </c>
      <c r="Q174" s="23">
        <v>3288359</v>
      </c>
      <c r="R174" s="23" t="s">
        <v>110</v>
      </c>
      <c r="S174" s="36">
        <v>44211</v>
      </c>
      <c r="T174" s="37">
        <v>44655</v>
      </c>
      <c r="U174" s="37">
        <v>45751</v>
      </c>
      <c r="V174" s="23">
        <v>1</v>
      </c>
      <c r="W174" s="23">
        <v>0</v>
      </c>
      <c r="X174" s="38">
        <f t="shared" si="41"/>
        <v>1</v>
      </c>
      <c r="Y174" s="38"/>
      <c r="Z174" s="40">
        <v>0</v>
      </c>
      <c r="AA174" s="40">
        <v>0</v>
      </c>
      <c r="AB174" s="41">
        <f t="shared" si="29"/>
        <v>0</v>
      </c>
      <c r="AC174" s="40">
        <v>1</v>
      </c>
      <c r="AD174" s="40">
        <v>0</v>
      </c>
      <c r="AE174" s="41">
        <f t="shared" si="37"/>
        <v>1</v>
      </c>
      <c r="AF174" s="40"/>
      <c r="AG174" s="39"/>
      <c r="AH174" s="39"/>
      <c r="AI174" s="42"/>
      <c r="AJ174" s="42"/>
      <c r="AK174" s="42"/>
      <c r="AL174" s="39"/>
      <c r="AM174" s="39"/>
      <c r="AN174" s="39"/>
      <c r="AO174" s="39"/>
      <c r="AP174" s="23" t="s">
        <v>2294</v>
      </c>
      <c r="AQ174" s="23" t="s">
        <v>112</v>
      </c>
      <c r="AR174" s="23" t="s">
        <v>124</v>
      </c>
      <c r="AS174" s="23" t="s">
        <v>214</v>
      </c>
      <c r="AT174" s="23"/>
      <c r="AU174" s="23">
        <v>1</v>
      </c>
      <c r="AV174" s="23"/>
      <c r="AW174" s="23"/>
      <c r="AX174" s="23"/>
      <c r="AY174" s="23"/>
      <c r="AZ174" s="23">
        <f t="shared" si="38"/>
        <v>1</v>
      </c>
      <c r="BA174" s="23">
        <f t="shared" si="31"/>
        <v>1</v>
      </c>
      <c r="BB174" s="23">
        <f t="shared" si="39"/>
        <v>1</v>
      </c>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f t="shared" si="32"/>
        <v>0</v>
      </c>
      <c r="CK174" s="23">
        <f t="shared" si="40"/>
        <v>0</v>
      </c>
    </row>
    <row r="175" spans="1:89" ht="53.25" customHeight="1" x14ac:dyDescent="0.25">
      <c r="A175" s="118">
        <v>2123</v>
      </c>
      <c r="B175" s="46" t="s">
        <v>670</v>
      </c>
      <c r="C175" s="20" t="s">
        <v>608</v>
      </c>
      <c r="D175" s="23" t="s">
        <v>623</v>
      </c>
      <c r="E175" s="23" t="s">
        <v>382</v>
      </c>
      <c r="F175" s="23"/>
      <c r="G175" s="21" t="s">
        <v>671</v>
      </c>
      <c r="H175" s="22" t="s">
        <v>672</v>
      </c>
      <c r="I175" s="23" t="s">
        <v>412</v>
      </c>
      <c r="J175" s="23" t="s">
        <v>79</v>
      </c>
      <c r="K175" s="24" t="s">
        <v>2396</v>
      </c>
      <c r="L175" s="23" t="s">
        <v>2904</v>
      </c>
      <c r="M175" s="23"/>
      <c r="N175" s="23"/>
      <c r="O175" s="24" t="s">
        <v>2601</v>
      </c>
      <c r="P175" s="23" t="s">
        <v>82</v>
      </c>
      <c r="Q175" s="23"/>
      <c r="R175" s="20"/>
      <c r="S175" s="44">
        <v>44652</v>
      </c>
      <c r="T175" s="45">
        <v>45022</v>
      </c>
      <c r="U175" s="45">
        <v>46118</v>
      </c>
      <c r="V175" s="23">
        <v>5</v>
      </c>
      <c r="W175" s="23">
        <v>0</v>
      </c>
      <c r="X175" s="38">
        <f t="shared" si="41"/>
        <v>5</v>
      </c>
      <c r="Y175" s="38"/>
      <c r="Z175" s="40">
        <v>0</v>
      </c>
      <c r="AA175" s="40">
        <v>0</v>
      </c>
      <c r="AB175" s="41">
        <f t="shared" si="29"/>
        <v>0</v>
      </c>
      <c r="AC175" s="40">
        <v>0</v>
      </c>
      <c r="AD175" s="40">
        <v>5</v>
      </c>
      <c r="AE175" s="41">
        <f t="shared" si="37"/>
        <v>5</v>
      </c>
      <c r="AF175" s="40"/>
      <c r="AG175" s="39"/>
      <c r="AH175" s="39"/>
      <c r="AI175" s="42"/>
      <c r="AJ175" s="52"/>
      <c r="AK175" s="42"/>
      <c r="AL175" s="39"/>
      <c r="AM175" s="39"/>
      <c r="AN175" s="39"/>
      <c r="AO175" s="39"/>
      <c r="AP175" s="23" t="s">
        <v>2296</v>
      </c>
      <c r="AQ175" s="23" t="s">
        <v>203</v>
      </c>
      <c r="AR175" s="23" t="s">
        <v>124</v>
      </c>
      <c r="AS175" s="23" t="s">
        <v>125</v>
      </c>
      <c r="AT175" s="23"/>
      <c r="AU175" s="23"/>
      <c r="AV175" s="23"/>
      <c r="AW175" s="23"/>
      <c r="AX175" s="23"/>
      <c r="AY175" s="23">
        <v>5</v>
      </c>
      <c r="AZ175" s="23">
        <f t="shared" si="38"/>
        <v>0</v>
      </c>
      <c r="BA175" s="23">
        <f t="shared" si="31"/>
        <v>0</v>
      </c>
      <c r="BB175" s="23">
        <f t="shared" si="39"/>
        <v>5</v>
      </c>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f t="shared" si="32"/>
        <v>0</v>
      </c>
      <c r="CK175" s="23">
        <f t="shared" si="40"/>
        <v>0</v>
      </c>
    </row>
    <row r="176" spans="1:89" ht="53.25" customHeight="1" x14ac:dyDescent="0.25">
      <c r="A176" s="95">
        <v>2124</v>
      </c>
      <c r="B176" s="23" t="s">
        <v>628</v>
      </c>
      <c r="C176" s="23" t="s">
        <v>608</v>
      </c>
      <c r="D176" s="23" t="s">
        <v>612</v>
      </c>
      <c r="E176" s="23" t="s">
        <v>382</v>
      </c>
      <c r="F176" s="23"/>
      <c r="G176" s="24" t="s">
        <v>629</v>
      </c>
      <c r="H176" s="22" t="s">
        <v>630</v>
      </c>
      <c r="I176" s="23" t="s">
        <v>412</v>
      </c>
      <c r="J176" s="23" t="s">
        <v>79</v>
      </c>
      <c r="K176" s="24" t="s">
        <v>2396</v>
      </c>
      <c r="L176" s="20" t="s">
        <v>2901</v>
      </c>
      <c r="M176" s="23"/>
      <c r="N176" s="23"/>
      <c r="O176" s="24" t="s">
        <v>2602</v>
      </c>
      <c r="P176" s="23" t="s">
        <v>503</v>
      </c>
      <c r="Q176" s="23"/>
      <c r="R176" s="23"/>
      <c r="S176" s="36">
        <v>44977</v>
      </c>
      <c r="T176" s="37">
        <v>45030</v>
      </c>
      <c r="U176" s="37">
        <v>46126</v>
      </c>
      <c r="V176" s="23">
        <v>1</v>
      </c>
      <c r="W176" s="23">
        <v>0</v>
      </c>
      <c r="X176" s="38">
        <f t="shared" si="41"/>
        <v>1</v>
      </c>
      <c r="Y176" s="38"/>
      <c r="Z176" s="40">
        <v>0</v>
      </c>
      <c r="AA176" s="40">
        <v>0</v>
      </c>
      <c r="AB176" s="41">
        <f t="shared" si="29"/>
        <v>0</v>
      </c>
      <c r="AC176" s="40">
        <v>0</v>
      </c>
      <c r="AD176" s="40">
        <v>1</v>
      </c>
      <c r="AE176" s="41">
        <f t="shared" si="37"/>
        <v>1</v>
      </c>
      <c r="AF176" s="40"/>
      <c r="AG176" s="39"/>
      <c r="AH176" s="39"/>
      <c r="AI176" s="42"/>
      <c r="AJ176" s="42"/>
      <c r="AK176" s="42"/>
      <c r="AL176" s="39"/>
      <c r="AM176" s="39"/>
      <c r="AN176" s="39"/>
      <c r="AO176" s="39"/>
      <c r="AP176" s="23" t="s">
        <v>2523</v>
      </c>
      <c r="AQ176" s="23" t="s">
        <v>203</v>
      </c>
      <c r="AR176" s="23" t="s">
        <v>124</v>
      </c>
      <c r="AS176" s="54" t="s">
        <v>125</v>
      </c>
      <c r="AT176" s="23"/>
      <c r="AU176" s="23"/>
      <c r="AV176" s="23"/>
      <c r="AW176" s="23"/>
      <c r="AX176" s="23"/>
      <c r="AY176" s="23"/>
      <c r="AZ176" s="23">
        <f t="shared" si="38"/>
        <v>0</v>
      </c>
      <c r="BA176" s="23">
        <f t="shared" si="31"/>
        <v>0</v>
      </c>
      <c r="BB176" s="23">
        <f t="shared" si="39"/>
        <v>0</v>
      </c>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f t="shared" si="32"/>
        <v>0</v>
      </c>
      <c r="CK176" s="23">
        <f t="shared" si="40"/>
        <v>0</v>
      </c>
    </row>
    <row r="177" spans="1:89" ht="53.25" customHeight="1" x14ac:dyDescent="0.25">
      <c r="A177" s="95">
        <v>2125</v>
      </c>
      <c r="B177" s="23" t="s">
        <v>631</v>
      </c>
      <c r="C177" s="23" t="s">
        <v>608</v>
      </c>
      <c r="D177" s="20" t="s">
        <v>3048</v>
      </c>
      <c r="E177" s="23" t="s">
        <v>382</v>
      </c>
      <c r="F177" s="23"/>
      <c r="G177" s="24" t="s">
        <v>632</v>
      </c>
      <c r="H177" s="22" t="s">
        <v>633</v>
      </c>
      <c r="I177" s="23" t="s">
        <v>412</v>
      </c>
      <c r="J177" s="23" t="s">
        <v>88</v>
      </c>
      <c r="K177" s="23" t="s">
        <v>2387</v>
      </c>
      <c r="L177" s="23" t="s">
        <v>2904</v>
      </c>
      <c r="M177" s="23"/>
      <c r="N177" s="20" t="s">
        <v>634</v>
      </c>
      <c r="O177" s="24" t="s">
        <v>2628</v>
      </c>
      <c r="P177" s="23" t="s">
        <v>635</v>
      </c>
      <c r="Q177" s="23"/>
      <c r="R177" s="20"/>
      <c r="S177" s="44">
        <v>45161</v>
      </c>
      <c r="T177" s="45">
        <v>45223</v>
      </c>
      <c r="U177" s="45">
        <v>46319</v>
      </c>
      <c r="V177" s="38">
        <v>1</v>
      </c>
      <c r="W177" s="23">
        <v>0</v>
      </c>
      <c r="X177" s="38">
        <f t="shared" si="41"/>
        <v>1</v>
      </c>
      <c r="Y177" s="38"/>
      <c r="Z177" s="40">
        <v>0</v>
      </c>
      <c r="AA177" s="40">
        <v>0</v>
      </c>
      <c r="AB177" s="41">
        <f t="shared" si="29"/>
        <v>0</v>
      </c>
      <c r="AC177" s="40">
        <v>0</v>
      </c>
      <c r="AD177" s="40">
        <v>1</v>
      </c>
      <c r="AE177" s="41">
        <f t="shared" si="37"/>
        <v>1</v>
      </c>
      <c r="AF177" s="40"/>
      <c r="AG177" s="39"/>
      <c r="AH177" s="39"/>
      <c r="AI177" s="42"/>
      <c r="AJ177" s="42"/>
      <c r="AK177" s="42"/>
      <c r="AL177" s="39"/>
      <c r="AM177" s="39"/>
      <c r="AN177" s="39"/>
      <c r="AO177" s="39"/>
      <c r="AP177" s="23" t="s">
        <v>2296</v>
      </c>
      <c r="AQ177" s="23" t="s">
        <v>203</v>
      </c>
      <c r="AR177" s="23" t="s">
        <v>124</v>
      </c>
      <c r="AS177" s="23" t="s">
        <v>125</v>
      </c>
      <c r="AT177" s="23"/>
      <c r="AU177" s="23"/>
      <c r="AV177" s="23"/>
      <c r="AW177" s="23"/>
      <c r="AX177" s="23"/>
      <c r="AY177" s="23">
        <v>1</v>
      </c>
      <c r="AZ177" s="23">
        <f t="shared" si="38"/>
        <v>0</v>
      </c>
      <c r="BA177" s="23">
        <f t="shared" si="31"/>
        <v>0</v>
      </c>
      <c r="BB177" s="23">
        <f t="shared" si="39"/>
        <v>1</v>
      </c>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f t="shared" si="32"/>
        <v>0</v>
      </c>
      <c r="CK177" s="23">
        <f t="shared" si="40"/>
        <v>0</v>
      </c>
    </row>
    <row r="178" spans="1:89" ht="53.25" customHeight="1" x14ac:dyDescent="0.25">
      <c r="A178" s="95">
        <v>2126</v>
      </c>
      <c r="B178" s="23" t="s">
        <v>636</v>
      </c>
      <c r="C178" s="46" t="s">
        <v>608</v>
      </c>
      <c r="D178" s="23" t="s">
        <v>612</v>
      </c>
      <c r="E178" s="23" t="s">
        <v>382</v>
      </c>
      <c r="F178" s="23"/>
      <c r="G178" s="24" t="s">
        <v>637</v>
      </c>
      <c r="H178" s="22" t="s">
        <v>638</v>
      </c>
      <c r="I178" s="23" t="s">
        <v>412</v>
      </c>
      <c r="J178" s="23" t="s">
        <v>79</v>
      </c>
      <c r="K178" s="24" t="s">
        <v>2396</v>
      </c>
      <c r="L178" s="23" t="s">
        <v>2904</v>
      </c>
      <c r="M178" s="23"/>
      <c r="N178" s="23"/>
      <c r="O178" s="24" t="s">
        <v>639</v>
      </c>
      <c r="P178" s="23" t="s">
        <v>82</v>
      </c>
      <c r="Q178" s="23"/>
      <c r="R178" s="23"/>
      <c r="S178" s="36">
        <v>44916</v>
      </c>
      <c r="T178" s="37">
        <v>45225</v>
      </c>
      <c r="U178" s="37">
        <v>46321</v>
      </c>
      <c r="V178" s="23">
        <v>1</v>
      </c>
      <c r="W178" s="23">
        <v>0</v>
      </c>
      <c r="X178" s="38">
        <f t="shared" si="41"/>
        <v>1</v>
      </c>
      <c r="Y178" s="23"/>
      <c r="Z178" s="40">
        <v>0</v>
      </c>
      <c r="AA178" s="40">
        <v>0</v>
      </c>
      <c r="AB178" s="41">
        <f t="shared" si="29"/>
        <v>0</v>
      </c>
      <c r="AC178" s="40">
        <v>0</v>
      </c>
      <c r="AD178" s="40">
        <v>1</v>
      </c>
      <c r="AE178" s="41">
        <f t="shared" si="37"/>
        <v>1</v>
      </c>
      <c r="AF178" s="40"/>
      <c r="AG178" s="39"/>
      <c r="AH178" s="39"/>
      <c r="AI178" s="42"/>
      <c r="AJ178" s="42"/>
      <c r="AK178" s="42"/>
      <c r="AL178" s="39"/>
      <c r="AM178" s="39"/>
      <c r="AN178" s="39"/>
      <c r="AO178" s="39"/>
      <c r="AP178" s="23" t="s">
        <v>348</v>
      </c>
      <c r="AQ178" s="23" t="s">
        <v>112</v>
      </c>
      <c r="AR178" s="23" t="s">
        <v>124</v>
      </c>
      <c r="AS178" s="23" t="s">
        <v>214</v>
      </c>
      <c r="AT178" s="23"/>
      <c r="AU178" s="23">
        <v>1</v>
      </c>
      <c r="AV178" s="23"/>
      <c r="AW178" s="23"/>
      <c r="AX178" s="23"/>
      <c r="AY178" s="23"/>
      <c r="AZ178" s="23">
        <f t="shared" si="38"/>
        <v>1</v>
      </c>
      <c r="BA178" s="23">
        <f t="shared" si="31"/>
        <v>1</v>
      </c>
      <c r="BB178" s="23">
        <f t="shared" si="39"/>
        <v>1</v>
      </c>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f t="shared" si="32"/>
        <v>0</v>
      </c>
      <c r="CK178" s="23">
        <f t="shared" si="40"/>
        <v>0</v>
      </c>
    </row>
    <row r="179" spans="1:89" ht="53.25" customHeight="1" x14ac:dyDescent="0.25">
      <c r="A179" s="95">
        <v>2127</v>
      </c>
      <c r="B179" s="23" t="s">
        <v>640</v>
      </c>
      <c r="C179" s="46" t="s">
        <v>608</v>
      </c>
      <c r="D179" s="23" t="s">
        <v>612</v>
      </c>
      <c r="E179" s="23" t="s">
        <v>382</v>
      </c>
      <c r="F179" s="23"/>
      <c r="G179" s="24" t="s">
        <v>641</v>
      </c>
      <c r="H179" s="22" t="s">
        <v>638</v>
      </c>
      <c r="I179" s="23" t="s">
        <v>412</v>
      </c>
      <c r="J179" s="23" t="s">
        <v>79</v>
      </c>
      <c r="K179" s="24" t="s">
        <v>2396</v>
      </c>
      <c r="L179" s="23" t="s">
        <v>2904</v>
      </c>
      <c r="M179" s="23"/>
      <c r="N179" s="23"/>
      <c r="O179" s="24" t="s">
        <v>2629</v>
      </c>
      <c r="P179" s="23" t="s">
        <v>82</v>
      </c>
      <c r="Q179" s="23"/>
      <c r="R179" s="23"/>
      <c r="S179" s="36">
        <v>44883</v>
      </c>
      <c r="T179" s="37">
        <v>45225</v>
      </c>
      <c r="U179" s="37">
        <v>46321</v>
      </c>
      <c r="V179" s="23">
        <v>1</v>
      </c>
      <c r="W179" s="23">
        <v>0</v>
      </c>
      <c r="X179" s="38">
        <f t="shared" si="41"/>
        <v>1</v>
      </c>
      <c r="Y179" s="23"/>
      <c r="Z179" s="40">
        <v>0</v>
      </c>
      <c r="AA179" s="40">
        <v>0</v>
      </c>
      <c r="AB179" s="41">
        <f t="shared" si="29"/>
        <v>0</v>
      </c>
      <c r="AC179" s="40">
        <v>0</v>
      </c>
      <c r="AD179" s="40">
        <v>1</v>
      </c>
      <c r="AE179" s="41">
        <f t="shared" si="37"/>
        <v>1</v>
      </c>
      <c r="AF179" s="40"/>
      <c r="AG179" s="39"/>
      <c r="AH179" s="39"/>
      <c r="AI179" s="42"/>
      <c r="AJ179" s="42"/>
      <c r="AK179" s="42"/>
      <c r="AL179" s="39"/>
      <c r="AM179" s="39"/>
      <c r="AN179" s="39"/>
      <c r="AO179" s="39"/>
      <c r="AP179" s="23" t="s">
        <v>348</v>
      </c>
      <c r="AQ179" s="23" t="s">
        <v>112</v>
      </c>
      <c r="AR179" s="23" t="s">
        <v>124</v>
      </c>
      <c r="AS179" s="23" t="s">
        <v>214</v>
      </c>
      <c r="AT179" s="23"/>
      <c r="AU179" s="23">
        <v>1</v>
      </c>
      <c r="AV179" s="23"/>
      <c r="AW179" s="23"/>
      <c r="AX179" s="23"/>
      <c r="AY179" s="23"/>
      <c r="AZ179" s="23">
        <f t="shared" si="38"/>
        <v>1</v>
      </c>
      <c r="BA179" s="23">
        <f t="shared" si="31"/>
        <v>1</v>
      </c>
      <c r="BB179" s="23">
        <f t="shared" si="39"/>
        <v>1</v>
      </c>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f t="shared" si="32"/>
        <v>0</v>
      </c>
      <c r="CK179" s="23">
        <f t="shared" si="40"/>
        <v>0</v>
      </c>
    </row>
    <row r="180" spans="1:89" s="57" customFormat="1" ht="53.25" customHeight="1" x14ac:dyDescent="0.25">
      <c r="A180" s="95">
        <v>2128</v>
      </c>
      <c r="B180" s="23" t="s">
        <v>607</v>
      </c>
      <c r="C180" s="46" t="s">
        <v>608</v>
      </c>
      <c r="D180" s="23" t="s">
        <v>609</v>
      </c>
      <c r="E180" s="23" t="s">
        <v>382</v>
      </c>
      <c r="F180" s="23"/>
      <c r="G180" s="24" t="s">
        <v>610</v>
      </c>
      <c r="H180" s="22" t="s">
        <v>611</v>
      </c>
      <c r="I180" s="23" t="s">
        <v>402</v>
      </c>
      <c r="J180" s="23" t="s">
        <v>79</v>
      </c>
      <c r="K180" s="23" t="s">
        <v>2399</v>
      </c>
      <c r="L180" s="23" t="s">
        <v>2904</v>
      </c>
      <c r="M180" s="23"/>
      <c r="N180" s="23"/>
      <c r="O180" s="24" t="s">
        <v>2630</v>
      </c>
      <c r="P180" s="23" t="s">
        <v>82</v>
      </c>
      <c r="Q180" s="23"/>
      <c r="R180" s="23"/>
      <c r="S180" s="36">
        <v>44586</v>
      </c>
      <c r="T180" s="37">
        <v>45274</v>
      </c>
      <c r="U180" s="37">
        <v>46370</v>
      </c>
      <c r="V180" s="23">
        <v>0</v>
      </c>
      <c r="W180" s="23">
        <v>1</v>
      </c>
      <c r="X180" s="38">
        <f t="shared" si="41"/>
        <v>-1</v>
      </c>
      <c r="Y180" s="38"/>
      <c r="Z180" s="40">
        <v>0</v>
      </c>
      <c r="AA180" s="40">
        <v>0</v>
      </c>
      <c r="AB180" s="41">
        <f t="shared" si="29"/>
        <v>0</v>
      </c>
      <c r="AC180" s="40">
        <v>0</v>
      </c>
      <c r="AD180" s="40">
        <v>-1</v>
      </c>
      <c r="AE180" s="41">
        <f t="shared" si="37"/>
        <v>-1</v>
      </c>
      <c r="AF180" s="40"/>
      <c r="AG180" s="39"/>
      <c r="AH180" s="39"/>
      <c r="AI180" s="42"/>
      <c r="AJ180" s="42"/>
      <c r="AK180" s="42"/>
      <c r="AL180" s="39"/>
      <c r="AM180" s="39"/>
      <c r="AN180" s="39"/>
      <c r="AO180" s="39"/>
      <c r="AP180" s="23" t="s">
        <v>91</v>
      </c>
      <c r="AQ180" s="23" t="s">
        <v>133</v>
      </c>
      <c r="AR180" s="23" t="s">
        <v>92</v>
      </c>
      <c r="AS180" s="23"/>
      <c r="AT180" s="23">
        <v>-1</v>
      </c>
      <c r="AU180" s="23"/>
      <c r="AV180" s="23"/>
      <c r="AW180" s="23"/>
      <c r="AX180" s="23"/>
      <c r="AY180" s="23"/>
      <c r="AZ180" s="23">
        <f t="shared" si="38"/>
        <v>-1</v>
      </c>
      <c r="BA180" s="23">
        <f t="shared" si="31"/>
        <v>-1</v>
      </c>
      <c r="BB180" s="23">
        <f t="shared" si="39"/>
        <v>-1</v>
      </c>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f t="shared" si="32"/>
        <v>0</v>
      </c>
      <c r="CK180" s="23">
        <f t="shared" si="40"/>
        <v>0</v>
      </c>
    </row>
    <row r="181" spans="1:89" ht="53.25" customHeight="1" x14ac:dyDescent="0.25">
      <c r="A181" s="95" t="s">
        <v>657</v>
      </c>
      <c r="B181" s="23" t="s">
        <v>658</v>
      </c>
      <c r="C181" s="23" t="s">
        <v>608</v>
      </c>
      <c r="D181" s="20" t="s">
        <v>3048</v>
      </c>
      <c r="E181" s="23" t="s">
        <v>382</v>
      </c>
      <c r="F181" s="23" t="s">
        <v>75</v>
      </c>
      <c r="G181" s="24" t="s">
        <v>659</v>
      </c>
      <c r="H181" s="22" t="s">
        <v>660</v>
      </c>
      <c r="I181" s="23" t="s">
        <v>402</v>
      </c>
      <c r="J181" s="23" t="s">
        <v>150</v>
      </c>
      <c r="K181" s="24" t="s">
        <v>2396</v>
      </c>
      <c r="L181" s="23" t="s">
        <v>2904</v>
      </c>
      <c r="M181" s="23"/>
      <c r="N181" s="23"/>
      <c r="O181" s="24" t="s">
        <v>2631</v>
      </c>
      <c r="P181" s="23" t="s">
        <v>82</v>
      </c>
      <c r="Q181" s="23"/>
      <c r="R181" s="23"/>
      <c r="S181" s="36">
        <v>45250</v>
      </c>
      <c r="T181" s="37">
        <v>45279</v>
      </c>
      <c r="U181" s="37">
        <v>46375</v>
      </c>
      <c r="V181" s="23">
        <v>2</v>
      </c>
      <c r="W181" s="23">
        <v>1</v>
      </c>
      <c r="X181" s="38">
        <f t="shared" si="41"/>
        <v>1</v>
      </c>
      <c r="Y181" s="38"/>
      <c r="Z181" s="40">
        <v>0</v>
      </c>
      <c r="AA181" s="40">
        <v>0</v>
      </c>
      <c r="AB181" s="41">
        <f t="shared" si="29"/>
        <v>0</v>
      </c>
      <c r="AC181" s="40">
        <v>0</v>
      </c>
      <c r="AD181" s="40">
        <v>1</v>
      </c>
      <c r="AE181" s="41">
        <f t="shared" si="37"/>
        <v>1</v>
      </c>
      <c r="AF181" s="40"/>
      <c r="AG181" s="39"/>
      <c r="AH181" s="39"/>
      <c r="AI181" s="42"/>
      <c r="AJ181" s="42"/>
      <c r="AK181" s="42"/>
      <c r="AL181" s="39"/>
      <c r="AM181" s="39"/>
      <c r="AN181" s="39"/>
      <c r="AO181" s="39"/>
      <c r="AP181" s="23" t="s">
        <v>2523</v>
      </c>
      <c r="AQ181" s="23" t="s">
        <v>2598</v>
      </c>
      <c r="AR181" s="23" t="s">
        <v>124</v>
      </c>
      <c r="AS181" s="23" t="s">
        <v>153</v>
      </c>
      <c r="AT181" s="23"/>
      <c r="AU181" s="23"/>
      <c r="AV181" s="23"/>
      <c r="AW181" s="23"/>
      <c r="AX181" s="23"/>
      <c r="AY181" s="23"/>
      <c r="AZ181" s="23">
        <f t="shared" si="38"/>
        <v>0</v>
      </c>
      <c r="BA181" s="23">
        <f t="shared" si="31"/>
        <v>0</v>
      </c>
      <c r="BB181" s="23">
        <f t="shared" si="39"/>
        <v>0</v>
      </c>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f t="shared" si="32"/>
        <v>0</v>
      </c>
      <c r="CK181" s="23">
        <f t="shared" si="40"/>
        <v>0</v>
      </c>
    </row>
    <row r="182" spans="1:89" ht="53.25" customHeight="1" x14ac:dyDescent="0.25">
      <c r="A182" s="95">
        <v>2247</v>
      </c>
      <c r="B182" s="23" t="s">
        <v>642</v>
      </c>
      <c r="C182" s="23" t="s">
        <v>608</v>
      </c>
      <c r="D182" s="23" t="s">
        <v>612</v>
      </c>
      <c r="E182" s="23" t="s">
        <v>382</v>
      </c>
      <c r="F182" s="23"/>
      <c r="G182" s="24" t="s">
        <v>643</v>
      </c>
      <c r="H182" s="22" t="s">
        <v>644</v>
      </c>
      <c r="I182" s="23" t="s">
        <v>412</v>
      </c>
      <c r="J182" s="23" t="s">
        <v>88</v>
      </c>
      <c r="K182" s="23" t="s">
        <v>2387</v>
      </c>
      <c r="L182" s="23" t="s">
        <v>2904</v>
      </c>
      <c r="M182" s="23"/>
      <c r="N182" s="17" t="s">
        <v>645</v>
      </c>
      <c r="O182" s="24" t="s">
        <v>2632</v>
      </c>
      <c r="P182" s="23" t="s">
        <v>635</v>
      </c>
      <c r="Q182" s="23"/>
      <c r="R182" s="23"/>
      <c r="S182" s="36">
        <v>45520</v>
      </c>
      <c r="T182" s="37">
        <v>45631</v>
      </c>
      <c r="U182" s="37">
        <v>46726</v>
      </c>
      <c r="V182" s="23">
        <v>1</v>
      </c>
      <c r="W182" s="23">
        <v>0</v>
      </c>
      <c r="X182" s="38">
        <f t="shared" si="41"/>
        <v>1</v>
      </c>
      <c r="Y182" s="38"/>
      <c r="Z182" s="40">
        <v>0</v>
      </c>
      <c r="AA182" s="40">
        <v>0</v>
      </c>
      <c r="AB182" s="41">
        <f t="shared" si="29"/>
        <v>0</v>
      </c>
      <c r="AC182" s="40">
        <v>0</v>
      </c>
      <c r="AD182" s="40">
        <v>1</v>
      </c>
      <c r="AE182" s="41">
        <f t="shared" si="37"/>
        <v>1</v>
      </c>
      <c r="AF182" s="40"/>
      <c r="AG182" s="39"/>
      <c r="AH182" s="39"/>
      <c r="AI182" s="42"/>
      <c r="AJ182" s="42"/>
      <c r="AK182" s="42"/>
      <c r="AL182" s="39"/>
      <c r="AM182" s="39"/>
      <c r="AN182" s="39"/>
      <c r="AO182" s="39"/>
      <c r="AP182" s="23" t="s">
        <v>91</v>
      </c>
      <c r="AQ182" s="23" t="s">
        <v>203</v>
      </c>
      <c r="AR182" s="23" t="s">
        <v>124</v>
      </c>
      <c r="AS182" s="23" t="s">
        <v>214</v>
      </c>
      <c r="AT182" s="23"/>
      <c r="AU182" s="23">
        <v>1</v>
      </c>
      <c r="AV182" s="23"/>
      <c r="AW182" s="23"/>
      <c r="AX182" s="23"/>
      <c r="AY182" s="23"/>
      <c r="AZ182" s="23">
        <f t="shared" si="38"/>
        <v>1</v>
      </c>
      <c r="BA182" s="23">
        <f t="shared" si="31"/>
        <v>1</v>
      </c>
      <c r="BB182" s="23">
        <f t="shared" si="39"/>
        <v>1</v>
      </c>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f t="shared" si="32"/>
        <v>0</v>
      </c>
      <c r="CK182" s="23">
        <f t="shared" si="40"/>
        <v>0</v>
      </c>
    </row>
    <row r="183" spans="1:89" ht="53.25" customHeight="1" x14ac:dyDescent="0.25">
      <c r="A183" s="95">
        <v>2234</v>
      </c>
      <c r="B183" s="23" t="s">
        <v>646</v>
      </c>
      <c r="C183" s="20" t="s">
        <v>608</v>
      </c>
      <c r="D183" s="20" t="s">
        <v>3048</v>
      </c>
      <c r="E183" s="23" t="s">
        <v>5</v>
      </c>
      <c r="F183" s="23" t="s">
        <v>617</v>
      </c>
      <c r="G183" s="24" t="s">
        <v>647</v>
      </c>
      <c r="H183" s="20" t="s">
        <v>648</v>
      </c>
      <c r="I183" s="23" t="s">
        <v>78</v>
      </c>
      <c r="J183" s="20" t="s">
        <v>88</v>
      </c>
      <c r="K183" s="24" t="s">
        <v>2396</v>
      </c>
      <c r="L183" s="23" t="s">
        <v>2904</v>
      </c>
      <c r="M183" s="23"/>
      <c r="N183" s="23"/>
      <c r="O183" s="24" t="s">
        <v>2633</v>
      </c>
      <c r="P183" s="23" t="s">
        <v>82</v>
      </c>
      <c r="Q183" s="20"/>
      <c r="R183" s="20"/>
      <c r="S183" s="44">
        <v>45237</v>
      </c>
      <c r="T183" s="45">
        <v>45454</v>
      </c>
      <c r="U183" s="45">
        <v>46549</v>
      </c>
      <c r="V183" s="38">
        <v>1</v>
      </c>
      <c r="W183" s="38">
        <v>0</v>
      </c>
      <c r="X183" s="38">
        <f t="shared" si="41"/>
        <v>1</v>
      </c>
      <c r="Y183" s="38"/>
      <c r="Z183" s="40">
        <v>0</v>
      </c>
      <c r="AA183" s="40">
        <v>0</v>
      </c>
      <c r="AB183" s="41">
        <f t="shared" si="29"/>
        <v>0</v>
      </c>
      <c r="AC183" s="40">
        <v>0</v>
      </c>
      <c r="AD183" s="40">
        <v>1</v>
      </c>
      <c r="AE183" s="41">
        <f t="shared" si="37"/>
        <v>1</v>
      </c>
      <c r="AF183" s="40"/>
      <c r="AG183" s="39"/>
      <c r="AH183" s="39"/>
      <c r="AI183" s="42"/>
      <c r="AJ183" s="42"/>
      <c r="AK183" s="42"/>
      <c r="AL183" s="39"/>
      <c r="AM183" s="39"/>
      <c r="AN183" s="39"/>
      <c r="AO183" s="39"/>
      <c r="AP183" s="23" t="s">
        <v>91</v>
      </c>
      <c r="AQ183" s="23" t="s">
        <v>133</v>
      </c>
      <c r="AR183" s="23" t="s">
        <v>92</v>
      </c>
      <c r="AS183" s="24"/>
      <c r="AT183" s="23"/>
      <c r="AU183" s="23">
        <v>1</v>
      </c>
      <c r="AV183" s="23"/>
      <c r="AW183" s="23"/>
      <c r="AX183" s="23"/>
      <c r="AY183" s="23"/>
      <c r="AZ183" s="23">
        <f t="shared" si="38"/>
        <v>1</v>
      </c>
      <c r="BA183" s="23">
        <f t="shared" si="31"/>
        <v>1</v>
      </c>
      <c r="BB183" s="23">
        <f t="shared" si="39"/>
        <v>1</v>
      </c>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f t="shared" si="32"/>
        <v>0</v>
      </c>
      <c r="CK183" s="23">
        <f t="shared" si="40"/>
        <v>0</v>
      </c>
    </row>
    <row r="184" spans="1:89" ht="53.25" customHeight="1" x14ac:dyDescent="0.25">
      <c r="A184" s="119">
        <v>2271</v>
      </c>
      <c r="B184" s="20" t="s">
        <v>661</v>
      </c>
      <c r="C184" s="23" t="s">
        <v>608</v>
      </c>
      <c r="D184" s="20" t="s">
        <v>3048</v>
      </c>
      <c r="E184" s="20" t="s">
        <v>382</v>
      </c>
      <c r="F184" s="23"/>
      <c r="G184" s="51" t="s">
        <v>662</v>
      </c>
      <c r="H184" s="22" t="s">
        <v>663</v>
      </c>
      <c r="I184" s="20" t="s">
        <v>78</v>
      </c>
      <c r="J184" s="23" t="s">
        <v>150</v>
      </c>
      <c r="K184" s="24" t="s">
        <v>2396</v>
      </c>
      <c r="L184" s="23" t="s">
        <v>2904</v>
      </c>
      <c r="M184" s="23"/>
      <c r="N184" s="20" t="s">
        <v>664</v>
      </c>
      <c r="O184" s="24" t="s">
        <v>2634</v>
      </c>
      <c r="P184" s="20" t="s">
        <v>82</v>
      </c>
      <c r="Q184" s="20"/>
      <c r="R184" s="20"/>
      <c r="S184" s="44">
        <v>45372</v>
      </c>
      <c r="T184" s="45">
        <v>45463</v>
      </c>
      <c r="U184" s="45">
        <v>46558</v>
      </c>
      <c r="V184" s="38">
        <v>2</v>
      </c>
      <c r="W184" s="38">
        <v>1</v>
      </c>
      <c r="X184" s="38">
        <f t="shared" si="41"/>
        <v>1</v>
      </c>
      <c r="Y184" s="38"/>
      <c r="Z184" s="40">
        <v>2</v>
      </c>
      <c r="AA184" s="40">
        <v>1</v>
      </c>
      <c r="AB184" s="41">
        <f t="shared" si="29"/>
        <v>1</v>
      </c>
      <c r="AC184" s="40">
        <v>0</v>
      </c>
      <c r="AD184" s="40">
        <v>0</v>
      </c>
      <c r="AE184" s="41">
        <f t="shared" si="37"/>
        <v>0</v>
      </c>
      <c r="AF184" s="40"/>
      <c r="AG184" s="39"/>
      <c r="AH184" s="39"/>
      <c r="AI184" s="42"/>
      <c r="AJ184" s="42"/>
      <c r="AK184" s="42"/>
      <c r="AL184" s="39"/>
      <c r="AM184" s="39"/>
      <c r="AN184" s="39"/>
      <c r="AO184" s="39"/>
      <c r="AP184" s="23" t="s">
        <v>467</v>
      </c>
      <c r="AQ184" s="23" t="s">
        <v>2502</v>
      </c>
      <c r="AR184" s="23" t="s">
        <v>113</v>
      </c>
      <c r="AS184" s="24" t="s">
        <v>760</v>
      </c>
      <c r="AT184" s="23"/>
      <c r="AU184" s="23"/>
      <c r="AV184" s="23"/>
      <c r="AW184" s="23"/>
      <c r="AX184" s="23"/>
      <c r="AY184" s="23"/>
      <c r="AZ184" s="23">
        <f t="shared" si="38"/>
        <v>0</v>
      </c>
      <c r="BA184" s="23">
        <f t="shared" si="31"/>
        <v>0</v>
      </c>
      <c r="BB184" s="23">
        <f t="shared" si="39"/>
        <v>0</v>
      </c>
      <c r="BC184" s="23"/>
      <c r="BD184" s="23"/>
      <c r="BE184" s="23"/>
      <c r="BF184" s="23">
        <v>2</v>
      </c>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f t="shared" si="32"/>
        <v>2</v>
      </c>
      <c r="CK184" s="23">
        <f t="shared" si="40"/>
        <v>2</v>
      </c>
    </row>
    <row r="185" spans="1:89" ht="53.25" customHeight="1" x14ac:dyDescent="0.25">
      <c r="A185" s="95">
        <v>2324</v>
      </c>
      <c r="B185" s="23" t="s">
        <v>649</v>
      </c>
      <c r="C185" s="23" t="s">
        <v>608</v>
      </c>
      <c r="D185" s="23" t="s">
        <v>612</v>
      </c>
      <c r="E185" s="23" t="s">
        <v>382</v>
      </c>
      <c r="F185" s="23"/>
      <c r="G185" s="24" t="s">
        <v>650</v>
      </c>
      <c r="H185" s="22" t="s">
        <v>651</v>
      </c>
      <c r="I185" s="23" t="s">
        <v>78</v>
      </c>
      <c r="J185" s="20" t="s">
        <v>79</v>
      </c>
      <c r="K185" s="24" t="s">
        <v>2397</v>
      </c>
      <c r="L185" s="23" t="s">
        <v>2904</v>
      </c>
      <c r="M185" s="23"/>
      <c r="N185" s="24" t="s">
        <v>652</v>
      </c>
      <c r="O185" s="24" t="s">
        <v>2635</v>
      </c>
      <c r="P185" s="37" t="s">
        <v>82</v>
      </c>
      <c r="Q185" s="23"/>
      <c r="R185" s="23"/>
      <c r="S185" s="36">
        <v>45576</v>
      </c>
      <c r="T185" s="37">
        <v>45729</v>
      </c>
      <c r="U185" s="37">
        <v>46825</v>
      </c>
      <c r="V185" s="23">
        <v>1</v>
      </c>
      <c r="W185" s="23">
        <v>0</v>
      </c>
      <c r="X185" s="38">
        <f t="shared" si="41"/>
        <v>1</v>
      </c>
      <c r="Y185" s="38"/>
      <c r="Z185" s="40">
        <v>0</v>
      </c>
      <c r="AA185" s="40">
        <v>0</v>
      </c>
      <c r="AB185" s="41">
        <f t="shared" si="29"/>
        <v>0</v>
      </c>
      <c r="AC185" s="40">
        <v>0</v>
      </c>
      <c r="AD185" s="40">
        <v>1</v>
      </c>
      <c r="AE185" s="41">
        <f t="shared" si="37"/>
        <v>1</v>
      </c>
      <c r="AF185" s="40"/>
      <c r="AG185" s="39"/>
      <c r="AH185" s="39"/>
      <c r="AI185" s="42"/>
      <c r="AJ185" s="42"/>
      <c r="AK185" s="42"/>
      <c r="AL185" s="39"/>
      <c r="AM185" s="39"/>
      <c r="AN185" s="39"/>
      <c r="AO185" s="39"/>
      <c r="AP185" s="23" t="s">
        <v>91</v>
      </c>
      <c r="AQ185" s="23" t="s">
        <v>133</v>
      </c>
      <c r="AR185" s="23" t="s">
        <v>92</v>
      </c>
      <c r="AS185" s="23"/>
      <c r="AT185" s="23"/>
      <c r="AU185" s="23">
        <v>1</v>
      </c>
      <c r="AV185" s="23"/>
      <c r="AW185" s="23"/>
      <c r="AX185" s="23"/>
      <c r="AY185" s="23"/>
      <c r="AZ185" s="23">
        <f t="shared" si="38"/>
        <v>1</v>
      </c>
      <c r="BA185" s="23">
        <f t="shared" si="31"/>
        <v>1</v>
      </c>
      <c r="BB185" s="23">
        <f t="shared" si="39"/>
        <v>1</v>
      </c>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f t="shared" si="32"/>
        <v>0</v>
      </c>
      <c r="CK185" s="23">
        <f t="shared" si="40"/>
        <v>0</v>
      </c>
    </row>
    <row r="186" spans="1:89" ht="53.25" customHeight="1" x14ac:dyDescent="0.25">
      <c r="A186" s="95">
        <v>2570</v>
      </c>
      <c r="B186" s="23" t="s">
        <v>2328</v>
      </c>
      <c r="C186" s="23" t="s">
        <v>608</v>
      </c>
      <c r="D186" s="23" t="s">
        <v>612</v>
      </c>
      <c r="E186" s="23" t="s">
        <v>382</v>
      </c>
      <c r="F186" s="23"/>
      <c r="G186" s="24" t="s">
        <v>2232</v>
      </c>
      <c r="H186" s="22" t="s">
        <v>2233</v>
      </c>
      <c r="I186" s="23" t="s">
        <v>402</v>
      </c>
      <c r="J186" s="20" t="s">
        <v>150</v>
      </c>
      <c r="K186" s="24" t="s">
        <v>2397</v>
      </c>
      <c r="L186" s="23" t="s">
        <v>2904</v>
      </c>
      <c r="M186" s="23"/>
      <c r="N186" s="23"/>
      <c r="O186" s="24" t="s">
        <v>2636</v>
      </c>
      <c r="P186" s="37" t="s">
        <v>82</v>
      </c>
      <c r="Q186" s="23"/>
      <c r="R186" s="23"/>
      <c r="S186" s="36">
        <v>45497</v>
      </c>
      <c r="T186" s="37">
        <v>45919</v>
      </c>
      <c r="U186" s="37">
        <v>47015</v>
      </c>
      <c r="V186" s="23">
        <v>2</v>
      </c>
      <c r="W186" s="23">
        <v>1</v>
      </c>
      <c r="X186" s="38">
        <f t="shared" si="41"/>
        <v>1</v>
      </c>
      <c r="Y186" s="38"/>
      <c r="Z186" s="40">
        <v>0</v>
      </c>
      <c r="AA186" s="40">
        <v>0</v>
      </c>
      <c r="AB186" s="41">
        <f t="shared" si="29"/>
        <v>0</v>
      </c>
      <c r="AC186" s="40">
        <v>0</v>
      </c>
      <c r="AD186" s="40">
        <v>1</v>
      </c>
      <c r="AE186" s="41">
        <f t="shared" si="37"/>
        <v>1</v>
      </c>
      <c r="AF186" s="40"/>
      <c r="AG186" s="39"/>
      <c r="AH186" s="39"/>
      <c r="AI186" s="42"/>
      <c r="AJ186" s="42"/>
      <c r="AK186" s="42"/>
      <c r="AL186" s="39"/>
      <c r="AM186" s="39"/>
      <c r="AN186" s="39"/>
      <c r="AO186" s="39"/>
      <c r="AP186" s="23" t="s">
        <v>91</v>
      </c>
      <c r="AQ186" s="23" t="s">
        <v>2433</v>
      </c>
      <c r="AR186" s="23" t="s">
        <v>99</v>
      </c>
      <c r="AS186" s="54" t="s">
        <v>2407</v>
      </c>
      <c r="AT186" s="23"/>
      <c r="AU186" s="23">
        <v>1</v>
      </c>
      <c r="AV186" s="23"/>
      <c r="AW186" s="23"/>
      <c r="AX186" s="23"/>
      <c r="AY186" s="23"/>
      <c r="AZ186" s="23">
        <f t="shared" si="38"/>
        <v>1</v>
      </c>
      <c r="BA186" s="23">
        <f t="shared" si="31"/>
        <v>1</v>
      </c>
      <c r="BB186" s="23">
        <f t="shared" si="39"/>
        <v>1</v>
      </c>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f t="shared" si="32"/>
        <v>0</v>
      </c>
      <c r="CK186" s="23">
        <f t="shared" si="40"/>
        <v>0</v>
      </c>
    </row>
    <row r="187" spans="1:89" ht="53.25" customHeight="1" x14ac:dyDescent="0.25">
      <c r="A187" s="95">
        <v>2569</v>
      </c>
      <c r="B187" s="23" t="s">
        <v>2991</v>
      </c>
      <c r="C187" s="23" t="s">
        <v>608</v>
      </c>
      <c r="D187" s="20" t="s">
        <v>3048</v>
      </c>
      <c r="E187" s="23" t="s">
        <v>382</v>
      </c>
      <c r="F187" s="23"/>
      <c r="G187" s="24" t="s">
        <v>2994</v>
      </c>
      <c r="H187" s="22" t="s">
        <v>2992</v>
      </c>
      <c r="I187" s="23" t="s">
        <v>1925</v>
      </c>
      <c r="J187" s="20" t="s">
        <v>79</v>
      </c>
      <c r="K187" s="24" t="s">
        <v>1327</v>
      </c>
      <c r="L187" s="23" t="s">
        <v>2904</v>
      </c>
      <c r="M187" s="23"/>
      <c r="N187" s="23"/>
      <c r="O187" s="24" t="s">
        <v>2993</v>
      </c>
      <c r="P187" s="37" t="s">
        <v>82</v>
      </c>
      <c r="Q187" s="23"/>
      <c r="R187" s="23"/>
      <c r="S187" s="36"/>
      <c r="T187" s="37"/>
      <c r="U187" s="37">
        <v>47081</v>
      </c>
      <c r="V187" s="23">
        <v>3</v>
      </c>
      <c r="W187" s="23">
        <v>0</v>
      </c>
      <c r="X187" s="38">
        <f t="shared" si="41"/>
        <v>3</v>
      </c>
      <c r="Y187" s="38"/>
      <c r="Z187" s="40">
        <v>0</v>
      </c>
      <c r="AA187" s="40"/>
      <c r="AB187" s="41">
        <f t="shared" si="29"/>
        <v>0</v>
      </c>
      <c r="AC187" s="40">
        <v>3</v>
      </c>
      <c r="AD187" s="40">
        <v>0</v>
      </c>
      <c r="AE187" s="41">
        <f t="shared" si="37"/>
        <v>3</v>
      </c>
      <c r="AF187" s="40"/>
      <c r="AG187" s="39"/>
      <c r="AH187" s="39"/>
      <c r="AI187" s="42"/>
      <c r="AJ187" s="42"/>
      <c r="AK187" s="42"/>
      <c r="AL187" s="39"/>
      <c r="AM187" s="39"/>
      <c r="AN187" s="39"/>
      <c r="AO187" s="39"/>
      <c r="AP187" s="23" t="s">
        <v>111</v>
      </c>
      <c r="AQ187" s="23" t="s">
        <v>2424</v>
      </c>
      <c r="AR187" s="23" t="s">
        <v>2995</v>
      </c>
      <c r="AS187" s="54" t="s">
        <v>2407</v>
      </c>
      <c r="AT187" s="23">
        <v>3</v>
      </c>
      <c r="AU187" s="23"/>
      <c r="AV187" s="23"/>
      <c r="AW187" s="23"/>
      <c r="AX187" s="23"/>
      <c r="AY187" s="23"/>
      <c r="AZ187" s="23">
        <f t="shared" si="38"/>
        <v>3</v>
      </c>
      <c r="BA187" s="23">
        <f t="shared" si="31"/>
        <v>3</v>
      </c>
      <c r="BB187" s="23">
        <f t="shared" si="39"/>
        <v>3</v>
      </c>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f t="shared" si="32"/>
        <v>0</v>
      </c>
      <c r="CK187" s="23"/>
    </row>
    <row r="188" spans="1:89" ht="53.25" customHeight="1" x14ac:dyDescent="0.25">
      <c r="A188" s="95">
        <v>2568</v>
      </c>
      <c r="B188" s="23" t="s">
        <v>2353</v>
      </c>
      <c r="C188" s="20" t="s">
        <v>608</v>
      </c>
      <c r="D188" s="20" t="s">
        <v>3048</v>
      </c>
      <c r="E188" s="23" t="s">
        <v>382</v>
      </c>
      <c r="F188" s="20"/>
      <c r="G188" s="21" t="s">
        <v>673</v>
      </c>
      <c r="H188" s="22" t="s">
        <v>2639</v>
      </c>
      <c r="I188" s="23" t="s">
        <v>87</v>
      </c>
      <c r="J188" s="23" t="s">
        <v>88</v>
      </c>
      <c r="K188" s="24" t="s">
        <v>1327</v>
      </c>
      <c r="L188" s="23" t="s">
        <v>2904</v>
      </c>
      <c r="M188" s="23"/>
      <c r="N188" s="23" t="s">
        <v>2638</v>
      </c>
      <c r="O188" s="20" t="s">
        <v>2637</v>
      </c>
      <c r="P188" s="23" t="s">
        <v>82</v>
      </c>
      <c r="Q188" s="20"/>
      <c r="R188" s="20"/>
      <c r="S188" s="44">
        <v>45707</v>
      </c>
      <c r="T188" s="45">
        <v>46031</v>
      </c>
      <c r="U188" s="45">
        <v>47127</v>
      </c>
      <c r="V188" s="38">
        <v>1</v>
      </c>
      <c r="W188" s="38">
        <v>0</v>
      </c>
      <c r="X188" s="38">
        <v>1</v>
      </c>
      <c r="Y188" s="38"/>
      <c r="Z188" s="40">
        <v>0</v>
      </c>
      <c r="AA188" s="40">
        <v>0</v>
      </c>
      <c r="AB188" s="41">
        <f t="shared" si="29"/>
        <v>0</v>
      </c>
      <c r="AC188" s="40">
        <v>1</v>
      </c>
      <c r="AD188" s="40">
        <v>0</v>
      </c>
      <c r="AE188" s="41">
        <f t="shared" si="37"/>
        <v>1</v>
      </c>
      <c r="AF188" s="40"/>
      <c r="AG188" s="39"/>
      <c r="AH188" s="39"/>
      <c r="AI188" s="42"/>
      <c r="AJ188" s="42"/>
      <c r="AK188" s="42"/>
      <c r="AL188" s="39"/>
      <c r="AM188" s="39"/>
      <c r="AN188" s="39"/>
      <c r="AO188" s="39"/>
      <c r="AP188" s="20" t="s">
        <v>111</v>
      </c>
      <c r="AQ188" s="23" t="s">
        <v>2424</v>
      </c>
      <c r="AR188" s="23" t="s">
        <v>99</v>
      </c>
      <c r="AS188" s="54" t="s">
        <v>2407</v>
      </c>
      <c r="AT188" s="23">
        <v>1</v>
      </c>
      <c r="AU188" s="23"/>
      <c r="AV188" s="23"/>
      <c r="AW188" s="23"/>
      <c r="AX188" s="23"/>
      <c r="AY188" s="23"/>
      <c r="AZ188" s="23">
        <f t="shared" si="38"/>
        <v>1</v>
      </c>
      <c r="BA188" s="23">
        <f t="shared" si="31"/>
        <v>1</v>
      </c>
      <c r="BB188" s="23">
        <f t="shared" si="39"/>
        <v>1</v>
      </c>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f t="shared" si="32"/>
        <v>0</v>
      </c>
      <c r="CK188" s="23">
        <f t="shared" ref="CK188:CK219" si="42">SUM(BC188:CI188)</f>
        <v>0</v>
      </c>
    </row>
    <row r="189" spans="1:89" ht="53.25" customHeight="1" x14ac:dyDescent="0.25">
      <c r="A189" s="95">
        <v>444</v>
      </c>
      <c r="B189" s="23" t="s">
        <v>696</v>
      </c>
      <c r="C189" s="23" t="s">
        <v>675</v>
      </c>
      <c r="D189" s="20" t="s">
        <v>3046</v>
      </c>
      <c r="E189" s="23" t="s">
        <v>75</v>
      </c>
      <c r="F189" s="23"/>
      <c r="G189" s="25" t="s">
        <v>697</v>
      </c>
      <c r="H189" s="22" t="s">
        <v>698</v>
      </c>
      <c r="I189" s="23" t="s">
        <v>87</v>
      </c>
      <c r="J189" s="20" t="s">
        <v>88</v>
      </c>
      <c r="K189" s="24" t="s">
        <v>2396</v>
      </c>
      <c r="L189" s="23" t="s">
        <v>2904</v>
      </c>
      <c r="M189" s="23">
        <v>0.29799999999999999</v>
      </c>
      <c r="N189" s="24" t="s">
        <v>699</v>
      </c>
      <c r="O189" s="24" t="s">
        <v>700</v>
      </c>
      <c r="P189" s="23" t="s">
        <v>109</v>
      </c>
      <c r="Q189" s="20"/>
      <c r="R189" s="20"/>
      <c r="S189" s="44">
        <v>44650</v>
      </c>
      <c r="T189" s="45">
        <v>44833</v>
      </c>
      <c r="U189" s="45">
        <v>45929</v>
      </c>
      <c r="V189" s="38">
        <v>7</v>
      </c>
      <c r="W189" s="38">
        <v>1</v>
      </c>
      <c r="X189" s="38">
        <f>V189-W189</f>
        <v>6</v>
      </c>
      <c r="Y189" s="38"/>
      <c r="Z189" s="40">
        <v>2</v>
      </c>
      <c r="AA189" s="40">
        <v>0</v>
      </c>
      <c r="AB189" s="41">
        <f t="shared" si="29"/>
        <v>2</v>
      </c>
      <c r="AC189" s="40">
        <v>5</v>
      </c>
      <c r="AD189" s="40">
        <v>0</v>
      </c>
      <c r="AE189" s="41">
        <f t="shared" si="37"/>
        <v>5</v>
      </c>
      <c r="AF189" s="40"/>
      <c r="AG189" s="39"/>
      <c r="AH189" s="39"/>
      <c r="AI189" s="42"/>
      <c r="AJ189" s="42"/>
      <c r="AK189" s="42"/>
      <c r="AL189" s="39"/>
      <c r="AM189" s="39"/>
      <c r="AN189" s="39"/>
      <c r="AO189" s="39"/>
      <c r="AP189" s="23" t="s">
        <v>111</v>
      </c>
      <c r="AQ189" s="23" t="s">
        <v>119</v>
      </c>
      <c r="AR189" s="23" t="s">
        <v>92</v>
      </c>
      <c r="AS189" s="23"/>
      <c r="AT189" s="23">
        <v>5</v>
      </c>
      <c r="AU189" s="23"/>
      <c r="AV189" s="23"/>
      <c r="AW189" s="23"/>
      <c r="AX189" s="23"/>
      <c r="AY189" s="23"/>
      <c r="AZ189" s="23">
        <f t="shared" si="38"/>
        <v>5</v>
      </c>
      <c r="BA189" s="23">
        <f t="shared" si="31"/>
        <v>5</v>
      </c>
      <c r="BB189" s="23">
        <f t="shared" si="39"/>
        <v>5</v>
      </c>
      <c r="BC189" s="23"/>
      <c r="BD189" s="23"/>
      <c r="BE189" s="23">
        <v>2</v>
      </c>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f t="shared" si="32"/>
        <v>2</v>
      </c>
      <c r="CK189" s="23">
        <f t="shared" si="42"/>
        <v>2</v>
      </c>
    </row>
    <row r="190" spans="1:89" ht="53.25" customHeight="1" x14ac:dyDescent="0.25">
      <c r="A190" s="95">
        <v>441</v>
      </c>
      <c r="B190" s="23" t="s">
        <v>674</v>
      </c>
      <c r="C190" s="23" t="s">
        <v>675</v>
      </c>
      <c r="D190" s="20" t="s">
        <v>3046</v>
      </c>
      <c r="E190" s="23" t="s">
        <v>75</v>
      </c>
      <c r="F190" s="23"/>
      <c r="G190" s="21" t="s">
        <v>676</v>
      </c>
      <c r="H190" s="21" t="s">
        <v>677</v>
      </c>
      <c r="I190" s="23" t="s">
        <v>78</v>
      </c>
      <c r="J190" s="23" t="s">
        <v>88</v>
      </c>
      <c r="K190" s="24" t="s">
        <v>2396</v>
      </c>
      <c r="L190" s="23" t="s">
        <v>2904</v>
      </c>
      <c r="M190" s="23">
        <v>0.11</v>
      </c>
      <c r="N190" s="17" t="s">
        <v>678</v>
      </c>
      <c r="O190" s="24" t="s">
        <v>679</v>
      </c>
      <c r="P190" s="23" t="s">
        <v>82</v>
      </c>
      <c r="Q190" s="23"/>
      <c r="R190" s="23"/>
      <c r="S190" s="36">
        <v>44767</v>
      </c>
      <c r="T190" s="37">
        <v>45588</v>
      </c>
      <c r="U190" s="37">
        <v>46683</v>
      </c>
      <c r="V190" s="23">
        <v>1</v>
      </c>
      <c r="W190" s="23">
        <v>0</v>
      </c>
      <c r="X190" s="38">
        <f>V190-W190</f>
        <v>1</v>
      </c>
      <c r="Y190" s="38"/>
      <c r="Z190" s="40">
        <v>0</v>
      </c>
      <c r="AA190" s="40">
        <v>0</v>
      </c>
      <c r="AB190" s="41">
        <f t="shared" si="29"/>
        <v>0</v>
      </c>
      <c r="AC190" s="40">
        <v>1</v>
      </c>
      <c r="AD190" s="40">
        <v>0</v>
      </c>
      <c r="AE190" s="41">
        <f t="shared" si="37"/>
        <v>1</v>
      </c>
      <c r="AF190" s="40"/>
      <c r="AG190" s="39"/>
      <c r="AH190" s="39"/>
      <c r="AI190" s="42"/>
      <c r="AJ190" s="42"/>
      <c r="AK190" s="42"/>
      <c r="AL190" s="39"/>
      <c r="AM190" s="39"/>
      <c r="AN190" s="39"/>
      <c r="AO190" s="39"/>
      <c r="AP190" s="20" t="s">
        <v>111</v>
      </c>
      <c r="AQ190" s="23" t="s">
        <v>112</v>
      </c>
      <c r="AR190" s="17" t="s">
        <v>124</v>
      </c>
      <c r="AS190" s="48" t="s">
        <v>214</v>
      </c>
      <c r="AT190" s="23"/>
      <c r="AU190" s="23">
        <v>1</v>
      </c>
      <c r="AV190" s="23"/>
      <c r="AW190" s="23"/>
      <c r="AX190" s="23"/>
      <c r="AY190" s="23"/>
      <c r="AZ190" s="23">
        <f t="shared" si="38"/>
        <v>1</v>
      </c>
      <c r="BA190" s="23">
        <f t="shared" si="31"/>
        <v>1</v>
      </c>
      <c r="BB190" s="23">
        <f t="shared" si="39"/>
        <v>1</v>
      </c>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f t="shared" si="32"/>
        <v>0</v>
      </c>
      <c r="CK190" s="23">
        <f t="shared" si="42"/>
        <v>0</v>
      </c>
    </row>
    <row r="191" spans="1:89" ht="53.25" customHeight="1" x14ac:dyDescent="0.25">
      <c r="A191" s="95">
        <v>2248</v>
      </c>
      <c r="B191" s="23" t="s">
        <v>680</v>
      </c>
      <c r="C191" s="23" t="s">
        <v>675</v>
      </c>
      <c r="D191" s="20" t="s">
        <v>3046</v>
      </c>
      <c r="E191" s="23" t="s">
        <v>75</v>
      </c>
      <c r="F191" s="23"/>
      <c r="G191" s="24" t="s">
        <v>681</v>
      </c>
      <c r="H191" s="22" t="s">
        <v>682</v>
      </c>
      <c r="I191" s="23" t="s">
        <v>87</v>
      </c>
      <c r="J191" s="23" t="s">
        <v>88</v>
      </c>
      <c r="K191" s="24" t="s">
        <v>2396</v>
      </c>
      <c r="L191" s="23" t="s">
        <v>2897</v>
      </c>
      <c r="M191" s="23"/>
      <c r="N191" s="23"/>
      <c r="O191" s="24" t="s">
        <v>2640</v>
      </c>
      <c r="P191" s="23" t="s">
        <v>82</v>
      </c>
      <c r="Q191" s="23"/>
      <c r="R191" s="23"/>
      <c r="S191" s="36">
        <v>45623</v>
      </c>
      <c r="T191" s="37">
        <v>45635</v>
      </c>
      <c r="U191" s="37">
        <v>46730</v>
      </c>
      <c r="V191" s="23">
        <v>1</v>
      </c>
      <c r="W191" s="23">
        <v>0</v>
      </c>
      <c r="X191" s="38"/>
      <c r="Y191" s="38"/>
      <c r="Z191" s="40">
        <v>0</v>
      </c>
      <c r="AA191" s="40">
        <v>0</v>
      </c>
      <c r="AB191" s="41">
        <f t="shared" si="29"/>
        <v>0</v>
      </c>
      <c r="AC191" s="40">
        <v>0</v>
      </c>
      <c r="AD191" s="40">
        <v>1</v>
      </c>
      <c r="AE191" s="41">
        <f t="shared" si="37"/>
        <v>1</v>
      </c>
      <c r="AF191" s="40"/>
      <c r="AG191" s="39"/>
      <c r="AH191" s="39"/>
      <c r="AI191" s="42"/>
      <c r="AJ191" s="42"/>
      <c r="AK191" s="42"/>
      <c r="AL191" s="39"/>
      <c r="AM191" s="39"/>
      <c r="AN191" s="39"/>
      <c r="AO191" s="39"/>
      <c r="AP191" s="23" t="s">
        <v>91</v>
      </c>
      <c r="AQ191" s="23" t="s">
        <v>133</v>
      </c>
      <c r="AR191" s="23" t="s">
        <v>92</v>
      </c>
      <c r="AS191" s="23"/>
      <c r="AT191" s="23"/>
      <c r="AU191" s="23">
        <v>1</v>
      </c>
      <c r="AV191" s="23"/>
      <c r="AW191" s="23"/>
      <c r="AX191" s="23"/>
      <c r="AY191" s="23"/>
      <c r="AZ191" s="23">
        <f t="shared" si="38"/>
        <v>1</v>
      </c>
      <c r="BA191" s="23">
        <f t="shared" si="31"/>
        <v>1</v>
      </c>
      <c r="BB191" s="23">
        <f t="shared" si="39"/>
        <v>1</v>
      </c>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f t="shared" si="32"/>
        <v>0</v>
      </c>
      <c r="CK191" s="23">
        <f t="shared" si="42"/>
        <v>0</v>
      </c>
    </row>
    <row r="192" spans="1:89" ht="53.25" customHeight="1" x14ac:dyDescent="0.25">
      <c r="A192" s="95">
        <v>1432</v>
      </c>
      <c r="B192" s="23" t="s">
        <v>686</v>
      </c>
      <c r="C192" s="23" t="s">
        <v>675</v>
      </c>
      <c r="D192" s="20" t="s">
        <v>3046</v>
      </c>
      <c r="E192" s="23" t="s">
        <v>75</v>
      </c>
      <c r="F192" s="23"/>
      <c r="G192" s="21" t="s">
        <v>687</v>
      </c>
      <c r="H192" s="21" t="s">
        <v>688</v>
      </c>
      <c r="I192" s="23" t="s">
        <v>78</v>
      </c>
      <c r="J192" s="23" t="s">
        <v>88</v>
      </c>
      <c r="K192" s="24" t="s">
        <v>2396</v>
      </c>
      <c r="L192" s="23" t="s">
        <v>2904</v>
      </c>
      <c r="M192" s="23">
        <v>0.22800000000000001</v>
      </c>
      <c r="N192" s="23" t="s">
        <v>689</v>
      </c>
      <c r="O192" s="24" t="s">
        <v>2641</v>
      </c>
      <c r="P192" s="23" t="s">
        <v>82</v>
      </c>
      <c r="Q192" s="23"/>
      <c r="R192" s="23"/>
      <c r="S192" s="36">
        <v>44719</v>
      </c>
      <c r="T192" s="37">
        <v>44938</v>
      </c>
      <c r="U192" s="37">
        <v>46034</v>
      </c>
      <c r="V192" s="23">
        <v>2</v>
      </c>
      <c r="W192" s="23">
        <v>1</v>
      </c>
      <c r="X192" s="38">
        <f t="shared" ref="X192:X207" si="43">V192-W192</f>
        <v>1</v>
      </c>
      <c r="Y192" s="38"/>
      <c r="Z192" s="40">
        <v>0</v>
      </c>
      <c r="AA192" s="40">
        <v>1</v>
      </c>
      <c r="AB192" s="41">
        <f t="shared" si="29"/>
        <v>-1</v>
      </c>
      <c r="AC192" s="40">
        <v>1</v>
      </c>
      <c r="AD192" s="40">
        <v>1</v>
      </c>
      <c r="AE192" s="41">
        <f t="shared" si="37"/>
        <v>2</v>
      </c>
      <c r="AF192" s="40"/>
      <c r="AG192" s="39"/>
      <c r="AH192" s="39"/>
      <c r="AI192" s="42"/>
      <c r="AJ192" s="42"/>
      <c r="AK192" s="42"/>
      <c r="AL192" s="39"/>
      <c r="AM192" s="39"/>
      <c r="AN192" s="39"/>
      <c r="AO192" s="39"/>
      <c r="AP192" s="20" t="s">
        <v>111</v>
      </c>
      <c r="AQ192" s="23" t="s">
        <v>119</v>
      </c>
      <c r="AR192" s="23" t="s">
        <v>92</v>
      </c>
      <c r="AS192" s="23"/>
      <c r="AT192" s="23"/>
      <c r="AU192" s="23">
        <v>2</v>
      </c>
      <c r="AV192" s="23"/>
      <c r="AW192" s="23"/>
      <c r="AX192" s="23"/>
      <c r="AY192" s="23"/>
      <c r="AZ192" s="23">
        <f t="shared" si="38"/>
        <v>2</v>
      </c>
      <c r="BA192" s="23">
        <f t="shared" si="31"/>
        <v>2</v>
      </c>
      <c r="BB192" s="23">
        <f t="shared" si="39"/>
        <v>2</v>
      </c>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f t="shared" si="32"/>
        <v>0</v>
      </c>
      <c r="CK192" s="23">
        <f t="shared" si="42"/>
        <v>0</v>
      </c>
    </row>
    <row r="193" spans="1:89" ht="53.25" customHeight="1" x14ac:dyDescent="0.25">
      <c r="A193" s="95">
        <v>1433</v>
      </c>
      <c r="B193" s="23" t="s">
        <v>701</v>
      </c>
      <c r="C193" s="23" t="s">
        <v>675</v>
      </c>
      <c r="D193" s="20" t="s">
        <v>3046</v>
      </c>
      <c r="E193" s="23" t="s">
        <v>75</v>
      </c>
      <c r="F193" s="23"/>
      <c r="G193" s="21" t="s">
        <v>702</v>
      </c>
      <c r="H193" s="21" t="s">
        <v>703</v>
      </c>
      <c r="I193" s="23" t="s">
        <v>78</v>
      </c>
      <c r="J193" s="23" t="s">
        <v>88</v>
      </c>
      <c r="K193" s="24" t="s">
        <v>2396</v>
      </c>
      <c r="L193" s="23" t="s">
        <v>2904</v>
      </c>
      <c r="M193" s="23">
        <v>0.182</v>
      </c>
      <c r="N193" s="23" t="s">
        <v>704</v>
      </c>
      <c r="O193" s="24" t="s">
        <v>705</v>
      </c>
      <c r="P193" s="23" t="s">
        <v>82</v>
      </c>
      <c r="Q193" s="23">
        <v>3287113</v>
      </c>
      <c r="R193" s="23" t="s">
        <v>110</v>
      </c>
      <c r="S193" s="36">
        <v>44970</v>
      </c>
      <c r="T193" s="37">
        <v>44833</v>
      </c>
      <c r="U193" s="37">
        <v>45929</v>
      </c>
      <c r="V193" s="23">
        <v>7</v>
      </c>
      <c r="W193" s="23">
        <v>0</v>
      </c>
      <c r="X193" s="38">
        <f t="shared" si="43"/>
        <v>7</v>
      </c>
      <c r="Y193" s="38"/>
      <c r="Z193" s="40">
        <v>0</v>
      </c>
      <c r="AA193" s="40">
        <v>0</v>
      </c>
      <c r="AB193" s="41">
        <f t="shared" si="29"/>
        <v>0</v>
      </c>
      <c r="AC193" s="40">
        <v>0</v>
      </c>
      <c r="AD193" s="40">
        <v>7</v>
      </c>
      <c r="AE193" s="41">
        <f t="shared" si="37"/>
        <v>7</v>
      </c>
      <c r="AF193" s="40"/>
      <c r="AG193" s="39"/>
      <c r="AH193" s="39"/>
      <c r="AI193" s="42"/>
      <c r="AJ193" s="42"/>
      <c r="AK193" s="42"/>
      <c r="AL193" s="39"/>
      <c r="AM193" s="39"/>
      <c r="AN193" s="39"/>
      <c r="AO193" s="39"/>
      <c r="AP193" s="20" t="s">
        <v>129</v>
      </c>
      <c r="AQ193" s="23" t="s">
        <v>112</v>
      </c>
      <c r="AR193" s="23" t="s">
        <v>124</v>
      </c>
      <c r="AS193" s="23" t="s">
        <v>214</v>
      </c>
      <c r="AT193" s="23"/>
      <c r="AU193" s="23"/>
      <c r="AV193" s="23">
        <v>7</v>
      </c>
      <c r="AW193" s="23"/>
      <c r="AX193" s="23"/>
      <c r="AY193" s="23"/>
      <c r="AZ193" s="23">
        <f t="shared" si="38"/>
        <v>7</v>
      </c>
      <c r="BA193" s="23">
        <f t="shared" si="31"/>
        <v>7</v>
      </c>
      <c r="BB193" s="23">
        <f t="shared" si="39"/>
        <v>7</v>
      </c>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f t="shared" si="32"/>
        <v>0</v>
      </c>
      <c r="CK193" s="23">
        <f t="shared" si="42"/>
        <v>0</v>
      </c>
    </row>
    <row r="194" spans="1:89" ht="53.25" customHeight="1" x14ac:dyDescent="0.25">
      <c r="A194" s="95">
        <v>1145</v>
      </c>
      <c r="B194" s="23" t="s">
        <v>292</v>
      </c>
      <c r="C194" s="23" t="s">
        <v>3027</v>
      </c>
      <c r="D194" s="23" t="s">
        <v>3041</v>
      </c>
      <c r="E194" s="23" t="s">
        <v>75</v>
      </c>
      <c r="F194" s="23"/>
      <c r="G194" s="24" t="s">
        <v>293</v>
      </c>
      <c r="H194" s="22" t="s">
        <v>2642</v>
      </c>
      <c r="I194" s="23" t="s">
        <v>78</v>
      </c>
      <c r="J194" s="23" t="s">
        <v>88</v>
      </c>
      <c r="K194" s="24" t="s">
        <v>2396</v>
      </c>
      <c r="L194" s="23" t="s">
        <v>102</v>
      </c>
      <c r="M194" s="23">
        <v>8.77E-2</v>
      </c>
      <c r="N194" s="23" t="s">
        <v>294</v>
      </c>
      <c r="O194" s="24"/>
      <c r="P194" s="23"/>
      <c r="Q194" s="23"/>
      <c r="R194" s="37"/>
      <c r="S194" s="36"/>
      <c r="T194" s="37"/>
      <c r="U194" s="37"/>
      <c r="V194" s="23">
        <v>5</v>
      </c>
      <c r="W194" s="23">
        <v>0</v>
      </c>
      <c r="X194" s="38">
        <f t="shared" si="43"/>
        <v>5</v>
      </c>
      <c r="Y194" s="38"/>
      <c r="Z194" s="40">
        <v>0</v>
      </c>
      <c r="AA194" s="40">
        <v>0</v>
      </c>
      <c r="AB194" s="41">
        <f t="shared" ref="AB194:AB257" si="44">SUM(Z194-AA194)</f>
        <v>0</v>
      </c>
      <c r="AC194" s="40">
        <v>0</v>
      </c>
      <c r="AD194" s="40">
        <v>0</v>
      </c>
      <c r="AE194" s="41">
        <f t="shared" si="37"/>
        <v>0</v>
      </c>
      <c r="AF194" s="40">
        <v>5</v>
      </c>
      <c r="AG194" s="39"/>
      <c r="AH194" s="39"/>
      <c r="AI194" s="42"/>
      <c r="AJ194" s="42"/>
      <c r="AK194" s="42"/>
      <c r="AL194" s="39"/>
      <c r="AM194" s="39"/>
      <c r="AN194" s="39"/>
      <c r="AO194" s="39"/>
      <c r="AP194" s="23"/>
      <c r="AQ194" s="42" t="s">
        <v>2499</v>
      </c>
      <c r="AR194" s="23" t="s">
        <v>92</v>
      </c>
      <c r="AS194" s="24" t="s">
        <v>2423</v>
      </c>
      <c r="AT194" s="23"/>
      <c r="AU194" s="23"/>
      <c r="AV194" s="23"/>
      <c r="AW194" s="23"/>
      <c r="AX194" s="23"/>
      <c r="AY194" s="23">
        <v>5</v>
      </c>
      <c r="AZ194" s="23">
        <f t="shared" si="38"/>
        <v>0</v>
      </c>
      <c r="BA194" s="23">
        <f t="shared" si="31"/>
        <v>0</v>
      </c>
      <c r="BB194" s="23">
        <f t="shared" si="39"/>
        <v>5</v>
      </c>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f t="shared" si="32"/>
        <v>0</v>
      </c>
      <c r="CK194" s="23">
        <f t="shared" si="42"/>
        <v>0</v>
      </c>
    </row>
    <row r="195" spans="1:89" ht="53.25" customHeight="1" x14ac:dyDescent="0.25">
      <c r="A195" s="95">
        <v>2043</v>
      </c>
      <c r="B195" s="23" t="s">
        <v>690</v>
      </c>
      <c r="C195" s="20" t="s">
        <v>675</v>
      </c>
      <c r="D195" s="20" t="s">
        <v>3046</v>
      </c>
      <c r="E195" s="23" t="s">
        <v>75</v>
      </c>
      <c r="F195" s="23"/>
      <c r="G195" s="24" t="s">
        <v>691</v>
      </c>
      <c r="H195" s="22" t="s">
        <v>692</v>
      </c>
      <c r="I195" s="23" t="s">
        <v>78</v>
      </c>
      <c r="J195" s="20" t="s">
        <v>88</v>
      </c>
      <c r="K195" s="24" t="s">
        <v>2396</v>
      </c>
      <c r="L195" s="23" t="s">
        <v>2904</v>
      </c>
      <c r="M195" s="23"/>
      <c r="N195" s="23"/>
      <c r="O195" s="24" t="s">
        <v>2643</v>
      </c>
      <c r="P195" s="23" t="s">
        <v>82</v>
      </c>
      <c r="Q195" s="20"/>
      <c r="R195" s="20"/>
      <c r="S195" s="44">
        <v>44748</v>
      </c>
      <c r="T195" s="45">
        <v>45198</v>
      </c>
      <c r="U195" s="45">
        <v>46294</v>
      </c>
      <c r="V195" s="38">
        <v>2</v>
      </c>
      <c r="W195" s="23">
        <v>1</v>
      </c>
      <c r="X195" s="38">
        <f t="shared" si="43"/>
        <v>1</v>
      </c>
      <c r="Y195" s="38"/>
      <c r="Z195" s="40">
        <v>2</v>
      </c>
      <c r="AA195" s="40">
        <v>1</v>
      </c>
      <c r="AB195" s="41">
        <f t="shared" si="44"/>
        <v>1</v>
      </c>
      <c r="AC195" s="40">
        <v>0</v>
      </c>
      <c r="AD195" s="40">
        <v>0</v>
      </c>
      <c r="AE195" s="41">
        <f t="shared" si="37"/>
        <v>0</v>
      </c>
      <c r="AF195" s="40"/>
      <c r="AG195" s="39"/>
      <c r="AH195" s="39"/>
      <c r="AI195" s="42"/>
      <c r="AJ195" s="42"/>
      <c r="AK195" s="42"/>
      <c r="AL195" s="39"/>
      <c r="AM195" s="39"/>
      <c r="AN195" s="39"/>
      <c r="AO195" s="39"/>
      <c r="AP195" s="23" t="s">
        <v>467</v>
      </c>
      <c r="AQ195" s="23" t="s">
        <v>2502</v>
      </c>
      <c r="AR195" s="23" t="s">
        <v>113</v>
      </c>
      <c r="AS195" s="24" t="s">
        <v>800</v>
      </c>
      <c r="AT195" s="23"/>
      <c r="AU195" s="23"/>
      <c r="AV195" s="23"/>
      <c r="AW195" s="23"/>
      <c r="AX195" s="23"/>
      <c r="AY195" s="23"/>
      <c r="AZ195" s="23">
        <f t="shared" si="38"/>
        <v>0</v>
      </c>
      <c r="BA195" s="23">
        <f t="shared" ref="BA195:BA258" si="45">SUM(AT195:AX195)</f>
        <v>0</v>
      </c>
      <c r="BB195" s="23">
        <f t="shared" si="39"/>
        <v>0</v>
      </c>
      <c r="BC195" s="23"/>
      <c r="BD195" s="23"/>
      <c r="BE195" s="23">
        <v>2</v>
      </c>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f t="shared" ref="CJ195:CJ258" si="46">SUM(BC195:CB195)</f>
        <v>2</v>
      </c>
      <c r="CK195" s="23">
        <f t="shared" si="42"/>
        <v>2</v>
      </c>
    </row>
    <row r="196" spans="1:89" ht="53.25" customHeight="1" x14ac:dyDescent="0.25">
      <c r="A196" s="95">
        <v>2044</v>
      </c>
      <c r="B196" s="23" t="s">
        <v>683</v>
      </c>
      <c r="C196" s="23" t="s">
        <v>675</v>
      </c>
      <c r="D196" s="20" t="s">
        <v>3046</v>
      </c>
      <c r="E196" s="23" t="s">
        <v>75</v>
      </c>
      <c r="F196" s="23"/>
      <c r="G196" s="24" t="s">
        <v>684</v>
      </c>
      <c r="H196" s="22" t="s">
        <v>685</v>
      </c>
      <c r="I196" s="23" t="s">
        <v>87</v>
      </c>
      <c r="J196" s="23" t="s">
        <v>88</v>
      </c>
      <c r="K196" s="24" t="s">
        <v>2396</v>
      </c>
      <c r="L196" s="23" t="s">
        <v>2897</v>
      </c>
      <c r="M196" s="23"/>
      <c r="N196" s="23"/>
      <c r="O196" s="23" t="s">
        <v>2644</v>
      </c>
      <c r="P196" s="23" t="s">
        <v>82</v>
      </c>
      <c r="Q196" s="23"/>
      <c r="R196" s="23"/>
      <c r="S196" s="36">
        <v>44900</v>
      </c>
      <c r="T196" s="37">
        <v>45226</v>
      </c>
      <c r="U196" s="37">
        <v>46322</v>
      </c>
      <c r="V196" s="23">
        <v>1</v>
      </c>
      <c r="W196" s="23">
        <v>0</v>
      </c>
      <c r="X196" s="38">
        <f t="shared" si="43"/>
        <v>1</v>
      </c>
      <c r="Y196" s="38"/>
      <c r="Z196" s="40">
        <v>1</v>
      </c>
      <c r="AA196" s="40">
        <v>0</v>
      </c>
      <c r="AB196" s="41">
        <f t="shared" si="44"/>
        <v>1</v>
      </c>
      <c r="AC196" s="40">
        <v>0</v>
      </c>
      <c r="AD196" s="40">
        <v>0</v>
      </c>
      <c r="AE196" s="41">
        <f t="shared" si="37"/>
        <v>0</v>
      </c>
      <c r="AF196" s="40"/>
      <c r="AG196" s="39"/>
      <c r="AH196" s="39"/>
      <c r="AI196" s="42"/>
      <c r="AJ196" s="42"/>
      <c r="AK196" s="42"/>
      <c r="AL196" s="39"/>
      <c r="AM196" s="39"/>
      <c r="AN196" s="39"/>
      <c r="AO196" s="39"/>
      <c r="AP196" s="23" t="s">
        <v>467</v>
      </c>
      <c r="AQ196" s="23" t="s">
        <v>2485</v>
      </c>
      <c r="AR196" s="23" t="s">
        <v>92</v>
      </c>
      <c r="AS196" s="23"/>
      <c r="AT196" s="23"/>
      <c r="AU196" s="23"/>
      <c r="AV196" s="23"/>
      <c r="AW196" s="23"/>
      <c r="AX196" s="23"/>
      <c r="AY196" s="23"/>
      <c r="AZ196" s="23">
        <f t="shared" ref="AZ196:AZ214" si="47">SUM(AT196:AW196)</f>
        <v>0</v>
      </c>
      <c r="BA196" s="23">
        <f t="shared" si="45"/>
        <v>0</v>
      </c>
      <c r="BB196" s="23">
        <f t="shared" ref="BB196:BB227" si="48">SUM(AT196:AY196)</f>
        <v>0</v>
      </c>
      <c r="BC196" s="23"/>
      <c r="BD196" s="23"/>
      <c r="BE196" s="23">
        <v>1</v>
      </c>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f t="shared" si="46"/>
        <v>1</v>
      </c>
      <c r="CK196" s="23">
        <f t="shared" si="42"/>
        <v>1</v>
      </c>
    </row>
    <row r="197" spans="1:89" ht="53.25" customHeight="1" x14ac:dyDescent="0.25">
      <c r="A197" s="95">
        <v>2335</v>
      </c>
      <c r="B197" s="23" t="s">
        <v>693</v>
      </c>
      <c r="C197" s="23" t="s">
        <v>675</v>
      </c>
      <c r="D197" s="23" t="s">
        <v>3041</v>
      </c>
      <c r="E197" s="23" t="s">
        <v>75</v>
      </c>
      <c r="F197" s="23"/>
      <c r="G197" s="24" t="s">
        <v>694</v>
      </c>
      <c r="H197" s="22" t="s">
        <v>695</v>
      </c>
      <c r="I197" s="23" t="s">
        <v>78</v>
      </c>
      <c r="J197" s="23" t="s">
        <v>150</v>
      </c>
      <c r="K197" s="24" t="s">
        <v>2396</v>
      </c>
      <c r="L197" s="23" t="s">
        <v>2904</v>
      </c>
      <c r="M197" s="23"/>
      <c r="N197" s="23"/>
      <c r="O197" s="23" t="s">
        <v>2645</v>
      </c>
      <c r="P197" s="23" t="s">
        <v>82</v>
      </c>
      <c r="Q197" s="23"/>
      <c r="R197" s="23"/>
      <c r="S197" s="36">
        <v>45239</v>
      </c>
      <c r="T197" s="37">
        <v>45370</v>
      </c>
      <c r="U197" s="37">
        <v>46465</v>
      </c>
      <c r="V197" s="23">
        <v>2</v>
      </c>
      <c r="W197" s="23">
        <v>1</v>
      </c>
      <c r="X197" s="38">
        <f t="shared" si="43"/>
        <v>1</v>
      </c>
      <c r="Y197" s="38"/>
      <c r="Z197" s="40">
        <v>0</v>
      </c>
      <c r="AA197" s="40">
        <v>0</v>
      </c>
      <c r="AB197" s="41">
        <f t="shared" si="44"/>
        <v>0</v>
      </c>
      <c r="AC197" s="40">
        <v>0</v>
      </c>
      <c r="AD197" s="40">
        <v>1</v>
      </c>
      <c r="AE197" s="41">
        <f t="shared" si="37"/>
        <v>1</v>
      </c>
      <c r="AF197" s="40"/>
      <c r="AG197" s="39"/>
      <c r="AH197" s="39"/>
      <c r="AI197" s="42"/>
      <c r="AJ197" s="42"/>
      <c r="AK197" s="42"/>
      <c r="AL197" s="39"/>
      <c r="AM197" s="39"/>
      <c r="AN197" s="39"/>
      <c r="AO197" s="39"/>
      <c r="AP197" s="23" t="s">
        <v>91</v>
      </c>
      <c r="AQ197" s="23" t="s">
        <v>133</v>
      </c>
      <c r="AR197" s="23" t="s">
        <v>92</v>
      </c>
      <c r="AS197" s="23"/>
      <c r="AT197" s="23">
        <v>-1</v>
      </c>
      <c r="AU197" s="23">
        <v>2</v>
      </c>
      <c r="AV197" s="23"/>
      <c r="AW197" s="23"/>
      <c r="AX197" s="23"/>
      <c r="AY197" s="23"/>
      <c r="AZ197" s="23">
        <f t="shared" si="47"/>
        <v>1</v>
      </c>
      <c r="BA197" s="23">
        <f t="shared" si="45"/>
        <v>1</v>
      </c>
      <c r="BB197" s="23">
        <f t="shared" si="48"/>
        <v>1</v>
      </c>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f t="shared" si="46"/>
        <v>0</v>
      </c>
      <c r="CK197" s="23">
        <f t="shared" si="42"/>
        <v>0</v>
      </c>
    </row>
    <row r="198" spans="1:89" ht="53.25" customHeight="1" x14ac:dyDescent="0.25">
      <c r="A198" s="95">
        <v>662</v>
      </c>
      <c r="B198" s="23" t="s">
        <v>730</v>
      </c>
      <c r="C198" s="20" t="s">
        <v>3030</v>
      </c>
      <c r="D198" s="20" t="s">
        <v>731</v>
      </c>
      <c r="E198" s="23" t="s">
        <v>427</v>
      </c>
      <c r="F198" s="23"/>
      <c r="G198" s="24" t="s">
        <v>732</v>
      </c>
      <c r="H198" s="22" t="s">
        <v>733</v>
      </c>
      <c r="I198" s="23" t="s">
        <v>78</v>
      </c>
      <c r="J198" s="23" t="s">
        <v>88</v>
      </c>
      <c r="K198" s="24" t="s">
        <v>2396</v>
      </c>
      <c r="L198" s="23" t="s">
        <v>2904</v>
      </c>
      <c r="M198" s="23">
        <v>9.0999999999999998E-2</v>
      </c>
      <c r="N198" s="23" t="s">
        <v>734</v>
      </c>
      <c r="O198" s="23" t="s">
        <v>735</v>
      </c>
      <c r="P198" s="23" t="s">
        <v>82</v>
      </c>
      <c r="Q198" s="23"/>
      <c r="R198" s="37"/>
      <c r="S198" s="36">
        <v>44840</v>
      </c>
      <c r="T198" s="37">
        <v>45056</v>
      </c>
      <c r="U198" s="37">
        <v>46152</v>
      </c>
      <c r="V198" s="23">
        <v>1</v>
      </c>
      <c r="W198" s="23">
        <v>0</v>
      </c>
      <c r="X198" s="38">
        <f t="shared" si="43"/>
        <v>1</v>
      </c>
      <c r="Y198" s="38"/>
      <c r="Z198" s="40">
        <v>1</v>
      </c>
      <c r="AA198" s="40">
        <v>0</v>
      </c>
      <c r="AB198" s="41">
        <f t="shared" si="44"/>
        <v>1</v>
      </c>
      <c r="AC198" s="40">
        <v>0</v>
      </c>
      <c r="AD198" s="40">
        <v>0</v>
      </c>
      <c r="AE198" s="41">
        <f t="shared" si="37"/>
        <v>0</v>
      </c>
      <c r="AF198" s="40"/>
      <c r="AG198" s="39"/>
      <c r="AH198" s="39"/>
      <c r="AI198" s="42"/>
      <c r="AJ198" s="42"/>
      <c r="AK198" s="42"/>
      <c r="AL198" s="39"/>
      <c r="AM198" s="39"/>
      <c r="AN198" s="39"/>
      <c r="AO198" s="39"/>
      <c r="AP198" s="23" t="s">
        <v>467</v>
      </c>
      <c r="AQ198" s="23" t="s">
        <v>2518</v>
      </c>
      <c r="AR198" s="23" t="s">
        <v>92</v>
      </c>
      <c r="AS198" s="23"/>
      <c r="AT198" s="23"/>
      <c r="AU198" s="23"/>
      <c r="AV198" s="23"/>
      <c r="AW198" s="23"/>
      <c r="AX198" s="23"/>
      <c r="AY198" s="23"/>
      <c r="AZ198" s="23">
        <f t="shared" si="47"/>
        <v>0</v>
      </c>
      <c r="BA198" s="23">
        <f t="shared" si="45"/>
        <v>0</v>
      </c>
      <c r="BB198" s="23">
        <f t="shared" si="48"/>
        <v>0</v>
      </c>
      <c r="BC198" s="23"/>
      <c r="BD198" s="23"/>
      <c r="BE198" s="23"/>
      <c r="BF198" s="23"/>
      <c r="BG198" s="23"/>
      <c r="BH198" s="23"/>
      <c r="BI198" s="23"/>
      <c r="BJ198" s="23">
        <v>1</v>
      </c>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f t="shared" si="46"/>
        <v>1</v>
      </c>
      <c r="CK198" s="23">
        <f t="shared" si="42"/>
        <v>1</v>
      </c>
    </row>
    <row r="199" spans="1:89" ht="53.25" customHeight="1" x14ac:dyDescent="0.25">
      <c r="A199" s="95">
        <v>653</v>
      </c>
      <c r="B199" s="23" t="s">
        <v>755</v>
      </c>
      <c r="C199" s="20" t="s">
        <v>3030</v>
      </c>
      <c r="D199" s="20" t="s">
        <v>745</v>
      </c>
      <c r="E199" s="23" t="s">
        <v>427</v>
      </c>
      <c r="F199" s="23"/>
      <c r="G199" s="24" t="s">
        <v>756</v>
      </c>
      <c r="H199" s="23" t="s">
        <v>757</v>
      </c>
      <c r="I199" s="23" t="s">
        <v>87</v>
      </c>
      <c r="J199" s="23" t="s">
        <v>88</v>
      </c>
      <c r="K199" s="24" t="s">
        <v>2396</v>
      </c>
      <c r="L199" s="23" t="s">
        <v>2898</v>
      </c>
      <c r="M199" s="23">
        <v>22.419</v>
      </c>
      <c r="N199" s="23" t="s">
        <v>758</v>
      </c>
      <c r="O199" s="24" t="s">
        <v>759</v>
      </c>
      <c r="P199" s="23" t="s">
        <v>82</v>
      </c>
      <c r="Q199" s="23">
        <v>3220360</v>
      </c>
      <c r="R199" s="23" t="s">
        <v>110</v>
      </c>
      <c r="S199" s="36">
        <v>42852</v>
      </c>
      <c r="T199" s="37">
        <v>43740</v>
      </c>
      <c r="U199" s="37">
        <v>44836</v>
      </c>
      <c r="V199" s="23">
        <v>258</v>
      </c>
      <c r="W199" s="23"/>
      <c r="X199" s="38">
        <f t="shared" si="43"/>
        <v>258</v>
      </c>
      <c r="Y199" s="38"/>
      <c r="Z199" s="40">
        <v>8</v>
      </c>
      <c r="AA199" s="40">
        <v>0</v>
      </c>
      <c r="AB199" s="41">
        <f t="shared" si="44"/>
        <v>8</v>
      </c>
      <c r="AC199" s="40">
        <v>0</v>
      </c>
      <c r="AD199" s="40">
        <v>0</v>
      </c>
      <c r="AE199" s="41">
        <f t="shared" si="37"/>
        <v>0</v>
      </c>
      <c r="AF199" s="40"/>
      <c r="AG199" s="39"/>
      <c r="AH199" s="39"/>
      <c r="AI199" s="42"/>
      <c r="AJ199" s="42"/>
      <c r="AK199" s="42"/>
      <c r="AL199" s="39" t="s">
        <v>484</v>
      </c>
      <c r="AM199" s="39"/>
      <c r="AN199" s="39" t="s">
        <v>484</v>
      </c>
      <c r="AO199" s="39"/>
      <c r="AP199" s="23" t="s">
        <v>467</v>
      </c>
      <c r="AQ199" s="23" t="s">
        <v>2485</v>
      </c>
      <c r="AR199" s="23" t="s">
        <v>92</v>
      </c>
      <c r="AS199" s="23"/>
      <c r="AT199" s="23"/>
      <c r="AU199" s="23"/>
      <c r="AV199" s="23"/>
      <c r="AW199" s="23"/>
      <c r="AX199" s="23"/>
      <c r="AY199" s="23"/>
      <c r="AZ199" s="23">
        <f t="shared" si="47"/>
        <v>0</v>
      </c>
      <c r="BA199" s="23">
        <f t="shared" si="45"/>
        <v>0</v>
      </c>
      <c r="BB199" s="23">
        <f t="shared" si="48"/>
        <v>0</v>
      </c>
      <c r="BC199" s="23"/>
      <c r="BD199" s="23"/>
      <c r="BE199" s="23">
        <v>1</v>
      </c>
      <c r="BF199" s="23">
        <v>7</v>
      </c>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f t="shared" si="46"/>
        <v>8</v>
      </c>
      <c r="CK199" s="23">
        <f t="shared" si="42"/>
        <v>8</v>
      </c>
    </row>
    <row r="200" spans="1:89" ht="53.25" customHeight="1" x14ac:dyDescent="0.25">
      <c r="A200" s="118">
        <v>1487</v>
      </c>
      <c r="B200" s="46" t="s">
        <v>751</v>
      </c>
      <c r="C200" s="20" t="s">
        <v>3030</v>
      </c>
      <c r="D200" s="20" t="s">
        <v>731</v>
      </c>
      <c r="E200" s="23" t="s">
        <v>427</v>
      </c>
      <c r="F200" s="23"/>
      <c r="G200" s="51" t="s">
        <v>752</v>
      </c>
      <c r="H200" s="22" t="s">
        <v>753</v>
      </c>
      <c r="I200" s="23" t="s">
        <v>78</v>
      </c>
      <c r="J200" s="23" t="s">
        <v>88</v>
      </c>
      <c r="K200" s="24" t="s">
        <v>2396</v>
      </c>
      <c r="L200" s="23" t="s">
        <v>2904</v>
      </c>
      <c r="M200" s="23">
        <v>3.8050000000000002</v>
      </c>
      <c r="O200" s="24" t="s">
        <v>754</v>
      </c>
      <c r="P200" s="23" t="s">
        <v>82</v>
      </c>
      <c r="Q200" s="23"/>
      <c r="R200" s="23"/>
      <c r="S200" s="36">
        <v>43483</v>
      </c>
      <c r="T200" s="37">
        <v>43945</v>
      </c>
      <c r="U200" s="37">
        <v>45040</v>
      </c>
      <c r="V200" s="23">
        <v>108</v>
      </c>
      <c r="W200" s="23">
        <v>0</v>
      </c>
      <c r="X200" s="38">
        <f t="shared" si="43"/>
        <v>108</v>
      </c>
      <c r="Y200" s="38"/>
      <c r="Z200" s="40">
        <v>3</v>
      </c>
      <c r="AA200" s="40">
        <v>0</v>
      </c>
      <c r="AB200" s="41">
        <f t="shared" si="44"/>
        <v>3</v>
      </c>
      <c r="AC200" s="40">
        <v>0</v>
      </c>
      <c r="AD200" s="40">
        <v>0</v>
      </c>
      <c r="AE200" s="41">
        <f t="shared" si="37"/>
        <v>0</v>
      </c>
      <c r="AF200" s="40"/>
      <c r="AG200" s="39"/>
      <c r="AH200" s="39"/>
      <c r="AI200" s="42"/>
      <c r="AJ200" s="42"/>
      <c r="AK200" s="42"/>
      <c r="AL200" s="39"/>
      <c r="AM200" s="39"/>
      <c r="AN200" s="39" t="s">
        <v>484</v>
      </c>
      <c r="AO200" s="39"/>
      <c r="AP200" s="23" t="s">
        <v>467</v>
      </c>
      <c r="AQ200" s="23" t="s">
        <v>2485</v>
      </c>
      <c r="AR200" s="23" t="s">
        <v>92</v>
      </c>
      <c r="AS200" s="23"/>
      <c r="AT200" s="23"/>
      <c r="AU200" s="23"/>
      <c r="AV200" s="23"/>
      <c r="AW200" s="23"/>
      <c r="AX200" s="23"/>
      <c r="AY200" s="23"/>
      <c r="AZ200" s="23">
        <f t="shared" si="47"/>
        <v>0</v>
      </c>
      <c r="BA200" s="23">
        <f t="shared" si="45"/>
        <v>0</v>
      </c>
      <c r="BB200" s="23">
        <f t="shared" si="48"/>
        <v>0</v>
      </c>
      <c r="BC200" s="23"/>
      <c r="BD200" s="23"/>
      <c r="BE200" s="23">
        <v>2</v>
      </c>
      <c r="BF200" s="23">
        <v>1</v>
      </c>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f t="shared" si="46"/>
        <v>3</v>
      </c>
      <c r="CK200" s="23">
        <f t="shared" si="42"/>
        <v>3</v>
      </c>
    </row>
    <row r="201" spans="1:89" ht="53.25" customHeight="1" x14ac:dyDescent="0.25">
      <c r="A201" s="118">
        <v>1488</v>
      </c>
      <c r="B201" s="46" t="s">
        <v>748</v>
      </c>
      <c r="C201" s="20" t="s">
        <v>3030</v>
      </c>
      <c r="D201" s="20" t="s">
        <v>731</v>
      </c>
      <c r="E201" s="23" t="s">
        <v>427</v>
      </c>
      <c r="F201" s="23"/>
      <c r="G201" s="51" t="s">
        <v>749</v>
      </c>
      <c r="H201" s="22" t="s">
        <v>2471</v>
      </c>
      <c r="I201" s="23" t="s">
        <v>78</v>
      </c>
      <c r="J201" s="23" t="s">
        <v>88</v>
      </c>
      <c r="K201" s="24" t="s">
        <v>2396</v>
      </c>
      <c r="L201" s="20" t="s">
        <v>106</v>
      </c>
      <c r="M201" s="23">
        <v>0.67400000000000004</v>
      </c>
      <c r="N201" s="17" t="s">
        <v>2469</v>
      </c>
      <c r="O201" s="24" t="s">
        <v>2470</v>
      </c>
      <c r="P201" s="23" t="s">
        <v>1520</v>
      </c>
      <c r="Q201" s="23"/>
      <c r="R201" s="23"/>
      <c r="S201" s="36"/>
      <c r="T201" s="37"/>
      <c r="U201" s="37"/>
      <c r="V201" s="23">
        <v>25</v>
      </c>
      <c r="W201" s="23">
        <v>1</v>
      </c>
      <c r="X201" s="38">
        <f t="shared" si="43"/>
        <v>24</v>
      </c>
      <c r="Y201" s="38"/>
      <c r="Z201" s="40">
        <v>0</v>
      </c>
      <c r="AA201" s="40">
        <v>0</v>
      </c>
      <c r="AB201" s="41">
        <f t="shared" si="44"/>
        <v>0</v>
      </c>
      <c r="AC201" s="40">
        <v>0</v>
      </c>
      <c r="AD201" s="40">
        <v>0</v>
      </c>
      <c r="AE201" s="41">
        <f t="shared" si="37"/>
        <v>0</v>
      </c>
      <c r="AF201" s="40">
        <v>24</v>
      </c>
      <c r="AG201" s="39"/>
      <c r="AH201" s="39"/>
      <c r="AI201" s="42"/>
      <c r="AJ201" s="42"/>
      <c r="AK201" s="42"/>
      <c r="AL201" s="39"/>
      <c r="AM201" s="39"/>
      <c r="AN201" s="39"/>
      <c r="AO201" s="39"/>
      <c r="AP201" s="23"/>
      <c r="AQ201" s="20" t="s">
        <v>133</v>
      </c>
      <c r="AR201" s="23" t="s">
        <v>92</v>
      </c>
      <c r="AS201" s="23" t="s">
        <v>2423</v>
      </c>
      <c r="AT201" s="23"/>
      <c r="AU201" s="23"/>
      <c r="AV201" s="23"/>
      <c r="AW201" s="23"/>
      <c r="AX201" s="23"/>
      <c r="AY201" s="23">
        <v>24</v>
      </c>
      <c r="AZ201" s="23">
        <f t="shared" si="47"/>
        <v>0</v>
      </c>
      <c r="BA201" s="23">
        <f t="shared" si="45"/>
        <v>0</v>
      </c>
      <c r="BB201" s="23">
        <f t="shared" si="48"/>
        <v>24</v>
      </c>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f t="shared" si="46"/>
        <v>0</v>
      </c>
      <c r="CK201" s="23">
        <f t="shared" si="42"/>
        <v>0</v>
      </c>
    </row>
    <row r="202" spans="1:89" ht="53.25" customHeight="1" x14ac:dyDescent="0.25">
      <c r="A202" s="95">
        <v>663</v>
      </c>
      <c r="B202" s="23" t="s">
        <v>739</v>
      </c>
      <c r="C202" s="20" t="s">
        <v>3030</v>
      </c>
      <c r="D202" s="20" t="s">
        <v>731</v>
      </c>
      <c r="E202" s="23" t="s">
        <v>427</v>
      </c>
      <c r="F202" s="23"/>
      <c r="G202" s="24" t="s">
        <v>740</v>
      </c>
      <c r="H202" s="22" t="s">
        <v>741</v>
      </c>
      <c r="I202" s="23" t="s">
        <v>87</v>
      </c>
      <c r="J202" s="23" t="s">
        <v>88</v>
      </c>
      <c r="K202" s="24" t="s">
        <v>2396</v>
      </c>
      <c r="L202" s="23" t="s">
        <v>2904</v>
      </c>
      <c r="M202" s="23"/>
      <c r="N202" s="50" t="s">
        <v>742</v>
      </c>
      <c r="O202" s="24" t="s">
        <v>743</v>
      </c>
      <c r="P202" s="23" t="s">
        <v>82</v>
      </c>
      <c r="Q202" s="20"/>
      <c r="R202" s="20"/>
      <c r="S202" s="44">
        <v>44973</v>
      </c>
      <c r="T202" s="37">
        <v>45093</v>
      </c>
      <c r="U202" s="45"/>
      <c r="V202" s="38">
        <v>4</v>
      </c>
      <c r="W202" s="38">
        <v>0</v>
      </c>
      <c r="X202" s="38">
        <f t="shared" si="43"/>
        <v>4</v>
      </c>
      <c r="Y202" s="38"/>
      <c r="Z202" s="40">
        <v>0</v>
      </c>
      <c r="AA202" s="40">
        <v>0</v>
      </c>
      <c r="AB202" s="41">
        <f t="shared" si="44"/>
        <v>0</v>
      </c>
      <c r="AC202" s="40">
        <v>0</v>
      </c>
      <c r="AD202" s="40">
        <v>4</v>
      </c>
      <c r="AE202" s="41">
        <f t="shared" si="37"/>
        <v>4</v>
      </c>
      <c r="AF202" s="40"/>
      <c r="AG202" s="39"/>
      <c r="AH202" s="39"/>
      <c r="AI202" s="42"/>
      <c r="AJ202" s="42"/>
      <c r="AK202" s="42"/>
      <c r="AL202" s="39"/>
      <c r="AM202" s="39"/>
      <c r="AN202" s="39"/>
      <c r="AO202" s="39"/>
      <c r="AP202" s="23" t="s">
        <v>129</v>
      </c>
      <c r="AQ202" s="23" t="s">
        <v>119</v>
      </c>
      <c r="AR202" s="23" t="s">
        <v>92</v>
      </c>
      <c r="AS202" s="23" t="s">
        <v>2423</v>
      </c>
      <c r="AT202" s="23"/>
      <c r="AU202" s="23"/>
      <c r="AV202" s="23"/>
      <c r="AW202" s="23"/>
      <c r="AX202" s="23"/>
      <c r="AY202" s="23">
        <v>4</v>
      </c>
      <c r="AZ202" s="23">
        <f t="shared" si="47"/>
        <v>0</v>
      </c>
      <c r="BA202" s="23">
        <f t="shared" si="45"/>
        <v>0</v>
      </c>
      <c r="BB202" s="23">
        <f t="shared" si="48"/>
        <v>4</v>
      </c>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f t="shared" si="46"/>
        <v>0</v>
      </c>
      <c r="CK202" s="23">
        <f t="shared" si="42"/>
        <v>0</v>
      </c>
    </row>
    <row r="203" spans="1:89" ht="53.25" customHeight="1" x14ac:dyDescent="0.25">
      <c r="A203" s="95">
        <v>848</v>
      </c>
      <c r="B203" s="23" t="s">
        <v>744</v>
      </c>
      <c r="C203" s="20" t="s">
        <v>3030</v>
      </c>
      <c r="D203" s="20" t="s">
        <v>745</v>
      </c>
      <c r="E203" s="23" t="s">
        <v>427</v>
      </c>
      <c r="F203" s="23"/>
      <c r="G203" s="24" t="s">
        <v>746</v>
      </c>
      <c r="H203" s="22" t="s">
        <v>747</v>
      </c>
      <c r="I203" s="23" t="s">
        <v>78</v>
      </c>
      <c r="J203" s="23" t="s">
        <v>150</v>
      </c>
      <c r="K203" s="24" t="s">
        <v>2396</v>
      </c>
      <c r="L203" s="23" t="s">
        <v>2904</v>
      </c>
      <c r="M203" s="23"/>
      <c r="O203" s="24" t="s">
        <v>2648</v>
      </c>
      <c r="P203" s="23" t="s">
        <v>82</v>
      </c>
      <c r="Q203" s="23"/>
      <c r="R203" s="23"/>
      <c r="S203" s="36">
        <v>44873</v>
      </c>
      <c r="T203" s="37">
        <v>45225</v>
      </c>
      <c r="U203" s="37">
        <v>46321</v>
      </c>
      <c r="V203" s="23">
        <v>4</v>
      </c>
      <c r="W203" s="23">
        <v>1</v>
      </c>
      <c r="X203" s="38">
        <f t="shared" si="43"/>
        <v>3</v>
      </c>
      <c r="Y203" s="38"/>
      <c r="Z203" s="40">
        <v>0</v>
      </c>
      <c r="AA203" s="40">
        <v>0</v>
      </c>
      <c r="AB203" s="41">
        <f t="shared" si="44"/>
        <v>0</v>
      </c>
      <c r="AC203" s="40">
        <v>4</v>
      </c>
      <c r="AD203" s="40">
        <v>0</v>
      </c>
      <c r="AE203" s="41">
        <f t="shared" si="37"/>
        <v>4</v>
      </c>
      <c r="AF203" s="40"/>
      <c r="AG203" s="39"/>
      <c r="AH203" s="39"/>
      <c r="AI203" s="42"/>
      <c r="AJ203" s="42"/>
      <c r="AK203" s="42"/>
      <c r="AL203" s="39"/>
      <c r="AM203" s="39"/>
      <c r="AN203" s="39"/>
      <c r="AO203" s="39"/>
      <c r="AP203" s="23" t="s">
        <v>111</v>
      </c>
      <c r="AQ203" s="23" t="s">
        <v>119</v>
      </c>
      <c r="AR203" s="23" t="s">
        <v>92</v>
      </c>
      <c r="AS203" s="24"/>
      <c r="AT203" s="23">
        <v>4</v>
      </c>
      <c r="AU203" s="23"/>
      <c r="AV203" s="23"/>
      <c r="AW203" s="23"/>
      <c r="AX203" s="23"/>
      <c r="AY203" s="23"/>
      <c r="AZ203" s="23">
        <f t="shared" si="47"/>
        <v>4</v>
      </c>
      <c r="BA203" s="23">
        <f t="shared" si="45"/>
        <v>4</v>
      </c>
      <c r="BB203" s="23">
        <f t="shared" si="48"/>
        <v>4</v>
      </c>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f t="shared" si="46"/>
        <v>0</v>
      </c>
      <c r="CK203" s="23">
        <f t="shared" si="42"/>
        <v>0</v>
      </c>
    </row>
    <row r="204" spans="1:89" ht="53.25" customHeight="1" x14ac:dyDescent="0.25">
      <c r="A204" s="95">
        <v>2328</v>
      </c>
      <c r="B204" s="23" t="s">
        <v>736</v>
      </c>
      <c r="C204" s="20" t="s">
        <v>3030</v>
      </c>
      <c r="D204" s="20" t="s">
        <v>731</v>
      </c>
      <c r="E204" s="23" t="s">
        <v>427</v>
      </c>
      <c r="F204" s="23"/>
      <c r="G204" s="24" t="s">
        <v>737</v>
      </c>
      <c r="H204" s="22" t="s">
        <v>738</v>
      </c>
      <c r="I204" s="23" t="s">
        <v>87</v>
      </c>
      <c r="J204" s="23" t="s">
        <v>88</v>
      </c>
      <c r="K204" s="24" t="s">
        <v>2397</v>
      </c>
      <c r="L204" s="23" t="s">
        <v>2897</v>
      </c>
      <c r="M204" s="23"/>
      <c r="O204" s="24" t="s">
        <v>2649</v>
      </c>
      <c r="P204" s="23" t="s">
        <v>82</v>
      </c>
      <c r="Q204" s="23"/>
      <c r="R204" s="23"/>
      <c r="S204" s="36">
        <v>45565</v>
      </c>
      <c r="T204" s="37">
        <v>45735</v>
      </c>
      <c r="U204" s="37">
        <v>46831</v>
      </c>
      <c r="V204" s="23">
        <v>1</v>
      </c>
      <c r="W204" s="23">
        <v>0</v>
      </c>
      <c r="X204" s="38">
        <f t="shared" si="43"/>
        <v>1</v>
      </c>
      <c r="Y204" s="38"/>
      <c r="Z204" s="40">
        <v>0</v>
      </c>
      <c r="AA204" s="40">
        <v>0</v>
      </c>
      <c r="AB204" s="41">
        <f t="shared" si="44"/>
        <v>0</v>
      </c>
      <c r="AC204" s="40">
        <v>0</v>
      </c>
      <c r="AD204" s="40">
        <v>1</v>
      </c>
      <c r="AE204" s="41">
        <f t="shared" si="37"/>
        <v>1</v>
      </c>
      <c r="AF204" s="40"/>
      <c r="AG204" s="39"/>
      <c r="AH204" s="39"/>
      <c r="AI204" s="42"/>
      <c r="AJ204" s="42"/>
      <c r="AK204" s="42"/>
      <c r="AL204" s="39"/>
      <c r="AM204" s="39"/>
      <c r="AN204" s="39"/>
      <c r="AO204" s="39"/>
      <c r="AP204" s="23" t="s">
        <v>91</v>
      </c>
      <c r="AQ204" s="23" t="s">
        <v>133</v>
      </c>
      <c r="AR204" s="23" t="s">
        <v>92</v>
      </c>
      <c r="AS204" s="24"/>
      <c r="AT204" s="23"/>
      <c r="AU204" s="23">
        <v>1</v>
      </c>
      <c r="AV204" s="23"/>
      <c r="AW204" s="23"/>
      <c r="AX204" s="23"/>
      <c r="AY204" s="23"/>
      <c r="AZ204" s="23">
        <f t="shared" si="47"/>
        <v>1</v>
      </c>
      <c r="BA204" s="23">
        <f t="shared" si="45"/>
        <v>1</v>
      </c>
      <c r="BB204" s="23">
        <f t="shared" si="48"/>
        <v>1</v>
      </c>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f t="shared" si="46"/>
        <v>0</v>
      </c>
      <c r="CK204" s="23">
        <f t="shared" si="42"/>
        <v>0</v>
      </c>
    </row>
    <row r="205" spans="1:89" ht="53.25" customHeight="1" x14ac:dyDescent="0.25">
      <c r="A205" s="95">
        <v>2561</v>
      </c>
      <c r="B205" s="23" t="s">
        <v>2329</v>
      </c>
      <c r="C205" s="20" t="s">
        <v>3030</v>
      </c>
      <c r="D205" s="20" t="s">
        <v>427</v>
      </c>
      <c r="E205" s="23" t="s">
        <v>427</v>
      </c>
      <c r="F205" s="23"/>
      <c r="G205" s="25" t="s">
        <v>2177</v>
      </c>
      <c r="H205" s="22" t="s">
        <v>2178</v>
      </c>
      <c r="I205" s="23" t="s">
        <v>78</v>
      </c>
      <c r="J205" s="20" t="s">
        <v>79</v>
      </c>
      <c r="K205" s="24" t="s">
        <v>2396</v>
      </c>
      <c r="L205" s="23" t="s">
        <v>2904</v>
      </c>
      <c r="M205" s="23"/>
      <c r="O205" s="24" t="s">
        <v>2650</v>
      </c>
      <c r="P205" s="37" t="s">
        <v>82</v>
      </c>
      <c r="Q205" s="20"/>
      <c r="R205" s="20"/>
      <c r="S205" s="44">
        <v>45259</v>
      </c>
      <c r="T205" s="45">
        <v>45890</v>
      </c>
      <c r="U205" s="45">
        <v>46986</v>
      </c>
      <c r="V205" s="38">
        <v>1</v>
      </c>
      <c r="W205" s="38">
        <v>0</v>
      </c>
      <c r="X205" s="38">
        <f t="shared" si="43"/>
        <v>1</v>
      </c>
      <c r="Y205" s="38"/>
      <c r="Z205" s="40">
        <v>0</v>
      </c>
      <c r="AA205" s="40">
        <v>0</v>
      </c>
      <c r="AB205" s="41">
        <f t="shared" si="44"/>
        <v>0</v>
      </c>
      <c r="AC205" s="40">
        <v>0</v>
      </c>
      <c r="AD205" s="40">
        <v>1</v>
      </c>
      <c r="AE205" s="41">
        <f t="shared" si="37"/>
        <v>1</v>
      </c>
      <c r="AF205" s="40"/>
      <c r="AG205" s="39"/>
      <c r="AH205" s="39"/>
      <c r="AI205" s="42"/>
      <c r="AJ205" s="42"/>
      <c r="AK205" s="42"/>
      <c r="AL205" s="39"/>
      <c r="AM205" s="39"/>
      <c r="AN205" s="39"/>
      <c r="AO205" s="39"/>
      <c r="AP205" s="23" t="s">
        <v>91</v>
      </c>
      <c r="AQ205" s="23" t="s">
        <v>2433</v>
      </c>
      <c r="AR205" s="23" t="s">
        <v>99</v>
      </c>
      <c r="AS205" s="54" t="s">
        <v>2407</v>
      </c>
      <c r="AT205" s="23"/>
      <c r="AU205" s="23">
        <v>1</v>
      </c>
      <c r="AV205" s="23"/>
      <c r="AW205" s="23"/>
      <c r="AX205" s="23"/>
      <c r="AY205" s="23"/>
      <c r="AZ205" s="23">
        <f t="shared" si="47"/>
        <v>1</v>
      </c>
      <c r="BA205" s="23">
        <f t="shared" si="45"/>
        <v>1</v>
      </c>
      <c r="BB205" s="23">
        <f t="shared" si="48"/>
        <v>1</v>
      </c>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f t="shared" si="46"/>
        <v>0</v>
      </c>
      <c r="CK205" s="23">
        <f t="shared" si="42"/>
        <v>0</v>
      </c>
    </row>
    <row r="206" spans="1:89" ht="53.25" customHeight="1" x14ac:dyDescent="0.25">
      <c r="A206" s="95">
        <v>2559</v>
      </c>
      <c r="B206" s="23" t="s">
        <v>2934</v>
      </c>
      <c r="C206" s="20" t="s">
        <v>3030</v>
      </c>
      <c r="D206" s="20" t="s">
        <v>731</v>
      </c>
      <c r="E206" s="23" t="s">
        <v>427</v>
      </c>
      <c r="F206" s="23"/>
      <c r="G206" s="24" t="s">
        <v>1941</v>
      </c>
      <c r="H206" s="22" t="s">
        <v>1942</v>
      </c>
      <c r="I206" s="23" t="s">
        <v>78</v>
      </c>
      <c r="J206" s="23" t="s">
        <v>88</v>
      </c>
      <c r="K206" s="24" t="s">
        <v>2396</v>
      </c>
      <c r="L206" s="23" t="s">
        <v>2904</v>
      </c>
      <c r="M206" s="23"/>
      <c r="O206" s="23" t="s">
        <v>2647</v>
      </c>
      <c r="P206" s="23" t="s">
        <v>82</v>
      </c>
      <c r="Q206" s="23"/>
      <c r="R206" s="23"/>
      <c r="S206" s="36">
        <v>46043</v>
      </c>
      <c r="T206" s="37">
        <v>46112</v>
      </c>
      <c r="U206" s="37">
        <v>47208</v>
      </c>
      <c r="V206" s="23">
        <v>2</v>
      </c>
      <c r="W206" s="23">
        <v>1</v>
      </c>
      <c r="X206" s="38">
        <f t="shared" si="43"/>
        <v>1</v>
      </c>
      <c r="Y206" s="38"/>
      <c r="Z206" s="40">
        <v>0</v>
      </c>
      <c r="AA206" s="40">
        <v>0</v>
      </c>
      <c r="AB206" s="41">
        <f t="shared" si="44"/>
        <v>0</v>
      </c>
      <c r="AC206" s="40">
        <v>0</v>
      </c>
      <c r="AD206" s="40">
        <v>1</v>
      </c>
      <c r="AE206" s="41">
        <f t="shared" si="37"/>
        <v>1</v>
      </c>
      <c r="AF206" s="40"/>
      <c r="AG206" s="39"/>
      <c r="AH206" s="39"/>
      <c r="AI206" s="42"/>
      <c r="AJ206" s="52"/>
      <c r="AK206" s="42"/>
      <c r="AL206" s="39"/>
      <c r="AM206" s="39"/>
      <c r="AN206" s="39"/>
      <c r="AO206" s="39"/>
      <c r="AP206" s="23" t="s">
        <v>91</v>
      </c>
      <c r="AQ206" s="23" t="s">
        <v>2433</v>
      </c>
      <c r="AR206" s="23" t="s">
        <v>99</v>
      </c>
      <c r="AS206" s="54" t="s">
        <v>2407</v>
      </c>
      <c r="AT206" s="23"/>
      <c r="AU206" s="23">
        <v>1</v>
      </c>
      <c r="AV206" s="23"/>
      <c r="AW206" s="23"/>
      <c r="AX206" s="23"/>
      <c r="AY206" s="23"/>
      <c r="AZ206" s="23">
        <f t="shared" si="47"/>
        <v>1</v>
      </c>
      <c r="BA206" s="23">
        <f t="shared" si="45"/>
        <v>1</v>
      </c>
      <c r="BB206" s="23">
        <f t="shared" si="48"/>
        <v>1</v>
      </c>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f t="shared" si="46"/>
        <v>0</v>
      </c>
      <c r="CK206" s="23">
        <f t="shared" si="42"/>
        <v>0</v>
      </c>
    </row>
    <row r="207" spans="1:89" ht="53.25" customHeight="1" x14ac:dyDescent="0.25">
      <c r="A207" s="95"/>
      <c r="B207" s="23" t="s">
        <v>2350</v>
      </c>
      <c r="C207" s="20" t="s">
        <v>706</v>
      </c>
      <c r="D207" s="23" t="s">
        <v>3041</v>
      </c>
      <c r="E207" s="23" t="s">
        <v>75</v>
      </c>
      <c r="F207" s="23"/>
      <c r="G207" s="24" t="s">
        <v>725</v>
      </c>
      <c r="H207" s="22" t="s">
        <v>726</v>
      </c>
      <c r="I207" s="23" t="s">
        <v>78</v>
      </c>
      <c r="J207" s="23" t="s">
        <v>79</v>
      </c>
      <c r="K207" s="23" t="s">
        <v>2399</v>
      </c>
      <c r="L207" s="23" t="s">
        <v>2904</v>
      </c>
      <c r="M207" s="23"/>
      <c r="O207" s="20" t="s">
        <v>2651</v>
      </c>
      <c r="P207" s="23" t="s">
        <v>537</v>
      </c>
      <c r="Q207" s="20"/>
      <c r="R207" s="20"/>
      <c r="S207" s="44">
        <v>45863</v>
      </c>
      <c r="T207" s="45">
        <v>46094</v>
      </c>
      <c r="U207" s="45">
        <v>47190</v>
      </c>
      <c r="V207" s="38">
        <v>0</v>
      </c>
      <c r="W207" s="38">
        <v>1</v>
      </c>
      <c r="X207" s="38">
        <f t="shared" si="43"/>
        <v>-1</v>
      </c>
      <c r="Y207" s="38"/>
      <c r="Z207" s="40">
        <v>0</v>
      </c>
      <c r="AA207" s="40">
        <v>0</v>
      </c>
      <c r="AB207" s="41">
        <f t="shared" si="44"/>
        <v>0</v>
      </c>
      <c r="AC207" s="40">
        <v>0</v>
      </c>
      <c r="AD207" s="40">
        <v>0</v>
      </c>
      <c r="AE207" s="41">
        <f t="shared" si="37"/>
        <v>0</v>
      </c>
      <c r="AF207" s="40"/>
      <c r="AG207" s="39"/>
      <c r="AH207" s="39"/>
      <c r="AI207" s="42"/>
      <c r="AJ207" s="42"/>
      <c r="AK207" s="42"/>
      <c r="AL207" s="39"/>
      <c r="AM207" s="39"/>
      <c r="AN207" s="39"/>
      <c r="AO207" s="39"/>
      <c r="AP207" s="23"/>
      <c r="AQ207" s="23"/>
      <c r="AR207" s="23"/>
      <c r="AS207" s="23"/>
      <c r="AT207" s="23"/>
      <c r="AU207" s="23"/>
      <c r="AV207" s="23"/>
      <c r="AW207" s="23"/>
      <c r="AX207" s="23"/>
      <c r="AY207" s="23"/>
      <c r="AZ207" s="23">
        <f t="shared" si="47"/>
        <v>0</v>
      </c>
      <c r="BA207" s="23">
        <f t="shared" si="45"/>
        <v>0</v>
      </c>
      <c r="BB207" s="23">
        <f t="shared" si="48"/>
        <v>0</v>
      </c>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f t="shared" si="46"/>
        <v>0</v>
      </c>
      <c r="CK207" s="23">
        <f t="shared" si="42"/>
        <v>0</v>
      </c>
    </row>
    <row r="208" spans="1:89" ht="53.25" customHeight="1" x14ac:dyDescent="0.25">
      <c r="A208" s="95"/>
      <c r="B208" s="23" t="s">
        <v>2350</v>
      </c>
      <c r="C208" s="20" t="s">
        <v>706</v>
      </c>
      <c r="D208" s="23" t="s">
        <v>3041</v>
      </c>
      <c r="E208" s="23" t="s">
        <v>75</v>
      </c>
      <c r="F208" s="23"/>
      <c r="G208" s="24" t="s">
        <v>725</v>
      </c>
      <c r="H208" s="22" t="s">
        <v>726</v>
      </c>
      <c r="I208" s="23" t="s">
        <v>78</v>
      </c>
      <c r="J208" s="23" t="s">
        <v>79</v>
      </c>
      <c r="K208" s="23" t="s">
        <v>2383</v>
      </c>
      <c r="L208" s="23" t="s">
        <v>2904</v>
      </c>
      <c r="M208" s="23"/>
      <c r="O208" s="20" t="s">
        <v>2651</v>
      </c>
      <c r="P208" s="23" t="s">
        <v>537</v>
      </c>
      <c r="Q208" s="20"/>
      <c r="R208" s="20"/>
      <c r="S208" s="44">
        <v>45863</v>
      </c>
      <c r="T208" s="45">
        <v>46094</v>
      </c>
      <c r="U208" s="45">
        <v>47190</v>
      </c>
      <c r="V208" s="38">
        <v>0</v>
      </c>
      <c r="W208" s="38">
        <v>0</v>
      </c>
      <c r="X208" s="38">
        <v>0</v>
      </c>
      <c r="Y208" s="38">
        <v>2</v>
      </c>
      <c r="Z208" s="40">
        <v>0</v>
      </c>
      <c r="AA208" s="40">
        <v>0</v>
      </c>
      <c r="AB208" s="41">
        <f t="shared" si="44"/>
        <v>0</v>
      </c>
      <c r="AC208" s="40">
        <v>0</v>
      </c>
      <c r="AD208" s="40">
        <v>0</v>
      </c>
      <c r="AE208" s="41">
        <f t="shared" si="37"/>
        <v>0</v>
      </c>
      <c r="AF208" s="40"/>
      <c r="AG208" s="39"/>
      <c r="AH208" s="39"/>
      <c r="AI208" s="42"/>
      <c r="AJ208" s="42"/>
      <c r="AK208" s="42"/>
      <c r="AL208" s="39"/>
      <c r="AM208" s="39"/>
      <c r="AN208" s="39"/>
      <c r="AO208" s="39"/>
      <c r="AP208" s="23"/>
      <c r="AQ208" s="23"/>
      <c r="AR208" s="23"/>
      <c r="AS208" s="23"/>
      <c r="AT208" s="23"/>
      <c r="AU208" s="23"/>
      <c r="AV208" s="23"/>
      <c r="AW208" s="23"/>
      <c r="AX208" s="23"/>
      <c r="AY208" s="23"/>
      <c r="AZ208" s="23">
        <f t="shared" si="47"/>
        <v>0</v>
      </c>
      <c r="BA208" s="23">
        <f t="shared" si="45"/>
        <v>0</v>
      </c>
      <c r="BB208" s="23">
        <f t="shared" si="48"/>
        <v>0</v>
      </c>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f t="shared" si="46"/>
        <v>0</v>
      </c>
      <c r="CK208" s="23">
        <f t="shared" si="42"/>
        <v>0</v>
      </c>
    </row>
    <row r="209" spans="1:89" ht="53.25" customHeight="1" x14ac:dyDescent="0.25">
      <c r="A209" s="95"/>
      <c r="B209" s="23" t="s">
        <v>709</v>
      </c>
      <c r="C209" s="20" t="s">
        <v>706</v>
      </c>
      <c r="D209" s="23" t="s">
        <v>3041</v>
      </c>
      <c r="E209" s="23" t="s">
        <v>75</v>
      </c>
      <c r="F209" s="23"/>
      <c r="G209" s="24" t="s">
        <v>711</v>
      </c>
      <c r="H209" s="20" t="s">
        <v>710</v>
      </c>
      <c r="I209" s="23" t="s">
        <v>78</v>
      </c>
      <c r="J209" s="20" t="s">
        <v>83</v>
      </c>
      <c r="K209" s="23" t="s">
        <v>2398</v>
      </c>
      <c r="L209" s="23" t="s">
        <v>2902</v>
      </c>
      <c r="M209" s="23"/>
      <c r="O209" s="20" t="s">
        <v>2652</v>
      </c>
      <c r="P209" s="23" t="s">
        <v>82</v>
      </c>
      <c r="Q209" s="20"/>
      <c r="R209" s="20"/>
      <c r="S209" s="44">
        <v>45665</v>
      </c>
      <c r="T209" s="45">
        <v>45785</v>
      </c>
      <c r="U209" s="45">
        <v>46881</v>
      </c>
      <c r="V209" s="38">
        <v>1</v>
      </c>
      <c r="W209" s="38">
        <v>1</v>
      </c>
      <c r="X209" s="38">
        <f>V209-W209</f>
        <v>0</v>
      </c>
      <c r="Y209" s="38"/>
      <c r="Z209" s="40">
        <v>0</v>
      </c>
      <c r="AA209" s="40">
        <v>0</v>
      </c>
      <c r="AB209" s="41">
        <f t="shared" si="44"/>
        <v>0</v>
      </c>
      <c r="AC209" s="40">
        <v>0</v>
      </c>
      <c r="AD209" s="40">
        <v>0</v>
      </c>
      <c r="AE209" s="41">
        <f t="shared" si="37"/>
        <v>0</v>
      </c>
      <c r="AF209" s="40"/>
      <c r="AG209" s="39"/>
      <c r="AH209" s="39"/>
      <c r="AI209" s="42"/>
      <c r="AJ209" s="42"/>
      <c r="AK209" s="42"/>
      <c r="AL209" s="39"/>
      <c r="AM209" s="39"/>
      <c r="AN209" s="39"/>
      <c r="AO209" s="39"/>
      <c r="AP209" s="23" t="s">
        <v>2393</v>
      </c>
      <c r="AQ209" s="23" t="s">
        <v>2393</v>
      </c>
      <c r="AR209" s="23" t="s">
        <v>2393</v>
      </c>
      <c r="AS209" s="23" t="s">
        <v>2393</v>
      </c>
      <c r="AT209" s="23"/>
      <c r="AU209" s="23"/>
      <c r="AV209" s="23"/>
      <c r="AW209" s="23"/>
      <c r="AX209" s="23"/>
      <c r="AY209" s="23"/>
      <c r="AZ209" s="23">
        <f t="shared" si="47"/>
        <v>0</v>
      </c>
      <c r="BA209" s="23">
        <f t="shared" si="45"/>
        <v>0</v>
      </c>
      <c r="BB209" s="23">
        <f t="shared" si="48"/>
        <v>0</v>
      </c>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f t="shared" si="46"/>
        <v>0</v>
      </c>
      <c r="CK209" s="23">
        <f t="shared" si="42"/>
        <v>0</v>
      </c>
    </row>
    <row r="210" spans="1:89" ht="53.25" customHeight="1" x14ac:dyDescent="0.25">
      <c r="A210" s="95"/>
      <c r="B210" s="23" t="s">
        <v>709</v>
      </c>
      <c r="C210" s="20" t="s">
        <v>706</v>
      </c>
      <c r="D210" s="23" t="s">
        <v>3041</v>
      </c>
      <c r="E210" s="23" t="s">
        <v>75</v>
      </c>
      <c r="F210" s="23"/>
      <c r="G210" s="24" t="s">
        <v>2179</v>
      </c>
      <c r="H210" s="20" t="s">
        <v>710</v>
      </c>
      <c r="I210" s="23" t="s">
        <v>78</v>
      </c>
      <c r="J210" s="20" t="s">
        <v>83</v>
      </c>
      <c r="K210" s="23" t="s">
        <v>2397</v>
      </c>
      <c r="L210" s="23" t="s">
        <v>2904</v>
      </c>
      <c r="M210" s="23"/>
      <c r="O210" s="20" t="s">
        <v>2652</v>
      </c>
      <c r="P210" s="23" t="s">
        <v>82</v>
      </c>
      <c r="Q210" s="20"/>
      <c r="R210" s="20"/>
      <c r="S210" s="44">
        <v>45552</v>
      </c>
      <c r="T210" s="45">
        <v>45876</v>
      </c>
      <c r="U210" s="45">
        <v>46972</v>
      </c>
      <c r="V210" s="38">
        <v>1</v>
      </c>
      <c r="W210" s="38">
        <v>1</v>
      </c>
      <c r="X210" s="38">
        <f>V210-W210</f>
        <v>0</v>
      </c>
      <c r="Y210" s="38"/>
      <c r="Z210" s="40">
        <v>0</v>
      </c>
      <c r="AA210" s="40">
        <v>0</v>
      </c>
      <c r="AB210" s="41">
        <f t="shared" si="44"/>
        <v>0</v>
      </c>
      <c r="AC210" s="40">
        <v>0</v>
      </c>
      <c r="AD210" s="40">
        <v>0</v>
      </c>
      <c r="AE210" s="41">
        <f t="shared" si="37"/>
        <v>0</v>
      </c>
      <c r="AF210" s="40"/>
      <c r="AG210" s="39"/>
      <c r="AH210" s="39"/>
      <c r="AI210" s="42"/>
      <c r="AJ210" s="42"/>
      <c r="AK210" s="42"/>
      <c r="AL210" s="39"/>
      <c r="AM210" s="39"/>
      <c r="AN210" s="39"/>
      <c r="AO210" s="39"/>
      <c r="AP210" s="23" t="s">
        <v>2393</v>
      </c>
      <c r="AQ210" s="23" t="s">
        <v>2393</v>
      </c>
      <c r="AR210" s="23" t="s">
        <v>2393</v>
      </c>
      <c r="AS210" s="23" t="s">
        <v>2393</v>
      </c>
      <c r="AT210" s="23"/>
      <c r="AU210" s="23"/>
      <c r="AV210" s="23"/>
      <c r="AW210" s="23"/>
      <c r="AX210" s="23"/>
      <c r="AY210" s="23"/>
      <c r="AZ210" s="23">
        <f t="shared" si="47"/>
        <v>0</v>
      </c>
      <c r="BA210" s="23">
        <f t="shared" si="45"/>
        <v>0</v>
      </c>
      <c r="BB210" s="23">
        <f t="shared" si="48"/>
        <v>0</v>
      </c>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f t="shared" si="46"/>
        <v>0</v>
      </c>
      <c r="CK210" s="23">
        <f t="shared" si="42"/>
        <v>0</v>
      </c>
    </row>
    <row r="211" spans="1:89" ht="53.25" customHeight="1" x14ac:dyDescent="0.25">
      <c r="A211" s="120">
        <v>1464</v>
      </c>
      <c r="B211" s="71" t="s">
        <v>727</v>
      </c>
      <c r="C211" s="23" t="s">
        <v>706</v>
      </c>
      <c r="D211" s="23" t="s">
        <v>3041</v>
      </c>
      <c r="E211" s="23" t="s">
        <v>75</v>
      </c>
      <c r="F211" s="23"/>
      <c r="G211" s="84" t="s">
        <v>2486</v>
      </c>
      <c r="H211" s="85" t="s">
        <v>2981</v>
      </c>
      <c r="I211" s="71" t="s">
        <v>87</v>
      </c>
      <c r="J211" s="86" t="s">
        <v>88</v>
      </c>
      <c r="K211" s="24" t="s">
        <v>2396</v>
      </c>
      <c r="L211" s="71" t="s">
        <v>2899</v>
      </c>
      <c r="M211" s="71">
        <v>8.5500000000000007</v>
      </c>
      <c r="N211" s="50" t="s">
        <v>2653</v>
      </c>
      <c r="O211" s="48" t="s">
        <v>724</v>
      </c>
      <c r="P211" s="23" t="s">
        <v>82</v>
      </c>
      <c r="Q211" s="71"/>
      <c r="R211" s="71"/>
      <c r="S211" s="87"/>
      <c r="T211" s="88"/>
      <c r="U211" s="88"/>
      <c r="V211" s="71">
        <v>235</v>
      </c>
      <c r="W211" s="71">
        <v>0</v>
      </c>
      <c r="X211" s="89"/>
      <c r="Y211" s="89"/>
      <c r="Z211" s="90">
        <v>0</v>
      </c>
      <c r="AA211" s="90">
        <v>0</v>
      </c>
      <c r="AB211" s="41">
        <f t="shared" si="44"/>
        <v>0</v>
      </c>
      <c r="AC211" s="90">
        <v>0</v>
      </c>
      <c r="AD211" s="90">
        <v>6</v>
      </c>
      <c r="AE211" s="41">
        <f t="shared" si="37"/>
        <v>6</v>
      </c>
      <c r="AF211" s="90"/>
      <c r="AG211" s="39"/>
      <c r="AH211" s="39"/>
      <c r="AI211" s="42"/>
      <c r="AJ211" s="42"/>
      <c r="AK211" s="42"/>
      <c r="AL211" s="39"/>
      <c r="AM211" s="39"/>
      <c r="AN211" s="39"/>
      <c r="AO211" s="39"/>
      <c r="AP211" s="71" t="s">
        <v>111</v>
      </c>
      <c r="AQ211" s="71" t="s">
        <v>119</v>
      </c>
      <c r="AR211" s="71" t="s">
        <v>92</v>
      </c>
      <c r="AS211" s="71"/>
      <c r="AT211" s="71"/>
      <c r="AU211" s="71"/>
      <c r="AV211" s="71"/>
      <c r="AW211" s="71"/>
      <c r="AX211" s="71"/>
      <c r="AY211" s="71">
        <v>6</v>
      </c>
      <c r="AZ211" s="23">
        <f t="shared" si="47"/>
        <v>0</v>
      </c>
      <c r="BA211" s="23">
        <f t="shared" si="45"/>
        <v>0</v>
      </c>
      <c r="BB211" s="23">
        <f t="shared" si="48"/>
        <v>6</v>
      </c>
      <c r="BC211" s="71"/>
      <c r="BD211" s="71"/>
      <c r="BE211" s="71"/>
      <c r="BF211" s="71"/>
      <c r="BG211" s="71"/>
      <c r="BH211" s="71"/>
      <c r="BI211" s="71"/>
      <c r="BJ211" s="71"/>
      <c r="BK211" s="71"/>
      <c r="BL211" s="71"/>
      <c r="BM211" s="71"/>
      <c r="BN211" s="71"/>
      <c r="BO211" s="71"/>
      <c r="BP211" s="71"/>
      <c r="BQ211" s="71"/>
      <c r="BR211" s="71"/>
      <c r="BS211" s="71"/>
      <c r="BT211" s="71"/>
      <c r="BU211" s="71"/>
      <c r="BV211" s="71"/>
      <c r="BW211" s="71"/>
      <c r="BX211" s="71"/>
      <c r="BY211" s="71"/>
      <c r="BZ211" s="71"/>
      <c r="CA211" s="71"/>
      <c r="CB211" s="71"/>
      <c r="CC211" s="71"/>
      <c r="CD211" s="71"/>
      <c r="CE211" s="71"/>
      <c r="CF211" s="71"/>
      <c r="CG211" s="71"/>
      <c r="CH211" s="71"/>
      <c r="CI211" s="71"/>
      <c r="CJ211" s="23">
        <f t="shared" si="46"/>
        <v>0</v>
      </c>
      <c r="CK211" s="23">
        <f t="shared" si="42"/>
        <v>0</v>
      </c>
    </row>
    <row r="212" spans="1:89" ht="53.25" customHeight="1" x14ac:dyDescent="0.25">
      <c r="A212" s="120">
        <v>1466</v>
      </c>
      <c r="B212" s="71" t="s">
        <v>723</v>
      </c>
      <c r="C212" s="23" t="s">
        <v>706</v>
      </c>
      <c r="D212" s="23" t="s">
        <v>3041</v>
      </c>
      <c r="E212" s="23" t="s">
        <v>75</v>
      </c>
      <c r="F212" s="23"/>
      <c r="G212" s="84" t="s">
        <v>2487</v>
      </c>
      <c r="H212" s="85" t="s">
        <v>2981</v>
      </c>
      <c r="I212" s="71" t="s">
        <v>87</v>
      </c>
      <c r="J212" s="86" t="s">
        <v>88</v>
      </c>
      <c r="K212" s="24" t="s">
        <v>2396</v>
      </c>
      <c r="L212" s="71" t="s">
        <v>2899</v>
      </c>
      <c r="M212" s="71">
        <v>5.75</v>
      </c>
      <c r="N212" s="50" t="s">
        <v>2653</v>
      </c>
      <c r="O212" s="48" t="s">
        <v>724</v>
      </c>
      <c r="P212" s="23" t="s">
        <v>82</v>
      </c>
      <c r="Q212" s="71"/>
      <c r="R212" s="71"/>
      <c r="S212" s="87"/>
      <c r="T212" s="88"/>
      <c r="U212" s="88"/>
      <c r="V212" s="71">
        <v>115</v>
      </c>
      <c r="W212" s="71">
        <v>0</v>
      </c>
      <c r="X212" s="89"/>
      <c r="Y212" s="89"/>
      <c r="Z212" s="90">
        <v>0</v>
      </c>
      <c r="AA212" s="90">
        <v>0</v>
      </c>
      <c r="AB212" s="41">
        <f t="shared" si="44"/>
        <v>0</v>
      </c>
      <c r="AC212" s="90">
        <v>4</v>
      </c>
      <c r="AD212" s="90">
        <v>0</v>
      </c>
      <c r="AE212" s="41">
        <f t="shared" si="37"/>
        <v>4</v>
      </c>
      <c r="AF212" s="90"/>
      <c r="AG212" s="39"/>
      <c r="AH212" s="39"/>
      <c r="AI212" s="42"/>
      <c r="AJ212" s="42"/>
      <c r="AK212" s="42"/>
      <c r="AL212" s="39"/>
      <c r="AM212" s="39"/>
      <c r="AN212" s="39"/>
      <c r="AO212" s="39"/>
      <c r="AP212" s="71" t="s">
        <v>111</v>
      </c>
      <c r="AQ212" s="71" t="s">
        <v>119</v>
      </c>
      <c r="AR212" s="71" t="s">
        <v>92</v>
      </c>
      <c r="AS212" s="71"/>
      <c r="AT212" s="71">
        <v>4</v>
      </c>
      <c r="AU212" s="71"/>
      <c r="AV212" s="71"/>
      <c r="AW212" s="71"/>
      <c r="AX212" s="71"/>
      <c r="AY212" s="71"/>
      <c r="AZ212" s="23">
        <f t="shared" si="47"/>
        <v>4</v>
      </c>
      <c r="BA212" s="23">
        <f t="shared" si="45"/>
        <v>4</v>
      </c>
      <c r="BB212" s="23">
        <f t="shared" si="48"/>
        <v>4</v>
      </c>
      <c r="BC212" s="71"/>
      <c r="BD212" s="71"/>
      <c r="BE212" s="71"/>
      <c r="BF212" s="71"/>
      <c r="BG212" s="71"/>
      <c r="BH212" s="71"/>
      <c r="BI212" s="71"/>
      <c r="BJ212" s="71"/>
      <c r="BK212" s="71"/>
      <c r="BL212" s="71"/>
      <c r="BM212" s="71"/>
      <c r="BN212" s="71"/>
      <c r="BO212" s="71"/>
      <c r="BP212" s="71"/>
      <c r="BQ212" s="71"/>
      <c r="BR212" s="71"/>
      <c r="BS212" s="71"/>
      <c r="BT212" s="71"/>
      <c r="BU212" s="71"/>
      <c r="BV212" s="71"/>
      <c r="BW212" s="71"/>
      <c r="BX212" s="71"/>
      <c r="BY212" s="71"/>
      <c r="BZ212" s="71"/>
      <c r="CA212" s="71"/>
      <c r="CB212" s="71"/>
      <c r="CC212" s="71"/>
      <c r="CD212" s="71"/>
      <c r="CE212" s="71"/>
      <c r="CF212" s="71"/>
      <c r="CG212" s="71"/>
      <c r="CH212" s="71"/>
      <c r="CI212" s="71"/>
      <c r="CJ212" s="23">
        <f t="shared" si="46"/>
        <v>0</v>
      </c>
      <c r="CK212" s="23">
        <f t="shared" si="42"/>
        <v>0</v>
      </c>
    </row>
    <row r="213" spans="1:89" ht="53.25" customHeight="1" x14ac:dyDescent="0.25">
      <c r="A213" s="120">
        <v>2344</v>
      </c>
      <c r="B213" s="71" t="s">
        <v>728</v>
      </c>
      <c r="C213" s="23" t="s">
        <v>706</v>
      </c>
      <c r="D213" s="23" t="s">
        <v>3041</v>
      </c>
      <c r="E213" s="23" t="s">
        <v>75</v>
      </c>
      <c r="F213" s="23"/>
      <c r="G213" s="84" t="s">
        <v>2488</v>
      </c>
      <c r="H213" s="85" t="s">
        <v>2981</v>
      </c>
      <c r="I213" s="71" t="s">
        <v>87</v>
      </c>
      <c r="J213" s="86" t="s">
        <v>88</v>
      </c>
      <c r="K213" s="24" t="s">
        <v>2396</v>
      </c>
      <c r="L213" s="71" t="s">
        <v>2899</v>
      </c>
      <c r="M213" s="71">
        <v>5.6</v>
      </c>
      <c r="N213" s="20" t="s">
        <v>2653</v>
      </c>
      <c r="O213" s="24" t="s">
        <v>724</v>
      </c>
      <c r="P213" s="23" t="s">
        <v>82</v>
      </c>
      <c r="Q213" s="71"/>
      <c r="R213" s="71"/>
      <c r="S213" s="87"/>
      <c r="T213" s="88"/>
      <c r="U213" s="88"/>
      <c r="V213" s="71">
        <v>155</v>
      </c>
      <c r="W213" s="71">
        <v>0</v>
      </c>
      <c r="X213" s="89"/>
      <c r="Y213" s="89"/>
      <c r="Z213" s="90">
        <v>0</v>
      </c>
      <c r="AA213" s="90">
        <v>0</v>
      </c>
      <c r="AB213" s="41">
        <f t="shared" si="44"/>
        <v>0</v>
      </c>
      <c r="AC213" s="90">
        <v>0</v>
      </c>
      <c r="AD213" s="90">
        <v>0</v>
      </c>
      <c r="AE213" s="41">
        <f t="shared" si="37"/>
        <v>0</v>
      </c>
      <c r="AF213" s="90"/>
      <c r="AG213" s="39"/>
      <c r="AH213" s="39"/>
      <c r="AI213" s="42"/>
      <c r="AJ213" s="42"/>
      <c r="AK213" s="42"/>
      <c r="AL213" s="39"/>
      <c r="AM213" s="39"/>
      <c r="AN213" s="39"/>
      <c r="AO213" s="39"/>
      <c r="AP213" s="71" t="s">
        <v>467</v>
      </c>
      <c r="AQ213" s="71" t="s">
        <v>832</v>
      </c>
      <c r="AR213" s="71" t="s">
        <v>2475</v>
      </c>
      <c r="AS213" s="71" t="s">
        <v>80</v>
      </c>
      <c r="AT213" s="71"/>
      <c r="AU213" s="71"/>
      <c r="AV213" s="71"/>
      <c r="AW213" s="71"/>
      <c r="AX213" s="71"/>
      <c r="AY213" s="71"/>
      <c r="AZ213" s="23">
        <f t="shared" si="47"/>
        <v>0</v>
      </c>
      <c r="BA213" s="23">
        <f t="shared" si="45"/>
        <v>0</v>
      </c>
      <c r="BB213" s="23">
        <f t="shared" si="48"/>
        <v>0</v>
      </c>
      <c r="BC213" s="71"/>
      <c r="BD213" s="71"/>
      <c r="BE213" s="71"/>
      <c r="BF213" s="71"/>
      <c r="BG213" s="71"/>
      <c r="BH213" s="71"/>
      <c r="BI213" s="71"/>
      <c r="BJ213" s="71"/>
      <c r="BK213" s="71"/>
      <c r="BL213" s="71"/>
      <c r="BM213" s="71"/>
      <c r="BN213" s="71"/>
      <c r="BO213" s="71"/>
      <c r="BP213" s="71"/>
      <c r="BQ213" s="71"/>
      <c r="BR213" s="71"/>
      <c r="BS213" s="71"/>
      <c r="BT213" s="71"/>
      <c r="BU213" s="71"/>
      <c r="BV213" s="71"/>
      <c r="BW213" s="71"/>
      <c r="BX213" s="71"/>
      <c r="BY213" s="71"/>
      <c r="BZ213" s="71"/>
      <c r="CA213" s="71"/>
      <c r="CB213" s="71"/>
      <c r="CC213" s="71"/>
      <c r="CD213" s="71"/>
      <c r="CE213" s="71"/>
      <c r="CF213" s="71"/>
      <c r="CG213" s="71"/>
      <c r="CH213" s="71"/>
      <c r="CI213" s="71"/>
      <c r="CJ213" s="23">
        <f t="shared" si="46"/>
        <v>0</v>
      </c>
      <c r="CK213" s="23">
        <f t="shared" si="42"/>
        <v>0</v>
      </c>
    </row>
    <row r="214" spans="1:89" ht="53.25" customHeight="1" x14ac:dyDescent="0.25">
      <c r="A214" s="120">
        <v>2468</v>
      </c>
      <c r="B214" s="71" t="s">
        <v>2476</v>
      </c>
      <c r="C214" s="23" t="s">
        <v>706</v>
      </c>
      <c r="D214" s="23" t="s">
        <v>3041</v>
      </c>
      <c r="E214" s="23" t="s">
        <v>75</v>
      </c>
      <c r="F214" s="23"/>
      <c r="G214" s="84" t="s">
        <v>2489</v>
      </c>
      <c r="H214" s="85" t="s">
        <v>2981</v>
      </c>
      <c r="I214" s="71" t="s">
        <v>87</v>
      </c>
      <c r="J214" s="86" t="s">
        <v>88</v>
      </c>
      <c r="K214" s="24" t="s">
        <v>2396</v>
      </c>
      <c r="L214" s="71" t="s">
        <v>2899</v>
      </c>
      <c r="M214" s="71">
        <v>6.48</v>
      </c>
      <c r="N214" s="20" t="s">
        <v>2653</v>
      </c>
      <c r="O214" s="24" t="s">
        <v>724</v>
      </c>
      <c r="P214" s="23" t="s">
        <v>82</v>
      </c>
      <c r="Q214" s="71"/>
      <c r="R214" s="71"/>
      <c r="S214" s="87"/>
      <c r="T214" s="88"/>
      <c r="U214" s="88"/>
      <c r="V214" s="71">
        <v>141</v>
      </c>
      <c r="W214" s="71">
        <v>0</v>
      </c>
      <c r="X214" s="89"/>
      <c r="Y214" s="89"/>
      <c r="Z214" s="90">
        <v>17</v>
      </c>
      <c r="AA214" s="90">
        <v>0</v>
      </c>
      <c r="AB214" s="41">
        <f t="shared" si="44"/>
        <v>17</v>
      </c>
      <c r="AC214" s="90">
        <v>0</v>
      </c>
      <c r="AD214" s="90">
        <v>0</v>
      </c>
      <c r="AE214" s="41">
        <f t="shared" si="37"/>
        <v>0</v>
      </c>
      <c r="AF214" s="40"/>
      <c r="AG214" s="39"/>
      <c r="AH214" s="39"/>
      <c r="AI214" s="42"/>
      <c r="AJ214" s="42"/>
      <c r="AK214" s="42"/>
      <c r="AL214" s="39"/>
      <c r="AM214" s="39"/>
      <c r="AN214" s="39"/>
      <c r="AO214" s="39"/>
      <c r="AP214" s="71" t="s">
        <v>467</v>
      </c>
      <c r="AQ214" s="23" t="s">
        <v>2485</v>
      </c>
      <c r="AR214" s="71" t="s">
        <v>92</v>
      </c>
      <c r="AS214" s="71"/>
      <c r="AT214" s="71"/>
      <c r="AU214" s="71"/>
      <c r="AV214" s="71"/>
      <c r="AW214" s="71"/>
      <c r="AX214" s="71"/>
      <c r="AY214" s="71"/>
      <c r="AZ214" s="23">
        <f t="shared" si="47"/>
        <v>0</v>
      </c>
      <c r="BA214" s="23">
        <f t="shared" si="45"/>
        <v>0</v>
      </c>
      <c r="BB214" s="23">
        <f t="shared" si="48"/>
        <v>0</v>
      </c>
      <c r="BC214" s="71"/>
      <c r="BD214" s="71"/>
      <c r="BE214" s="71">
        <v>2</v>
      </c>
      <c r="BF214" s="71">
        <v>15</v>
      </c>
      <c r="BG214" s="71"/>
      <c r="BH214" s="71"/>
      <c r="BI214" s="71"/>
      <c r="BJ214" s="71"/>
      <c r="BK214" s="71"/>
      <c r="BL214" s="71"/>
      <c r="BM214" s="71"/>
      <c r="BN214" s="71"/>
      <c r="BO214" s="71"/>
      <c r="BP214" s="71"/>
      <c r="BQ214" s="71"/>
      <c r="BR214" s="71"/>
      <c r="BS214" s="71"/>
      <c r="BT214" s="71"/>
      <c r="BU214" s="71"/>
      <c r="BV214" s="71"/>
      <c r="BW214" s="71"/>
      <c r="BX214" s="71"/>
      <c r="BY214" s="71"/>
      <c r="BZ214" s="71"/>
      <c r="CA214" s="71"/>
      <c r="CB214" s="71"/>
      <c r="CC214" s="71"/>
      <c r="CD214" s="71"/>
      <c r="CE214" s="71"/>
      <c r="CF214" s="71"/>
      <c r="CG214" s="71"/>
      <c r="CH214" s="71"/>
      <c r="CI214" s="71"/>
      <c r="CJ214" s="23">
        <f t="shared" si="46"/>
        <v>17</v>
      </c>
      <c r="CK214" s="23">
        <f t="shared" si="42"/>
        <v>17</v>
      </c>
    </row>
    <row r="215" spans="1:89" ht="53.25" customHeight="1" x14ac:dyDescent="0.25">
      <c r="A215" s="120">
        <v>2469</v>
      </c>
      <c r="B215" s="71" t="s">
        <v>2477</v>
      </c>
      <c r="C215" s="71" t="s">
        <v>706</v>
      </c>
      <c r="D215" s="23" t="s">
        <v>3041</v>
      </c>
      <c r="E215" s="23" t="s">
        <v>75</v>
      </c>
      <c r="F215" s="71"/>
      <c r="G215" s="84" t="s">
        <v>2490</v>
      </c>
      <c r="H215" s="85" t="s">
        <v>2980</v>
      </c>
      <c r="I215" s="71" t="s">
        <v>87</v>
      </c>
      <c r="J215" s="86" t="s">
        <v>88</v>
      </c>
      <c r="K215" s="24" t="s">
        <v>2396</v>
      </c>
      <c r="L215" s="71" t="s">
        <v>2899</v>
      </c>
      <c r="M215" s="71">
        <v>6.58</v>
      </c>
      <c r="N215" s="20" t="s">
        <v>2653</v>
      </c>
      <c r="O215" s="24" t="s">
        <v>724</v>
      </c>
      <c r="P215" s="23" t="s">
        <v>82</v>
      </c>
      <c r="Q215" s="71"/>
      <c r="R215" s="71"/>
      <c r="S215" s="87">
        <v>45224</v>
      </c>
      <c r="T215" s="88">
        <v>45646</v>
      </c>
      <c r="U215" s="88">
        <v>46741</v>
      </c>
      <c r="V215" s="71">
        <v>188</v>
      </c>
      <c r="W215" s="71">
        <v>0</v>
      </c>
      <c r="X215" s="89"/>
      <c r="Y215" s="89"/>
      <c r="Z215" s="90">
        <v>52</v>
      </c>
      <c r="AA215" s="90">
        <v>0</v>
      </c>
      <c r="AB215" s="41">
        <f t="shared" si="44"/>
        <v>52</v>
      </c>
      <c r="AC215" s="90">
        <v>38</v>
      </c>
      <c r="AD215" s="103">
        <v>82</v>
      </c>
      <c r="AE215" s="41">
        <f t="shared" si="37"/>
        <v>120</v>
      </c>
      <c r="AF215" s="40"/>
      <c r="AG215" s="39"/>
      <c r="AH215" s="39"/>
      <c r="AI215" s="42"/>
      <c r="AJ215" s="42"/>
      <c r="AK215" s="42"/>
      <c r="AL215" s="39"/>
      <c r="AM215" s="39"/>
      <c r="AN215" s="39"/>
      <c r="AO215" s="39"/>
      <c r="AP215" s="71" t="s">
        <v>111</v>
      </c>
      <c r="AQ215" s="71" t="s">
        <v>119</v>
      </c>
      <c r="AR215" s="71" t="s">
        <v>92</v>
      </c>
      <c r="AS215" s="71"/>
      <c r="AT215" s="71">
        <v>38</v>
      </c>
      <c r="AU215" s="71">
        <v>40</v>
      </c>
      <c r="AV215" s="71">
        <v>42</v>
      </c>
      <c r="AW215" s="71"/>
      <c r="AX215" s="71"/>
      <c r="AY215" s="71"/>
      <c r="AZ215" s="23">
        <f>SUM(AT215:AX215)</f>
        <v>120</v>
      </c>
      <c r="BA215" s="23">
        <f t="shared" si="45"/>
        <v>120</v>
      </c>
      <c r="BB215" s="23">
        <f t="shared" si="48"/>
        <v>120</v>
      </c>
      <c r="BC215" s="71"/>
      <c r="BD215" s="71"/>
      <c r="BE215" s="71">
        <v>15</v>
      </c>
      <c r="BF215" s="71">
        <v>18</v>
      </c>
      <c r="BG215" s="71">
        <v>8</v>
      </c>
      <c r="BH215" s="71"/>
      <c r="BI215" s="71"/>
      <c r="BJ215" s="71"/>
      <c r="BK215" s="71"/>
      <c r="BL215" s="71"/>
      <c r="BM215" s="71"/>
      <c r="BN215" s="71"/>
      <c r="BO215" s="71"/>
      <c r="BP215" s="71"/>
      <c r="BQ215" s="71">
        <v>7</v>
      </c>
      <c r="BR215" s="71"/>
      <c r="BS215" s="71"/>
      <c r="BT215" s="71">
        <v>4</v>
      </c>
      <c r="BU215" s="71"/>
      <c r="BV215" s="71"/>
      <c r="BW215" s="71"/>
      <c r="BX215" s="71"/>
      <c r="BY215" s="71"/>
      <c r="BZ215" s="71"/>
      <c r="CA215" s="71"/>
      <c r="CB215" s="71"/>
      <c r="CC215" s="71"/>
      <c r="CD215" s="71"/>
      <c r="CE215" s="71"/>
      <c r="CF215" s="71"/>
      <c r="CG215" s="71"/>
      <c r="CH215" s="71"/>
      <c r="CI215" s="71"/>
      <c r="CJ215" s="23">
        <f t="shared" si="46"/>
        <v>52</v>
      </c>
      <c r="CK215" s="23">
        <f t="shared" si="42"/>
        <v>52</v>
      </c>
    </row>
    <row r="216" spans="1:89" ht="53.25" customHeight="1" x14ac:dyDescent="0.25">
      <c r="A216" s="120">
        <v>2470</v>
      </c>
      <c r="B216" s="71" t="s">
        <v>2478</v>
      </c>
      <c r="C216" s="23" t="s">
        <v>706</v>
      </c>
      <c r="D216" s="23" t="s">
        <v>3041</v>
      </c>
      <c r="E216" s="23" t="s">
        <v>75</v>
      </c>
      <c r="F216" s="23"/>
      <c r="G216" s="84" t="s">
        <v>2491</v>
      </c>
      <c r="H216" s="85" t="s">
        <v>2981</v>
      </c>
      <c r="I216" s="71" t="s">
        <v>87</v>
      </c>
      <c r="J216" s="86" t="s">
        <v>88</v>
      </c>
      <c r="K216" s="24" t="s">
        <v>2396</v>
      </c>
      <c r="L216" s="71" t="s">
        <v>2899</v>
      </c>
      <c r="M216" s="71">
        <v>9.27</v>
      </c>
      <c r="N216" s="20" t="s">
        <v>2653</v>
      </c>
      <c r="O216" s="24" t="s">
        <v>724</v>
      </c>
      <c r="P216" s="23" t="s">
        <v>82</v>
      </c>
      <c r="Q216" s="71"/>
      <c r="R216" s="71"/>
      <c r="S216" s="87"/>
      <c r="T216" s="88"/>
      <c r="U216" s="88"/>
      <c r="V216" s="71">
        <v>200</v>
      </c>
      <c r="W216" s="71">
        <v>0</v>
      </c>
      <c r="X216" s="89"/>
      <c r="Y216" s="89"/>
      <c r="Z216" s="90">
        <v>16</v>
      </c>
      <c r="AA216" s="90">
        <v>0</v>
      </c>
      <c r="AB216" s="41">
        <f t="shared" si="44"/>
        <v>16</v>
      </c>
      <c r="AC216" s="90">
        <v>15</v>
      </c>
      <c r="AD216" s="90">
        <v>90</v>
      </c>
      <c r="AE216" s="41">
        <f t="shared" si="37"/>
        <v>105</v>
      </c>
      <c r="AF216" s="40"/>
      <c r="AG216" s="39"/>
      <c r="AH216" s="39"/>
      <c r="AI216" s="42"/>
      <c r="AJ216" s="42"/>
      <c r="AK216" s="42"/>
      <c r="AL216" s="39"/>
      <c r="AM216" s="39"/>
      <c r="AN216" s="39"/>
      <c r="AO216" s="39"/>
      <c r="AP216" s="71" t="s">
        <v>111</v>
      </c>
      <c r="AQ216" s="71" t="s">
        <v>119</v>
      </c>
      <c r="AR216" s="71" t="s">
        <v>92</v>
      </c>
      <c r="AS216" s="71"/>
      <c r="AT216" s="71">
        <v>24</v>
      </c>
      <c r="AU216" s="71"/>
      <c r="AV216" s="71">
        <v>24</v>
      </c>
      <c r="AW216" s="71">
        <v>24</v>
      </c>
      <c r="AX216" s="71">
        <v>33</v>
      </c>
      <c r="AY216" s="71"/>
      <c r="AZ216" s="23">
        <f>SUM(AT216:AX216)</f>
        <v>105</v>
      </c>
      <c r="BA216" s="23">
        <f t="shared" si="45"/>
        <v>105</v>
      </c>
      <c r="BB216" s="23">
        <f t="shared" si="48"/>
        <v>105</v>
      </c>
      <c r="BC216" s="71"/>
      <c r="BD216" s="71"/>
      <c r="BE216" s="71">
        <v>2</v>
      </c>
      <c r="BF216" s="71">
        <v>14</v>
      </c>
      <c r="BG216" s="71"/>
      <c r="BH216" s="71"/>
      <c r="BI216" s="71"/>
      <c r="BJ216" s="71"/>
      <c r="BK216" s="71"/>
      <c r="BL216" s="71"/>
      <c r="BM216" s="71"/>
      <c r="BN216" s="71"/>
      <c r="BO216" s="71"/>
      <c r="BP216" s="71"/>
      <c r="BQ216" s="71"/>
      <c r="BR216" s="71"/>
      <c r="BS216" s="71"/>
      <c r="BT216" s="71"/>
      <c r="BU216" s="71"/>
      <c r="BV216" s="71"/>
      <c r="BW216" s="71"/>
      <c r="BX216" s="71"/>
      <c r="BY216" s="71"/>
      <c r="BZ216" s="71"/>
      <c r="CA216" s="71"/>
      <c r="CB216" s="71"/>
      <c r="CC216" s="71"/>
      <c r="CD216" s="71"/>
      <c r="CE216" s="71"/>
      <c r="CF216" s="71"/>
      <c r="CG216" s="71"/>
      <c r="CH216" s="71"/>
      <c r="CI216" s="71"/>
      <c r="CJ216" s="23">
        <f t="shared" si="46"/>
        <v>16</v>
      </c>
      <c r="CK216" s="23">
        <f t="shared" si="42"/>
        <v>16</v>
      </c>
    </row>
    <row r="217" spans="1:89" ht="53.25" customHeight="1" x14ac:dyDescent="0.25">
      <c r="A217" s="120">
        <v>2471</v>
      </c>
      <c r="B217" s="71" t="s">
        <v>2479</v>
      </c>
      <c r="C217" s="23" t="s">
        <v>706</v>
      </c>
      <c r="D217" s="23" t="s">
        <v>3041</v>
      </c>
      <c r="E217" s="23" t="s">
        <v>75</v>
      </c>
      <c r="F217" s="23"/>
      <c r="G217" s="84" t="s">
        <v>2492</v>
      </c>
      <c r="H217" s="85" t="s">
        <v>2981</v>
      </c>
      <c r="I217" s="71" t="s">
        <v>87</v>
      </c>
      <c r="J217" s="86" t="s">
        <v>88</v>
      </c>
      <c r="K217" s="24" t="s">
        <v>2396</v>
      </c>
      <c r="L217" s="71" t="s">
        <v>2899</v>
      </c>
      <c r="M217" s="71">
        <v>12.79</v>
      </c>
      <c r="N217" s="20" t="s">
        <v>2653</v>
      </c>
      <c r="O217" s="24" t="s">
        <v>724</v>
      </c>
      <c r="P217" s="23" t="s">
        <v>82</v>
      </c>
      <c r="Q217" s="71"/>
      <c r="R217" s="71"/>
      <c r="S217" s="87"/>
      <c r="T217" s="88"/>
      <c r="U217" s="88"/>
      <c r="V217" s="71">
        <v>283</v>
      </c>
      <c r="W217" s="71">
        <v>0</v>
      </c>
      <c r="X217" s="89"/>
      <c r="Y217" s="89"/>
      <c r="Z217" s="90">
        <v>0</v>
      </c>
      <c r="AA217" s="90">
        <v>0</v>
      </c>
      <c r="AB217" s="41">
        <f t="shared" si="44"/>
        <v>0</v>
      </c>
      <c r="AC217" s="90">
        <v>9</v>
      </c>
      <c r="AD217" s="90">
        <v>274</v>
      </c>
      <c r="AE217" s="41">
        <f t="shared" si="37"/>
        <v>283</v>
      </c>
      <c r="AF217" s="90"/>
      <c r="AG217" s="39"/>
      <c r="AH217" s="39"/>
      <c r="AI217" s="42"/>
      <c r="AJ217" s="42"/>
      <c r="AK217" s="42"/>
      <c r="AL217" s="39"/>
      <c r="AM217" s="39"/>
      <c r="AN217" s="39"/>
      <c r="AO217" s="39"/>
      <c r="AP217" s="71" t="s">
        <v>111</v>
      </c>
      <c r="AQ217" s="71" t="s">
        <v>119</v>
      </c>
      <c r="AR217" s="71" t="s">
        <v>92</v>
      </c>
      <c r="AS217" s="71"/>
      <c r="AT217" s="71">
        <v>24</v>
      </c>
      <c r="AU217" s="71">
        <v>36</v>
      </c>
      <c r="AV217" s="71">
        <v>36</v>
      </c>
      <c r="AW217" s="71">
        <v>48</v>
      </c>
      <c r="AX217" s="71">
        <v>48</v>
      </c>
      <c r="AY217" s="71">
        <v>91</v>
      </c>
      <c r="AZ217" s="23">
        <f>SUM(AT217:AY217)</f>
        <v>283</v>
      </c>
      <c r="BA217" s="23">
        <f t="shared" si="45"/>
        <v>192</v>
      </c>
      <c r="BB217" s="23">
        <f t="shared" si="48"/>
        <v>283</v>
      </c>
      <c r="BC217" s="71"/>
      <c r="BD217" s="71"/>
      <c r="BE217" s="71"/>
      <c r="BF217" s="71"/>
      <c r="BG217" s="71"/>
      <c r="BH217" s="71"/>
      <c r="BI217" s="71"/>
      <c r="BJ217" s="71"/>
      <c r="BK217" s="71"/>
      <c r="BL217" s="71"/>
      <c r="BM217" s="71"/>
      <c r="BN217" s="71"/>
      <c r="BO217" s="71"/>
      <c r="BP217" s="71"/>
      <c r="BQ217" s="71"/>
      <c r="BR217" s="71"/>
      <c r="BS217" s="71"/>
      <c r="BT217" s="71"/>
      <c r="BU217" s="71"/>
      <c r="BV217" s="71"/>
      <c r="BW217" s="71"/>
      <c r="BX217" s="71"/>
      <c r="BY217" s="71"/>
      <c r="BZ217" s="71"/>
      <c r="CA217" s="71"/>
      <c r="CB217" s="71"/>
      <c r="CC217" s="71"/>
      <c r="CD217" s="71"/>
      <c r="CE217" s="71"/>
      <c r="CF217" s="71"/>
      <c r="CG217" s="71"/>
      <c r="CH217" s="71"/>
      <c r="CI217" s="71"/>
      <c r="CJ217" s="23">
        <f t="shared" si="46"/>
        <v>0</v>
      </c>
      <c r="CK217" s="23">
        <f t="shared" si="42"/>
        <v>0</v>
      </c>
    </row>
    <row r="218" spans="1:89" ht="53.25" customHeight="1" x14ac:dyDescent="0.25">
      <c r="A218" s="95">
        <v>1106</v>
      </c>
      <c r="B218" s="23" t="s">
        <v>716</v>
      </c>
      <c r="C218" s="23" t="s">
        <v>706</v>
      </c>
      <c r="D218" s="23" t="s">
        <v>3041</v>
      </c>
      <c r="E218" s="23" t="s">
        <v>75</v>
      </c>
      <c r="F218" s="23"/>
      <c r="G218" s="21" t="s">
        <v>717</v>
      </c>
      <c r="H218" s="22" t="s">
        <v>475</v>
      </c>
      <c r="I218" s="23" t="s">
        <v>78</v>
      </c>
      <c r="J218" s="23" t="s">
        <v>88</v>
      </c>
      <c r="K218" s="24" t="s">
        <v>2396</v>
      </c>
      <c r="L218" s="23" t="s">
        <v>102</v>
      </c>
      <c r="M218" s="23">
        <v>0.28999999999999998</v>
      </c>
      <c r="N218" s="24"/>
      <c r="O218" s="24"/>
      <c r="P218" s="23"/>
      <c r="Q218" s="23"/>
      <c r="R218" s="20"/>
      <c r="S218" s="44"/>
      <c r="T218" s="45"/>
      <c r="U218" s="45"/>
      <c r="V218" s="23">
        <v>11</v>
      </c>
      <c r="W218" s="23">
        <v>0</v>
      </c>
      <c r="X218" s="38">
        <f>V218-W218</f>
        <v>11</v>
      </c>
      <c r="Y218" s="38"/>
      <c r="Z218" s="40">
        <v>0</v>
      </c>
      <c r="AA218" s="40">
        <v>0</v>
      </c>
      <c r="AB218" s="41">
        <f t="shared" si="44"/>
        <v>0</v>
      </c>
      <c r="AC218" s="40">
        <v>0</v>
      </c>
      <c r="AD218" s="40">
        <v>0</v>
      </c>
      <c r="AE218" s="41">
        <f t="shared" si="37"/>
        <v>0</v>
      </c>
      <c r="AF218" s="40">
        <v>11</v>
      </c>
      <c r="AG218" s="39"/>
      <c r="AH218" s="39"/>
      <c r="AI218" s="42"/>
      <c r="AJ218" s="42"/>
      <c r="AK218" s="42"/>
      <c r="AL218" s="39"/>
      <c r="AM218" s="39"/>
      <c r="AN218" s="39"/>
      <c r="AO218" s="39"/>
      <c r="AP218" s="20"/>
      <c r="AQ218" s="42" t="s">
        <v>2499</v>
      </c>
      <c r="AR218" s="23" t="s">
        <v>92</v>
      </c>
      <c r="AS218" s="24" t="s">
        <v>2423</v>
      </c>
      <c r="AT218" s="23"/>
      <c r="AU218" s="23"/>
      <c r="AV218" s="23"/>
      <c r="AW218" s="23"/>
      <c r="AX218" s="23"/>
      <c r="AY218" s="23">
        <v>11</v>
      </c>
      <c r="AZ218" s="23">
        <f t="shared" ref="AZ218:AZ246" si="49">SUM(AT218:AW218)</f>
        <v>0</v>
      </c>
      <c r="BA218" s="23">
        <f t="shared" si="45"/>
        <v>0</v>
      </c>
      <c r="BB218" s="23">
        <f t="shared" si="48"/>
        <v>11</v>
      </c>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f t="shared" si="46"/>
        <v>0</v>
      </c>
      <c r="CK218" s="23">
        <f t="shared" si="42"/>
        <v>0</v>
      </c>
    </row>
    <row r="219" spans="1:89" ht="53.25" customHeight="1" x14ac:dyDescent="0.25">
      <c r="A219" s="95">
        <v>1107</v>
      </c>
      <c r="B219" s="23" t="s">
        <v>718</v>
      </c>
      <c r="C219" s="23" t="s">
        <v>706</v>
      </c>
      <c r="D219" s="23" t="s">
        <v>3041</v>
      </c>
      <c r="E219" s="23" t="s">
        <v>75</v>
      </c>
      <c r="F219" s="23"/>
      <c r="G219" s="24" t="s">
        <v>719</v>
      </c>
      <c r="H219" s="22" t="s">
        <v>2094</v>
      </c>
      <c r="I219" s="23" t="s">
        <v>78</v>
      </c>
      <c r="J219" s="20" t="s">
        <v>88</v>
      </c>
      <c r="K219" s="24" t="s">
        <v>2396</v>
      </c>
      <c r="L219" s="23" t="s">
        <v>102</v>
      </c>
      <c r="M219" s="23">
        <v>0.33</v>
      </c>
      <c r="N219" s="24"/>
      <c r="O219" s="24"/>
      <c r="P219" s="23"/>
      <c r="Q219" s="20"/>
      <c r="R219" s="20"/>
      <c r="S219" s="44"/>
      <c r="T219" s="45"/>
      <c r="U219" s="45"/>
      <c r="V219" s="38">
        <v>12</v>
      </c>
      <c r="W219" s="38"/>
      <c r="X219" s="38">
        <f>V219-W219</f>
        <v>12</v>
      </c>
      <c r="Y219" s="38"/>
      <c r="Z219" s="40">
        <v>0</v>
      </c>
      <c r="AA219" s="40">
        <v>0</v>
      </c>
      <c r="AB219" s="41">
        <f t="shared" si="44"/>
        <v>0</v>
      </c>
      <c r="AC219" s="40">
        <v>0</v>
      </c>
      <c r="AD219" s="40">
        <v>0</v>
      </c>
      <c r="AE219" s="41">
        <f t="shared" si="37"/>
        <v>0</v>
      </c>
      <c r="AF219" s="40">
        <v>12</v>
      </c>
      <c r="AG219" s="39"/>
      <c r="AH219" s="39"/>
      <c r="AI219" s="42"/>
      <c r="AJ219" s="42"/>
      <c r="AK219" s="42"/>
      <c r="AL219" s="39"/>
      <c r="AM219" s="39"/>
      <c r="AN219" s="39"/>
      <c r="AO219" s="39"/>
      <c r="AP219" s="23"/>
      <c r="AQ219" s="42" t="s">
        <v>2499</v>
      </c>
      <c r="AR219" s="23"/>
      <c r="AS219" s="24" t="s">
        <v>2423</v>
      </c>
      <c r="AT219" s="23"/>
      <c r="AU219" s="23"/>
      <c r="AV219" s="23"/>
      <c r="AW219" s="23"/>
      <c r="AX219" s="23"/>
      <c r="AY219" s="23">
        <v>12</v>
      </c>
      <c r="AZ219" s="23">
        <f t="shared" si="49"/>
        <v>0</v>
      </c>
      <c r="BA219" s="23">
        <f t="shared" si="45"/>
        <v>0</v>
      </c>
      <c r="BB219" s="23">
        <f t="shared" si="48"/>
        <v>12</v>
      </c>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f t="shared" si="46"/>
        <v>0</v>
      </c>
      <c r="CK219" s="23">
        <f t="shared" si="42"/>
        <v>0</v>
      </c>
    </row>
    <row r="220" spans="1:89" ht="53.25" customHeight="1" x14ac:dyDescent="0.25">
      <c r="A220" s="95">
        <v>2558</v>
      </c>
      <c r="B220" s="23" t="s">
        <v>2354</v>
      </c>
      <c r="C220" s="23" t="s">
        <v>706</v>
      </c>
      <c r="D220" s="23" t="s">
        <v>3041</v>
      </c>
      <c r="E220" s="23" t="s">
        <v>75</v>
      </c>
      <c r="F220" s="23"/>
      <c r="G220" s="24" t="s">
        <v>707</v>
      </c>
      <c r="H220" s="22" t="s">
        <v>708</v>
      </c>
      <c r="I220" s="23" t="s">
        <v>78</v>
      </c>
      <c r="J220" s="20" t="s">
        <v>79</v>
      </c>
      <c r="K220" s="24" t="s">
        <v>2396</v>
      </c>
      <c r="L220" s="23" t="s">
        <v>2904</v>
      </c>
      <c r="M220" s="23"/>
      <c r="O220" s="17" t="s">
        <v>2655</v>
      </c>
      <c r="P220" s="23" t="s">
        <v>82</v>
      </c>
      <c r="Q220" s="23"/>
      <c r="R220" s="23"/>
      <c r="S220" s="36">
        <v>45786</v>
      </c>
      <c r="T220" s="37">
        <v>46069</v>
      </c>
      <c r="U220" s="37">
        <v>47165</v>
      </c>
      <c r="V220" s="23">
        <v>1</v>
      </c>
      <c r="W220" s="23">
        <v>0</v>
      </c>
      <c r="X220" s="38">
        <f>V220-W220</f>
        <v>1</v>
      </c>
      <c r="Y220" s="38"/>
      <c r="Z220" s="40">
        <v>0</v>
      </c>
      <c r="AA220" s="40">
        <v>0</v>
      </c>
      <c r="AB220" s="41">
        <f t="shared" si="44"/>
        <v>0</v>
      </c>
      <c r="AC220" s="40">
        <v>0</v>
      </c>
      <c r="AD220" s="40">
        <v>1</v>
      </c>
      <c r="AE220" s="41">
        <f t="shared" si="37"/>
        <v>1</v>
      </c>
      <c r="AF220" s="40"/>
      <c r="AG220" s="39"/>
      <c r="AH220" s="39"/>
      <c r="AI220" s="42"/>
      <c r="AJ220" s="42"/>
      <c r="AK220" s="42"/>
      <c r="AL220" s="39"/>
      <c r="AM220" s="39"/>
      <c r="AN220" s="39"/>
      <c r="AO220" s="39"/>
      <c r="AP220" s="23" t="s">
        <v>91</v>
      </c>
      <c r="AQ220" s="23" t="s">
        <v>2433</v>
      </c>
      <c r="AR220" s="23" t="s">
        <v>99</v>
      </c>
      <c r="AS220" s="54" t="s">
        <v>2407</v>
      </c>
      <c r="AT220" s="23"/>
      <c r="AU220" s="23">
        <v>1</v>
      </c>
      <c r="AV220" s="23"/>
      <c r="AW220" s="23"/>
      <c r="AX220" s="23"/>
      <c r="AY220" s="23"/>
      <c r="AZ220" s="23">
        <f t="shared" si="49"/>
        <v>1</v>
      </c>
      <c r="BA220" s="23">
        <f t="shared" si="45"/>
        <v>1</v>
      </c>
      <c r="BB220" s="23">
        <f t="shared" si="48"/>
        <v>1</v>
      </c>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f t="shared" si="46"/>
        <v>0</v>
      </c>
      <c r="CK220" s="23">
        <f t="shared" ref="CK220:CK251" si="50">SUM(BC220:CI220)</f>
        <v>0</v>
      </c>
    </row>
    <row r="221" spans="1:89" ht="53.25" customHeight="1" x14ac:dyDescent="0.25">
      <c r="A221" s="118">
        <v>2194</v>
      </c>
      <c r="B221" s="46" t="s">
        <v>720</v>
      </c>
      <c r="C221" s="20" t="s">
        <v>706</v>
      </c>
      <c r="D221" s="23" t="s">
        <v>3041</v>
      </c>
      <c r="E221" s="23" t="s">
        <v>75</v>
      </c>
      <c r="F221" s="23"/>
      <c r="G221" s="21" t="s">
        <v>721</v>
      </c>
      <c r="H221" s="22" t="s">
        <v>722</v>
      </c>
      <c r="I221" s="23" t="s">
        <v>412</v>
      </c>
      <c r="J221" s="23" t="s">
        <v>88</v>
      </c>
      <c r="K221" s="24" t="s">
        <v>2396</v>
      </c>
      <c r="L221" s="23" t="s">
        <v>2904</v>
      </c>
      <c r="M221" s="23"/>
      <c r="O221" s="48" t="s">
        <v>2654</v>
      </c>
      <c r="P221" s="23" t="s">
        <v>82</v>
      </c>
      <c r="Q221" s="23"/>
      <c r="R221" s="20"/>
      <c r="S221" s="44">
        <v>44879</v>
      </c>
      <c r="T221" s="45">
        <v>45638</v>
      </c>
      <c r="U221" s="45">
        <v>46733</v>
      </c>
      <c r="V221" s="23">
        <v>54</v>
      </c>
      <c r="W221" s="23">
        <v>1</v>
      </c>
      <c r="X221" s="38">
        <f>V221-W221</f>
        <v>53</v>
      </c>
      <c r="Y221" s="38"/>
      <c r="Z221" s="40">
        <v>0</v>
      </c>
      <c r="AA221" s="40">
        <v>1</v>
      </c>
      <c r="AB221" s="41">
        <f t="shared" si="44"/>
        <v>-1</v>
      </c>
      <c r="AC221" s="40">
        <v>0</v>
      </c>
      <c r="AD221" s="40">
        <v>54</v>
      </c>
      <c r="AE221" s="41">
        <f t="shared" si="37"/>
        <v>54</v>
      </c>
      <c r="AF221" s="40"/>
      <c r="AG221" s="39"/>
      <c r="AH221" s="39"/>
      <c r="AI221" s="42"/>
      <c r="AJ221" s="42"/>
      <c r="AK221" s="42"/>
      <c r="AL221" s="39"/>
      <c r="AM221" s="39"/>
      <c r="AN221" s="39"/>
      <c r="AO221" s="39"/>
      <c r="AP221" s="23" t="s">
        <v>348</v>
      </c>
      <c r="AQ221" s="23" t="s">
        <v>112</v>
      </c>
      <c r="AR221" s="83" t="s">
        <v>113</v>
      </c>
      <c r="AS221" s="23" t="s">
        <v>114</v>
      </c>
      <c r="AT221" s="23">
        <v>6</v>
      </c>
      <c r="AU221" s="23">
        <v>24</v>
      </c>
      <c r="AV221" s="23">
        <v>24</v>
      </c>
      <c r="AW221" s="23"/>
      <c r="AX221" s="23"/>
      <c r="AY221" s="23"/>
      <c r="AZ221" s="23">
        <f t="shared" si="49"/>
        <v>54</v>
      </c>
      <c r="BA221" s="23">
        <f t="shared" si="45"/>
        <v>54</v>
      </c>
      <c r="BB221" s="23">
        <f t="shared" si="48"/>
        <v>54</v>
      </c>
      <c r="BC221" s="24"/>
      <c r="BD221" s="24"/>
      <c r="BE221" s="24"/>
      <c r="BF221" s="24"/>
      <c r="BG221" s="24"/>
      <c r="BH221" s="24"/>
      <c r="BI221" s="24"/>
      <c r="BJ221" s="24"/>
      <c r="BK221" s="24"/>
      <c r="BL221" s="24"/>
      <c r="BM221" s="24"/>
      <c r="BN221" s="24"/>
      <c r="BO221" s="24"/>
      <c r="BP221" s="24"/>
      <c r="BQ221" s="24"/>
      <c r="BR221" s="24"/>
      <c r="BS221" s="24"/>
      <c r="BT221" s="24"/>
      <c r="BU221" s="24"/>
      <c r="BV221" s="24"/>
      <c r="BW221" s="24"/>
      <c r="BX221" s="24"/>
      <c r="BY221" s="24"/>
      <c r="BZ221" s="24"/>
      <c r="CA221" s="24"/>
      <c r="CB221" s="24"/>
      <c r="CC221" s="24"/>
      <c r="CD221" s="24"/>
      <c r="CE221" s="24"/>
      <c r="CF221" s="24"/>
      <c r="CG221" s="24"/>
      <c r="CH221" s="24"/>
      <c r="CI221" s="24"/>
      <c r="CJ221" s="23">
        <f t="shared" si="46"/>
        <v>0</v>
      </c>
      <c r="CK221" s="23">
        <f t="shared" si="50"/>
        <v>0</v>
      </c>
    </row>
    <row r="222" spans="1:89" ht="53.25" customHeight="1" x14ac:dyDescent="0.25">
      <c r="A222" s="95">
        <v>2254</v>
      </c>
      <c r="B222" s="23" t="s">
        <v>712</v>
      </c>
      <c r="C222" s="20" t="s">
        <v>706</v>
      </c>
      <c r="D222" s="23" t="s">
        <v>3041</v>
      </c>
      <c r="E222" s="23" t="s">
        <v>75</v>
      </c>
      <c r="F222" s="23"/>
      <c r="G222" s="24" t="s">
        <v>713</v>
      </c>
      <c r="H222" s="20" t="s">
        <v>714</v>
      </c>
      <c r="I222" s="23" t="s">
        <v>78</v>
      </c>
      <c r="J222" s="20" t="s">
        <v>79</v>
      </c>
      <c r="K222" s="24" t="s">
        <v>2396</v>
      </c>
      <c r="L222" s="23" t="s">
        <v>2904</v>
      </c>
      <c r="M222" s="23"/>
      <c r="O222" s="48" t="s">
        <v>715</v>
      </c>
      <c r="P222" s="23" t="s">
        <v>82</v>
      </c>
      <c r="Q222" s="20"/>
      <c r="R222" s="20"/>
      <c r="S222" s="44">
        <v>45287</v>
      </c>
      <c r="T222" s="45">
        <v>45595</v>
      </c>
      <c r="U222" s="45">
        <v>46690</v>
      </c>
      <c r="V222" s="38">
        <v>9</v>
      </c>
      <c r="W222" s="38">
        <v>0</v>
      </c>
      <c r="X222" s="38"/>
      <c r="Y222" s="38"/>
      <c r="Z222" s="40">
        <v>0</v>
      </c>
      <c r="AA222" s="40">
        <v>0</v>
      </c>
      <c r="AB222" s="41">
        <f t="shared" si="44"/>
        <v>0</v>
      </c>
      <c r="AC222" s="40">
        <v>9</v>
      </c>
      <c r="AD222" s="40">
        <v>0</v>
      </c>
      <c r="AE222" s="41">
        <f t="shared" si="37"/>
        <v>9</v>
      </c>
      <c r="AF222" s="40"/>
      <c r="AG222" s="39"/>
      <c r="AH222" s="39"/>
      <c r="AI222" s="42"/>
      <c r="AJ222" s="42"/>
      <c r="AK222" s="42"/>
      <c r="AL222" s="39"/>
      <c r="AM222" s="39"/>
      <c r="AN222" s="39"/>
      <c r="AO222" s="39"/>
      <c r="AP222" s="23" t="s">
        <v>111</v>
      </c>
      <c r="AQ222" s="23" t="s">
        <v>112</v>
      </c>
      <c r="AR222" s="23" t="s">
        <v>124</v>
      </c>
      <c r="AS222" s="24" t="s">
        <v>214</v>
      </c>
      <c r="AT222" s="23">
        <v>9</v>
      </c>
      <c r="AU222" s="23"/>
      <c r="AV222" s="23"/>
      <c r="AW222" s="23"/>
      <c r="AX222" s="23"/>
      <c r="AY222" s="23"/>
      <c r="AZ222" s="23">
        <f t="shared" si="49"/>
        <v>9</v>
      </c>
      <c r="BA222" s="23">
        <f t="shared" si="45"/>
        <v>9</v>
      </c>
      <c r="BB222" s="23">
        <f t="shared" si="48"/>
        <v>9</v>
      </c>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f t="shared" si="46"/>
        <v>0</v>
      </c>
      <c r="CK222" s="23">
        <f t="shared" si="50"/>
        <v>0</v>
      </c>
    </row>
    <row r="223" spans="1:89" ht="53.25" customHeight="1" x14ac:dyDescent="0.25">
      <c r="A223" s="95"/>
      <c r="B223" s="23" t="s">
        <v>2355</v>
      </c>
      <c r="C223" s="23" t="s">
        <v>762</v>
      </c>
      <c r="D223" s="23" t="s">
        <v>762</v>
      </c>
      <c r="E223" s="23" t="s">
        <v>762</v>
      </c>
      <c r="F223" s="23"/>
      <c r="G223" s="24" t="s">
        <v>2656</v>
      </c>
      <c r="H223" s="22" t="s">
        <v>2144</v>
      </c>
      <c r="I223" s="23" t="s">
        <v>78</v>
      </c>
      <c r="J223" s="23" t="s">
        <v>79</v>
      </c>
      <c r="K223" s="23" t="s">
        <v>2399</v>
      </c>
      <c r="L223" s="23" t="s">
        <v>2904</v>
      </c>
      <c r="M223" s="23"/>
      <c r="O223" s="23" t="s">
        <v>2657</v>
      </c>
      <c r="P223" s="23" t="s">
        <v>82</v>
      </c>
      <c r="Q223" s="23"/>
      <c r="R223" s="23"/>
      <c r="S223" s="36">
        <v>45691</v>
      </c>
      <c r="T223" s="37">
        <v>45812</v>
      </c>
      <c r="U223" s="37">
        <v>46908</v>
      </c>
      <c r="V223" s="23">
        <v>0</v>
      </c>
      <c r="W223" s="23">
        <v>1</v>
      </c>
      <c r="X223" s="38">
        <f t="shared" ref="X223:X234" si="51">V223-W223</f>
        <v>-1</v>
      </c>
      <c r="Y223" s="38"/>
      <c r="Z223" s="40">
        <v>0</v>
      </c>
      <c r="AA223" s="40">
        <v>0</v>
      </c>
      <c r="AB223" s="41">
        <f t="shared" si="44"/>
        <v>0</v>
      </c>
      <c r="AC223" s="40">
        <v>0</v>
      </c>
      <c r="AD223" s="40">
        <v>-1</v>
      </c>
      <c r="AE223" s="41">
        <f t="shared" si="37"/>
        <v>-1</v>
      </c>
      <c r="AF223" s="40"/>
      <c r="AG223" s="39"/>
      <c r="AH223" s="39"/>
      <c r="AI223" s="42"/>
      <c r="AJ223" s="52"/>
      <c r="AK223" s="42"/>
      <c r="AL223" s="39"/>
      <c r="AM223" s="39"/>
      <c r="AN223" s="39"/>
      <c r="AO223" s="39"/>
      <c r="AP223" s="23" t="s">
        <v>2591</v>
      </c>
      <c r="AQ223" s="23" t="s">
        <v>2758</v>
      </c>
      <c r="AR223" s="23" t="s">
        <v>99</v>
      </c>
      <c r="AS223" s="24" t="s">
        <v>2407</v>
      </c>
      <c r="AT223" s="23">
        <v>-1</v>
      </c>
      <c r="AU223" s="23"/>
      <c r="AV223" s="23"/>
      <c r="AW223" s="23"/>
      <c r="AX223" s="23"/>
      <c r="AY223" s="23"/>
      <c r="AZ223" s="23">
        <f t="shared" si="49"/>
        <v>-1</v>
      </c>
      <c r="BA223" s="23">
        <f t="shared" si="45"/>
        <v>-1</v>
      </c>
      <c r="BB223" s="23">
        <f t="shared" si="48"/>
        <v>-1</v>
      </c>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f t="shared" si="46"/>
        <v>0</v>
      </c>
      <c r="CK223" s="23">
        <f t="shared" si="50"/>
        <v>0</v>
      </c>
    </row>
    <row r="224" spans="1:89" ht="53.25" customHeight="1" x14ac:dyDescent="0.25">
      <c r="A224" s="95"/>
      <c r="B224" s="23" t="s">
        <v>2355</v>
      </c>
      <c r="C224" s="23" t="s">
        <v>762</v>
      </c>
      <c r="D224" s="23" t="s">
        <v>762</v>
      </c>
      <c r="E224" s="23" t="s">
        <v>762</v>
      </c>
      <c r="F224" s="23"/>
      <c r="G224" s="24" t="s">
        <v>2656</v>
      </c>
      <c r="H224" s="22" t="s">
        <v>2144</v>
      </c>
      <c r="I224" s="23" t="s">
        <v>78</v>
      </c>
      <c r="J224" s="23" t="s">
        <v>79</v>
      </c>
      <c r="K224" s="23" t="s">
        <v>2383</v>
      </c>
      <c r="L224" s="23" t="s">
        <v>2904</v>
      </c>
      <c r="M224" s="23"/>
      <c r="O224" s="17" t="s">
        <v>2657</v>
      </c>
      <c r="P224" s="23" t="s">
        <v>82</v>
      </c>
      <c r="Q224" s="23"/>
      <c r="R224" s="23"/>
      <c r="S224" s="36">
        <v>45691</v>
      </c>
      <c r="T224" s="37">
        <v>45812</v>
      </c>
      <c r="U224" s="37">
        <v>46908</v>
      </c>
      <c r="V224" s="23">
        <v>0</v>
      </c>
      <c r="W224" s="23">
        <v>0</v>
      </c>
      <c r="X224" s="38">
        <f t="shared" si="51"/>
        <v>0</v>
      </c>
      <c r="Y224" s="38">
        <v>4</v>
      </c>
      <c r="Z224" s="40">
        <v>0</v>
      </c>
      <c r="AA224" s="40">
        <v>0</v>
      </c>
      <c r="AB224" s="41">
        <f t="shared" si="44"/>
        <v>0</v>
      </c>
      <c r="AC224" s="40">
        <v>0</v>
      </c>
      <c r="AD224" s="40">
        <v>4</v>
      </c>
      <c r="AE224" s="41">
        <f t="shared" si="37"/>
        <v>4</v>
      </c>
      <c r="AF224" s="40"/>
      <c r="AG224" s="39"/>
      <c r="AH224" s="39"/>
      <c r="AI224" s="42"/>
      <c r="AJ224" s="52"/>
      <c r="AK224" s="42"/>
      <c r="AL224" s="39"/>
      <c r="AM224" s="39"/>
      <c r="AN224" s="39"/>
      <c r="AO224" s="39"/>
      <c r="AP224" s="23" t="s">
        <v>2591</v>
      </c>
      <c r="AQ224" s="23" t="s">
        <v>2758</v>
      </c>
      <c r="AR224" s="23" t="s">
        <v>99</v>
      </c>
      <c r="AS224" s="24" t="s">
        <v>2407</v>
      </c>
      <c r="AT224" s="23">
        <v>4</v>
      </c>
      <c r="AU224" s="23"/>
      <c r="AV224" s="23"/>
      <c r="AW224" s="23"/>
      <c r="AX224" s="23"/>
      <c r="AY224" s="23"/>
      <c r="AZ224" s="23">
        <f t="shared" si="49"/>
        <v>4</v>
      </c>
      <c r="BA224" s="23">
        <f t="shared" si="45"/>
        <v>4</v>
      </c>
      <c r="BB224" s="23">
        <f t="shared" si="48"/>
        <v>4</v>
      </c>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f t="shared" si="46"/>
        <v>0</v>
      </c>
      <c r="CK224" s="23">
        <f t="shared" si="50"/>
        <v>0</v>
      </c>
    </row>
    <row r="225" spans="1:89" ht="53.25" customHeight="1" x14ac:dyDescent="0.25">
      <c r="A225" s="118">
        <v>1482</v>
      </c>
      <c r="B225" s="46" t="s">
        <v>801</v>
      </c>
      <c r="C225" s="46" t="s">
        <v>762</v>
      </c>
      <c r="D225" s="23" t="s">
        <v>762</v>
      </c>
      <c r="E225" s="23" t="s">
        <v>762</v>
      </c>
      <c r="F225" s="23"/>
      <c r="G225" s="21" t="s">
        <v>802</v>
      </c>
      <c r="H225" s="22" t="s">
        <v>2524</v>
      </c>
      <c r="I225" s="23" t="s">
        <v>78</v>
      </c>
      <c r="J225" s="23" t="s">
        <v>88</v>
      </c>
      <c r="K225" s="24" t="s">
        <v>2396</v>
      </c>
      <c r="L225" s="23" t="s">
        <v>2893</v>
      </c>
      <c r="M225" s="23">
        <v>7.3490000000000002</v>
      </c>
      <c r="N225" s="17" t="s">
        <v>2658</v>
      </c>
      <c r="O225" s="48" t="s">
        <v>803</v>
      </c>
      <c r="P225" s="23" t="s">
        <v>82</v>
      </c>
      <c r="Q225" s="23"/>
      <c r="R225" s="23"/>
      <c r="S225" s="36">
        <v>43858</v>
      </c>
      <c r="T225" s="37">
        <v>44532</v>
      </c>
      <c r="U225" s="37">
        <v>45628</v>
      </c>
      <c r="V225" s="23">
        <v>241</v>
      </c>
      <c r="W225" s="23">
        <v>0</v>
      </c>
      <c r="X225" s="38">
        <f t="shared" si="51"/>
        <v>241</v>
      </c>
      <c r="Y225" s="38"/>
      <c r="Z225" s="40">
        <v>0</v>
      </c>
      <c r="AA225" s="40">
        <v>0</v>
      </c>
      <c r="AB225" s="41">
        <f t="shared" si="44"/>
        <v>0</v>
      </c>
      <c r="AC225" s="40">
        <v>215</v>
      </c>
      <c r="AD225" s="40">
        <v>26</v>
      </c>
      <c r="AE225" s="41">
        <f t="shared" si="37"/>
        <v>241</v>
      </c>
      <c r="AF225" s="40"/>
      <c r="AG225" s="39"/>
      <c r="AH225" s="39"/>
      <c r="AI225" s="42"/>
      <c r="AJ225" s="42"/>
      <c r="AK225" s="42"/>
      <c r="AL225" s="39"/>
      <c r="AM225" s="39"/>
      <c r="AN225" s="39"/>
      <c r="AO225" s="39"/>
      <c r="AP225" s="23" t="s">
        <v>111</v>
      </c>
      <c r="AQ225" s="23" t="s">
        <v>112</v>
      </c>
      <c r="AR225" s="23" t="s">
        <v>113</v>
      </c>
      <c r="AS225" s="23" t="s">
        <v>800</v>
      </c>
      <c r="AT225" s="23">
        <v>100</v>
      </c>
      <c r="AU225" s="23">
        <v>115</v>
      </c>
      <c r="AV225" s="23">
        <v>26</v>
      </c>
      <c r="AW225" s="23"/>
      <c r="AX225" s="23"/>
      <c r="AY225" s="23"/>
      <c r="AZ225" s="23">
        <f t="shared" si="49"/>
        <v>241</v>
      </c>
      <c r="BA225" s="23">
        <f t="shared" si="45"/>
        <v>241</v>
      </c>
      <c r="BB225" s="23">
        <f t="shared" si="48"/>
        <v>241</v>
      </c>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f t="shared" si="46"/>
        <v>0</v>
      </c>
      <c r="CK225" s="23">
        <f t="shared" si="50"/>
        <v>0</v>
      </c>
    </row>
    <row r="226" spans="1:89" ht="53.25" customHeight="1" x14ac:dyDescent="0.25">
      <c r="A226" s="95">
        <v>1479</v>
      </c>
      <c r="B226" s="23" t="s">
        <v>796</v>
      </c>
      <c r="C226" s="23" t="s">
        <v>762</v>
      </c>
      <c r="D226" s="23" t="s">
        <v>762</v>
      </c>
      <c r="E226" s="23" t="s">
        <v>382</v>
      </c>
      <c r="F226" s="23" t="s">
        <v>762</v>
      </c>
      <c r="G226" s="24" t="s">
        <v>797</v>
      </c>
      <c r="H226" s="22" t="s">
        <v>798</v>
      </c>
      <c r="I226" s="23" t="s">
        <v>78</v>
      </c>
      <c r="J226" s="23" t="s">
        <v>88</v>
      </c>
      <c r="K226" s="24" t="s">
        <v>2396</v>
      </c>
      <c r="L226" s="23" t="s">
        <v>2898</v>
      </c>
      <c r="M226" s="23">
        <v>3.93</v>
      </c>
      <c r="N226" s="17" t="s">
        <v>2659</v>
      </c>
      <c r="O226" s="48" t="s">
        <v>799</v>
      </c>
      <c r="P226" s="23" t="s">
        <v>109</v>
      </c>
      <c r="Q226" s="23"/>
      <c r="R226" s="23"/>
      <c r="S226" s="36">
        <v>43417</v>
      </c>
      <c r="T226" s="37">
        <v>43619</v>
      </c>
      <c r="U226" s="37">
        <v>44715</v>
      </c>
      <c r="V226" s="23">
        <v>118</v>
      </c>
      <c r="W226" s="23">
        <v>0</v>
      </c>
      <c r="X226" s="38">
        <f t="shared" si="51"/>
        <v>118</v>
      </c>
      <c r="Y226" s="38"/>
      <c r="Z226" s="40">
        <v>0</v>
      </c>
      <c r="AA226" s="40">
        <v>0</v>
      </c>
      <c r="AB226" s="41">
        <f t="shared" si="44"/>
        <v>0</v>
      </c>
      <c r="AC226" s="40">
        <v>25</v>
      </c>
      <c r="AD226" s="40">
        <v>53</v>
      </c>
      <c r="AE226" s="41">
        <f t="shared" ref="AE226:AE289" si="52">SUM(AC226+AD226)</f>
        <v>78</v>
      </c>
      <c r="AF226" s="40"/>
      <c r="AG226" s="39"/>
      <c r="AH226" s="39"/>
      <c r="AI226" s="42"/>
      <c r="AJ226" s="42"/>
      <c r="AK226" s="42"/>
      <c r="AL226" s="39"/>
      <c r="AM226" s="39"/>
      <c r="AN226" s="39"/>
      <c r="AO226" s="39"/>
      <c r="AP226" s="23" t="s">
        <v>111</v>
      </c>
      <c r="AQ226" s="23" t="s">
        <v>112</v>
      </c>
      <c r="AR226" s="23" t="s">
        <v>124</v>
      </c>
      <c r="AS226" s="23" t="s">
        <v>214</v>
      </c>
      <c r="AT226" s="23">
        <v>25</v>
      </c>
      <c r="AU226" s="23">
        <v>24</v>
      </c>
      <c r="AV226" s="23">
        <v>29</v>
      </c>
      <c r="AW226" s="23"/>
      <c r="AX226" s="23"/>
      <c r="AY226" s="23"/>
      <c r="AZ226" s="23">
        <f t="shared" si="49"/>
        <v>78</v>
      </c>
      <c r="BA226" s="23">
        <f t="shared" si="45"/>
        <v>78</v>
      </c>
      <c r="BB226" s="23">
        <f t="shared" si="48"/>
        <v>78</v>
      </c>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f t="shared" si="46"/>
        <v>0</v>
      </c>
      <c r="CK226" s="23">
        <f t="shared" si="50"/>
        <v>0</v>
      </c>
    </row>
    <row r="227" spans="1:89" ht="53.25" customHeight="1" x14ac:dyDescent="0.25">
      <c r="A227" s="95">
        <v>560</v>
      </c>
      <c r="B227" s="23" t="s">
        <v>761</v>
      </c>
      <c r="C227" s="23" t="s">
        <v>762</v>
      </c>
      <c r="D227" s="20" t="s">
        <v>762</v>
      </c>
      <c r="E227" s="23" t="s">
        <v>762</v>
      </c>
      <c r="F227" s="23"/>
      <c r="G227" s="25" t="s">
        <v>763</v>
      </c>
      <c r="H227" s="22" t="s">
        <v>764</v>
      </c>
      <c r="I227" s="23" t="s">
        <v>87</v>
      </c>
      <c r="J227" s="23" t="s">
        <v>88</v>
      </c>
      <c r="K227" s="24" t="s">
        <v>2396</v>
      </c>
      <c r="L227" s="23" t="s">
        <v>2897</v>
      </c>
      <c r="M227" s="23">
        <v>0.03</v>
      </c>
      <c r="N227" s="24" t="s">
        <v>2660</v>
      </c>
      <c r="O227" s="24" t="s">
        <v>765</v>
      </c>
      <c r="P227" s="23" t="s">
        <v>82</v>
      </c>
      <c r="Q227" s="23"/>
      <c r="R227" s="23"/>
      <c r="S227" s="36">
        <v>45378</v>
      </c>
      <c r="T227" s="37">
        <v>45513</v>
      </c>
      <c r="U227" s="37">
        <v>46608</v>
      </c>
      <c r="V227" s="23">
        <v>1</v>
      </c>
      <c r="W227" s="23">
        <v>0</v>
      </c>
      <c r="X227" s="38">
        <f t="shared" si="51"/>
        <v>1</v>
      </c>
      <c r="Y227" s="38"/>
      <c r="Z227" s="40">
        <v>0</v>
      </c>
      <c r="AA227" s="40">
        <v>0</v>
      </c>
      <c r="AB227" s="41">
        <f t="shared" si="44"/>
        <v>0</v>
      </c>
      <c r="AC227" s="40">
        <v>0</v>
      </c>
      <c r="AD227" s="40">
        <v>1</v>
      </c>
      <c r="AE227" s="41">
        <f t="shared" si="52"/>
        <v>1</v>
      </c>
      <c r="AF227" s="40"/>
      <c r="AG227" s="39"/>
      <c r="AH227" s="39"/>
      <c r="AI227" s="42"/>
      <c r="AJ227" s="42"/>
      <c r="AK227" s="42"/>
      <c r="AL227" s="39"/>
      <c r="AM227" s="39"/>
      <c r="AN227" s="39"/>
      <c r="AO227" s="39"/>
      <c r="AP227" s="23" t="s">
        <v>91</v>
      </c>
      <c r="AQ227" s="23" t="s">
        <v>133</v>
      </c>
      <c r="AR227" s="23" t="s">
        <v>92</v>
      </c>
      <c r="AS227" s="24"/>
      <c r="AT227" s="23"/>
      <c r="AU227" s="23">
        <v>1</v>
      </c>
      <c r="AV227" s="23"/>
      <c r="AW227" s="23"/>
      <c r="AX227" s="23"/>
      <c r="AY227" s="23"/>
      <c r="AZ227" s="23">
        <f t="shared" si="49"/>
        <v>1</v>
      </c>
      <c r="BA227" s="23">
        <f t="shared" si="45"/>
        <v>1</v>
      </c>
      <c r="BB227" s="23">
        <f t="shared" si="48"/>
        <v>1</v>
      </c>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f t="shared" si="46"/>
        <v>0</v>
      </c>
      <c r="CK227" s="23">
        <f t="shared" si="50"/>
        <v>0</v>
      </c>
    </row>
    <row r="228" spans="1:89" ht="53.25" customHeight="1" x14ac:dyDescent="0.25">
      <c r="A228" s="95">
        <v>561</v>
      </c>
      <c r="B228" s="23" t="s">
        <v>788</v>
      </c>
      <c r="C228" s="23" t="s">
        <v>762</v>
      </c>
      <c r="D228" s="20" t="s">
        <v>762</v>
      </c>
      <c r="E228" s="23" t="s">
        <v>762</v>
      </c>
      <c r="F228" s="23"/>
      <c r="G228" s="24" t="s">
        <v>789</v>
      </c>
      <c r="H228" s="22" t="s">
        <v>790</v>
      </c>
      <c r="I228" s="23" t="s">
        <v>87</v>
      </c>
      <c r="J228" s="23" t="s">
        <v>88</v>
      </c>
      <c r="K228" s="24" t="s">
        <v>2396</v>
      </c>
      <c r="L228" s="23" t="s">
        <v>81</v>
      </c>
      <c r="M228" s="23">
        <v>0.24</v>
      </c>
      <c r="N228" s="23" t="s">
        <v>2458</v>
      </c>
      <c r="O228" s="48" t="s">
        <v>791</v>
      </c>
      <c r="P228" s="23" t="s">
        <v>462</v>
      </c>
      <c r="Q228" s="23"/>
      <c r="R228" s="23"/>
      <c r="S228" s="36">
        <v>45385</v>
      </c>
      <c r="T228" s="37" t="s">
        <v>164</v>
      </c>
      <c r="U228" s="37"/>
      <c r="V228" s="23">
        <v>3</v>
      </c>
      <c r="W228" s="23">
        <v>0</v>
      </c>
      <c r="X228" s="38">
        <f t="shared" si="51"/>
        <v>3</v>
      </c>
      <c r="Y228" s="38"/>
      <c r="Z228" s="40">
        <v>0</v>
      </c>
      <c r="AA228" s="40">
        <v>0</v>
      </c>
      <c r="AB228" s="41">
        <f t="shared" si="44"/>
        <v>0</v>
      </c>
      <c r="AC228" s="40">
        <v>0</v>
      </c>
      <c r="AD228" s="40">
        <v>0</v>
      </c>
      <c r="AE228" s="41">
        <f t="shared" si="52"/>
        <v>0</v>
      </c>
      <c r="AF228" s="40">
        <v>3</v>
      </c>
      <c r="AG228" s="39"/>
      <c r="AH228" s="39"/>
      <c r="AI228" s="42"/>
      <c r="AJ228" s="42"/>
      <c r="AK228" s="42"/>
      <c r="AL228" s="39"/>
      <c r="AM228" s="39"/>
      <c r="AN228" s="39"/>
      <c r="AO228" s="39"/>
      <c r="AP228" s="23" t="s">
        <v>164</v>
      </c>
      <c r="AQ228" s="23" t="s">
        <v>203</v>
      </c>
      <c r="AR228" s="23" t="s">
        <v>92</v>
      </c>
      <c r="AS228" s="23" t="s">
        <v>2423</v>
      </c>
      <c r="AT228" s="23"/>
      <c r="AU228" s="23"/>
      <c r="AV228" s="23"/>
      <c r="AW228" s="23"/>
      <c r="AX228" s="23"/>
      <c r="AY228" s="23">
        <v>3</v>
      </c>
      <c r="AZ228" s="23">
        <f t="shared" si="49"/>
        <v>0</v>
      </c>
      <c r="BA228" s="23">
        <f t="shared" si="45"/>
        <v>0</v>
      </c>
      <c r="BB228" s="23">
        <f t="shared" ref="BB228:BB259" si="53">SUM(AT228:AY228)</f>
        <v>3</v>
      </c>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f t="shared" si="46"/>
        <v>0</v>
      </c>
      <c r="CK228" s="23">
        <f t="shared" si="50"/>
        <v>0</v>
      </c>
    </row>
    <row r="229" spans="1:89" ht="53.25" customHeight="1" x14ac:dyDescent="0.25">
      <c r="A229" s="95">
        <v>572</v>
      </c>
      <c r="B229" s="23" t="s">
        <v>766</v>
      </c>
      <c r="C229" s="20" t="s">
        <v>762</v>
      </c>
      <c r="D229" s="23" t="s">
        <v>762</v>
      </c>
      <c r="E229" s="23" t="s">
        <v>762</v>
      </c>
      <c r="F229" s="23"/>
      <c r="G229" s="24" t="s">
        <v>767</v>
      </c>
      <c r="H229" s="22" t="s">
        <v>768</v>
      </c>
      <c r="I229" s="23" t="s">
        <v>87</v>
      </c>
      <c r="J229" s="23" t="s">
        <v>88</v>
      </c>
      <c r="K229" s="24" t="s">
        <v>2397</v>
      </c>
      <c r="L229" s="23" t="s">
        <v>2897</v>
      </c>
      <c r="M229" s="23"/>
      <c r="N229" s="23" t="s">
        <v>769</v>
      </c>
      <c r="O229" s="48" t="s">
        <v>770</v>
      </c>
      <c r="P229" s="23" t="s">
        <v>537</v>
      </c>
      <c r="Q229" s="23"/>
      <c r="R229" s="23"/>
      <c r="S229" s="36">
        <v>45495</v>
      </c>
      <c r="T229" s="37">
        <v>45688</v>
      </c>
      <c r="U229" s="37">
        <v>46783</v>
      </c>
      <c r="V229" s="23">
        <v>1</v>
      </c>
      <c r="W229" s="23">
        <v>0</v>
      </c>
      <c r="X229" s="38">
        <f t="shared" si="51"/>
        <v>1</v>
      </c>
      <c r="Y229" s="23"/>
      <c r="Z229" s="40">
        <v>0</v>
      </c>
      <c r="AA229" s="40">
        <v>0</v>
      </c>
      <c r="AB229" s="41">
        <f t="shared" si="44"/>
        <v>0</v>
      </c>
      <c r="AC229" s="40">
        <v>0</v>
      </c>
      <c r="AD229" s="40">
        <v>1</v>
      </c>
      <c r="AE229" s="41">
        <f t="shared" si="52"/>
        <v>1</v>
      </c>
      <c r="AF229" s="40"/>
      <c r="AG229" s="39"/>
      <c r="AH229" s="39"/>
      <c r="AI229" s="42"/>
      <c r="AJ229" s="42"/>
      <c r="AK229" s="42"/>
      <c r="AL229" s="39"/>
      <c r="AM229" s="39"/>
      <c r="AN229" s="39"/>
      <c r="AO229" s="39"/>
      <c r="AP229" s="23" t="s">
        <v>348</v>
      </c>
      <c r="AQ229" s="42" t="s">
        <v>119</v>
      </c>
      <c r="AR229" s="23" t="s">
        <v>92</v>
      </c>
      <c r="AS229" s="24"/>
      <c r="AT229" s="23">
        <v>1</v>
      </c>
      <c r="AU229" s="23"/>
      <c r="AV229" s="23"/>
      <c r="AW229" s="23"/>
      <c r="AX229" s="23"/>
      <c r="AY229" s="23"/>
      <c r="AZ229" s="23">
        <f t="shared" si="49"/>
        <v>1</v>
      </c>
      <c r="BA229" s="23">
        <f t="shared" si="45"/>
        <v>1</v>
      </c>
      <c r="BB229" s="23">
        <f t="shared" si="53"/>
        <v>1</v>
      </c>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f t="shared" si="46"/>
        <v>0</v>
      </c>
      <c r="CK229" s="23">
        <f t="shared" si="50"/>
        <v>0</v>
      </c>
    </row>
    <row r="230" spans="1:89" ht="53.25" customHeight="1" x14ac:dyDescent="0.25">
      <c r="A230" s="95">
        <v>573</v>
      </c>
      <c r="B230" s="23" t="s">
        <v>771</v>
      </c>
      <c r="C230" s="23" t="s">
        <v>762</v>
      </c>
      <c r="D230" s="20" t="s">
        <v>762</v>
      </c>
      <c r="E230" s="23" t="s">
        <v>382</v>
      </c>
      <c r="F230" s="23" t="s">
        <v>762</v>
      </c>
      <c r="G230" s="24" t="s">
        <v>772</v>
      </c>
      <c r="H230" s="22" t="s">
        <v>773</v>
      </c>
      <c r="I230" s="23" t="s">
        <v>78</v>
      </c>
      <c r="J230" s="23" t="s">
        <v>88</v>
      </c>
      <c r="K230" s="23" t="s">
        <v>2397</v>
      </c>
      <c r="L230" s="23" t="s">
        <v>2904</v>
      </c>
      <c r="M230" s="23">
        <v>0.245</v>
      </c>
      <c r="N230" s="48" t="s">
        <v>2661</v>
      </c>
      <c r="O230" s="48" t="s">
        <v>774</v>
      </c>
      <c r="P230" s="23" t="s">
        <v>82</v>
      </c>
      <c r="Q230" s="23"/>
      <c r="R230" s="20"/>
      <c r="S230" s="44">
        <v>43173</v>
      </c>
      <c r="T230" s="45">
        <v>43334</v>
      </c>
      <c r="U230" s="45">
        <v>44430</v>
      </c>
      <c r="V230" s="38">
        <v>1</v>
      </c>
      <c r="W230" s="38">
        <v>0</v>
      </c>
      <c r="X230" s="38">
        <f t="shared" si="51"/>
        <v>1</v>
      </c>
      <c r="Y230" s="38"/>
      <c r="Z230" s="40">
        <v>0</v>
      </c>
      <c r="AA230" s="40">
        <v>0</v>
      </c>
      <c r="AB230" s="41">
        <f t="shared" si="44"/>
        <v>0</v>
      </c>
      <c r="AC230" s="40">
        <v>0</v>
      </c>
      <c r="AD230" s="40">
        <v>1</v>
      </c>
      <c r="AE230" s="41">
        <f t="shared" si="52"/>
        <v>1</v>
      </c>
      <c r="AF230" s="40"/>
      <c r="AG230" s="39"/>
      <c r="AH230" s="39"/>
      <c r="AI230" s="42"/>
      <c r="AJ230" s="42"/>
      <c r="AK230" s="42"/>
      <c r="AL230" s="39"/>
      <c r="AM230" s="39"/>
      <c r="AN230" s="39"/>
      <c r="AO230" s="39"/>
      <c r="AP230" s="20" t="s">
        <v>129</v>
      </c>
      <c r="AQ230" s="23" t="s">
        <v>119</v>
      </c>
      <c r="AR230" s="23" t="s">
        <v>92</v>
      </c>
      <c r="AS230" s="24" t="s">
        <v>2423</v>
      </c>
      <c r="AT230" s="23"/>
      <c r="AU230" s="23"/>
      <c r="AV230" s="23"/>
      <c r="AW230" s="23"/>
      <c r="AX230" s="23"/>
      <c r="AY230" s="23">
        <v>1</v>
      </c>
      <c r="AZ230" s="23">
        <f t="shared" si="49"/>
        <v>0</v>
      </c>
      <c r="BA230" s="23">
        <f t="shared" si="45"/>
        <v>0</v>
      </c>
      <c r="BB230" s="23">
        <f t="shared" si="53"/>
        <v>1</v>
      </c>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f t="shared" si="46"/>
        <v>0</v>
      </c>
      <c r="CK230" s="23">
        <f t="shared" si="50"/>
        <v>0</v>
      </c>
    </row>
    <row r="231" spans="1:89" ht="53.25" customHeight="1" x14ac:dyDescent="0.25">
      <c r="A231" s="95">
        <v>565</v>
      </c>
      <c r="B231" s="23" t="s">
        <v>775</v>
      </c>
      <c r="C231" s="23" t="s">
        <v>762</v>
      </c>
      <c r="D231" s="23" t="s">
        <v>762</v>
      </c>
      <c r="E231" s="23" t="s">
        <v>762</v>
      </c>
      <c r="F231" s="23"/>
      <c r="G231" s="24" t="s">
        <v>776</v>
      </c>
      <c r="H231" s="22" t="s">
        <v>777</v>
      </c>
      <c r="I231" s="23" t="s">
        <v>87</v>
      </c>
      <c r="J231" s="20" t="s">
        <v>88</v>
      </c>
      <c r="K231" s="24" t="s">
        <v>2397</v>
      </c>
      <c r="L231" s="23" t="s">
        <v>2897</v>
      </c>
      <c r="M231" s="23">
        <v>6.3E-2</v>
      </c>
      <c r="N231" s="48" t="s">
        <v>2662</v>
      </c>
      <c r="O231" s="48" t="s">
        <v>2663</v>
      </c>
      <c r="P231" s="23" t="s">
        <v>778</v>
      </c>
      <c r="Q231" s="20"/>
      <c r="R231" s="23"/>
      <c r="S231" s="36">
        <v>45677</v>
      </c>
      <c r="T231" s="37">
        <v>44893</v>
      </c>
      <c r="U231" s="37">
        <v>45989</v>
      </c>
      <c r="V231" s="23">
        <v>1</v>
      </c>
      <c r="W231" s="23">
        <v>0</v>
      </c>
      <c r="X231" s="38">
        <f t="shared" si="51"/>
        <v>1</v>
      </c>
      <c r="Y231" s="38"/>
      <c r="Z231" s="40">
        <v>0</v>
      </c>
      <c r="AA231" s="40">
        <v>0</v>
      </c>
      <c r="AB231" s="41">
        <f t="shared" si="44"/>
        <v>0</v>
      </c>
      <c r="AC231" s="40">
        <v>1</v>
      </c>
      <c r="AD231" s="40">
        <v>0</v>
      </c>
      <c r="AE231" s="41">
        <f t="shared" si="52"/>
        <v>1</v>
      </c>
      <c r="AF231" s="40"/>
      <c r="AG231" s="39"/>
      <c r="AH231" s="39"/>
      <c r="AI231" s="42"/>
      <c r="AJ231" s="42"/>
      <c r="AK231" s="42"/>
      <c r="AL231" s="39"/>
      <c r="AM231" s="39"/>
      <c r="AN231" s="39"/>
      <c r="AO231" s="39"/>
      <c r="AP231" s="23" t="s">
        <v>111</v>
      </c>
      <c r="AQ231" s="23" t="s">
        <v>119</v>
      </c>
      <c r="AR231" s="23" t="s">
        <v>92</v>
      </c>
      <c r="AS231" s="23"/>
      <c r="AT231" s="23">
        <v>1</v>
      </c>
      <c r="AU231" s="23"/>
      <c r="AV231" s="23"/>
      <c r="AW231" s="23"/>
      <c r="AX231" s="23"/>
      <c r="AY231" s="23"/>
      <c r="AZ231" s="23">
        <f t="shared" si="49"/>
        <v>1</v>
      </c>
      <c r="BA231" s="23">
        <f t="shared" si="45"/>
        <v>1</v>
      </c>
      <c r="BB231" s="23">
        <f t="shared" si="53"/>
        <v>1</v>
      </c>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f t="shared" si="46"/>
        <v>0</v>
      </c>
      <c r="CK231" s="23">
        <f t="shared" si="50"/>
        <v>0</v>
      </c>
    </row>
    <row r="232" spans="1:89" ht="53.25" customHeight="1" x14ac:dyDescent="0.25">
      <c r="A232" s="95">
        <v>2160</v>
      </c>
      <c r="B232" s="23" t="s">
        <v>781</v>
      </c>
      <c r="C232" s="23" t="s">
        <v>762</v>
      </c>
      <c r="D232" s="23" t="s">
        <v>762</v>
      </c>
      <c r="E232" s="23" t="s">
        <v>762</v>
      </c>
      <c r="F232" s="23"/>
      <c r="G232" s="24" t="s">
        <v>782</v>
      </c>
      <c r="H232" s="22" t="s">
        <v>783</v>
      </c>
      <c r="I232" s="23" t="s">
        <v>87</v>
      </c>
      <c r="J232" s="20" t="s">
        <v>88</v>
      </c>
      <c r="K232" s="23" t="s">
        <v>2397</v>
      </c>
      <c r="L232" s="23" t="s">
        <v>2897</v>
      </c>
      <c r="M232" s="23">
        <v>0.04</v>
      </c>
      <c r="N232" s="23"/>
      <c r="O232" s="48" t="s">
        <v>2664</v>
      </c>
      <c r="P232" s="23" t="s">
        <v>784</v>
      </c>
      <c r="Q232" s="23"/>
      <c r="R232" s="23"/>
      <c r="S232" s="36">
        <v>44974</v>
      </c>
      <c r="T232" s="37">
        <v>45240</v>
      </c>
      <c r="U232" s="37">
        <v>46336</v>
      </c>
      <c r="V232" s="23">
        <v>1</v>
      </c>
      <c r="W232" s="23">
        <v>0</v>
      </c>
      <c r="X232" s="38">
        <f t="shared" si="51"/>
        <v>1</v>
      </c>
      <c r="Y232" s="38"/>
      <c r="Z232" s="40">
        <v>0</v>
      </c>
      <c r="AA232" s="40">
        <v>0</v>
      </c>
      <c r="AB232" s="41">
        <f t="shared" si="44"/>
        <v>0</v>
      </c>
      <c r="AC232" s="40">
        <v>0</v>
      </c>
      <c r="AD232" s="40">
        <v>1</v>
      </c>
      <c r="AE232" s="41">
        <f t="shared" si="52"/>
        <v>1</v>
      </c>
      <c r="AF232" s="40"/>
      <c r="AG232" s="39"/>
      <c r="AH232" s="39"/>
      <c r="AI232" s="42"/>
      <c r="AJ232" s="42"/>
      <c r="AK232" s="42"/>
      <c r="AL232" s="39"/>
      <c r="AM232" s="39"/>
      <c r="AN232" s="39"/>
      <c r="AO232" s="39"/>
      <c r="AP232" s="23" t="s">
        <v>2296</v>
      </c>
      <c r="AQ232" s="23" t="s">
        <v>2598</v>
      </c>
      <c r="AR232" s="23" t="s">
        <v>124</v>
      </c>
      <c r="AS232" s="23" t="s">
        <v>153</v>
      </c>
      <c r="AT232" s="23"/>
      <c r="AU232" s="23"/>
      <c r="AV232" s="23"/>
      <c r="AW232" s="23"/>
      <c r="AX232" s="23"/>
      <c r="AY232" s="23"/>
      <c r="AZ232" s="23">
        <f t="shared" si="49"/>
        <v>0</v>
      </c>
      <c r="BA232" s="23">
        <f t="shared" si="45"/>
        <v>0</v>
      </c>
      <c r="BB232" s="23">
        <f t="shared" si="53"/>
        <v>0</v>
      </c>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f t="shared" si="46"/>
        <v>0</v>
      </c>
      <c r="CK232" s="23">
        <f t="shared" si="50"/>
        <v>0</v>
      </c>
    </row>
    <row r="233" spans="1:89" ht="53.25" customHeight="1" x14ac:dyDescent="0.25">
      <c r="A233" s="95">
        <v>2193</v>
      </c>
      <c r="B233" s="23" t="s">
        <v>785</v>
      </c>
      <c r="C233" s="23" t="s">
        <v>762</v>
      </c>
      <c r="D233" s="23" t="s">
        <v>762</v>
      </c>
      <c r="E233" s="23" t="s">
        <v>762</v>
      </c>
      <c r="F233" s="23"/>
      <c r="G233" s="24" t="s">
        <v>786</v>
      </c>
      <c r="H233" s="22" t="s">
        <v>787</v>
      </c>
      <c r="I233" s="23" t="s">
        <v>87</v>
      </c>
      <c r="J233" s="20" t="s">
        <v>88</v>
      </c>
      <c r="K233" s="24" t="s">
        <v>2396</v>
      </c>
      <c r="L233" s="23" t="s">
        <v>2904</v>
      </c>
      <c r="M233" s="23"/>
      <c r="N233" s="23"/>
      <c r="O233" s="104" t="s">
        <v>2665</v>
      </c>
      <c r="P233" s="37" t="s">
        <v>516</v>
      </c>
      <c r="Q233" s="23"/>
      <c r="R233" s="23"/>
      <c r="S233" s="36">
        <v>44801</v>
      </c>
      <c r="T233" s="37">
        <v>45629</v>
      </c>
      <c r="U233" s="37">
        <v>46724</v>
      </c>
      <c r="V233" s="23">
        <v>1</v>
      </c>
      <c r="W233" s="23">
        <v>0</v>
      </c>
      <c r="X233" s="38">
        <f t="shared" si="51"/>
        <v>1</v>
      </c>
      <c r="Y233" s="38"/>
      <c r="Z233" s="40">
        <v>0</v>
      </c>
      <c r="AA233" s="40">
        <v>0</v>
      </c>
      <c r="AB233" s="41">
        <f t="shared" si="44"/>
        <v>0</v>
      </c>
      <c r="AC233" s="40">
        <v>0</v>
      </c>
      <c r="AD233" s="40">
        <v>1</v>
      </c>
      <c r="AE233" s="41">
        <f t="shared" si="52"/>
        <v>1</v>
      </c>
      <c r="AF233" s="40"/>
      <c r="AG233" s="39"/>
      <c r="AH233" s="39"/>
      <c r="AI233" s="42"/>
      <c r="AJ233" s="42"/>
      <c r="AK233" s="42"/>
      <c r="AL233" s="39"/>
      <c r="AM233" s="39"/>
      <c r="AN233" s="39"/>
      <c r="AO233" s="39"/>
      <c r="AP233" s="23" t="s">
        <v>2316</v>
      </c>
      <c r="AQ233" s="23" t="s">
        <v>133</v>
      </c>
      <c r="AR233" s="23" t="s">
        <v>113</v>
      </c>
      <c r="AS233" s="23" t="s">
        <v>214</v>
      </c>
      <c r="AT233" s="23"/>
      <c r="AU233" s="23"/>
      <c r="AV233" s="23">
        <v>1</v>
      </c>
      <c r="AW233" s="23"/>
      <c r="AX233" s="23"/>
      <c r="AY233" s="23"/>
      <c r="AZ233" s="23">
        <f t="shared" si="49"/>
        <v>1</v>
      </c>
      <c r="BA233" s="23">
        <f t="shared" si="45"/>
        <v>1</v>
      </c>
      <c r="BB233" s="23">
        <f t="shared" si="53"/>
        <v>1</v>
      </c>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f t="shared" si="46"/>
        <v>0</v>
      </c>
      <c r="CK233" s="23">
        <f t="shared" si="50"/>
        <v>0</v>
      </c>
    </row>
    <row r="234" spans="1:89" ht="53.25" customHeight="1" x14ac:dyDescent="0.25">
      <c r="A234" s="95">
        <v>569</v>
      </c>
      <c r="B234" s="23" t="s">
        <v>2317</v>
      </c>
      <c r="C234" s="23" t="s">
        <v>762</v>
      </c>
      <c r="D234" s="23" t="s">
        <v>762</v>
      </c>
      <c r="E234" s="23" t="s">
        <v>762</v>
      </c>
      <c r="F234" s="23"/>
      <c r="G234" s="24" t="s">
        <v>2182</v>
      </c>
      <c r="H234" s="22" t="s">
        <v>2183</v>
      </c>
      <c r="I234" s="23" t="s">
        <v>78</v>
      </c>
      <c r="J234" s="20" t="s">
        <v>88</v>
      </c>
      <c r="K234" s="24" t="s">
        <v>2397</v>
      </c>
      <c r="L234" s="23" t="s">
        <v>2904</v>
      </c>
      <c r="M234" s="23"/>
      <c r="O234" s="23" t="s">
        <v>2666</v>
      </c>
      <c r="P234" s="23" t="s">
        <v>82</v>
      </c>
      <c r="Q234" s="23"/>
      <c r="R234" s="23"/>
      <c r="S234" s="36">
        <v>45601</v>
      </c>
      <c r="T234" s="37">
        <v>45832</v>
      </c>
      <c r="U234" s="37">
        <v>46928</v>
      </c>
      <c r="V234" s="23">
        <v>1</v>
      </c>
      <c r="W234" s="23">
        <v>0</v>
      </c>
      <c r="X234" s="38">
        <f t="shared" si="51"/>
        <v>1</v>
      </c>
      <c r="Y234" s="38"/>
      <c r="Z234" s="40">
        <v>0</v>
      </c>
      <c r="AA234" s="40">
        <v>0</v>
      </c>
      <c r="AB234" s="41">
        <f t="shared" si="44"/>
        <v>0</v>
      </c>
      <c r="AC234" s="40">
        <v>0</v>
      </c>
      <c r="AD234" s="40">
        <v>1</v>
      </c>
      <c r="AE234" s="41">
        <f t="shared" si="52"/>
        <v>1</v>
      </c>
      <c r="AF234" s="40"/>
      <c r="AG234" s="39"/>
      <c r="AH234" s="39"/>
      <c r="AI234" s="42"/>
      <c r="AJ234" s="42"/>
      <c r="AK234" s="42"/>
      <c r="AL234" s="39"/>
      <c r="AM234" s="39"/>
      <c r="AN234" s="39"/>
      <c r="AO234" s="39"/>
      <c r="AP234" s="23" t="s">
        <v>91</v>
      </c>
      <c r="AQ234" s="23" t="s">
        <v>2433</v>
      </c>
      <c r="AR234" s="23" t="s">
        <v>99</v>
      </c>
      <c r="AS234" s="54" t="s">
        <v>2407</v>
      </c>
      <c r="AT234" s="23"/>
      <c r="AU234" s="23">
        <v>1</v>
      </c>
      <c r="AV234" s="23"/>
      <c r="AW234" s="23"/>
      <c r="AX234" s="23"/>
      <c r="AY234" s="23"/>
      <c r="AZ234" s="23">
        <f t="shared" si="49"/>
        <v>1</v>
      </c>
      <c r="BA234" s="23">
        <f t="shared" si="45"/>
        <v>1</v>
      </c>
      <c r="BB234" s="23">
        <f t="shared" si="53"/>
        <v>1</v>
      </c>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f t="shared" si="46"/>
        <v>0</v>
      </c>
      <c r="CK234" s="23">
        <f t="shared" si="50"/>
        <v>0</v>
      </c>
    </row>
    <row r="235" spans="1:89" ht="53.25" customHeight="1" x14ac:dyDescent="0.25">
      <c r="A235" s="95">
        <v>2557</v>
      </c>
      <c r="B235" s="23" t="s">
        <v>2315</v>
      </c>
      <c r="C235" s="23" t="s">
        <v>762</v>
      </c>
      <c r="D235" s="23" t="s">
        <v>762</v>
      </c>
      <c r="E235" s="23" t="s">
        <v>762</v>
      </c>
      <c r="F235" s="23"/>
      <c r="G235" s="24" t="s">
        <v>2206</v>
      </c>
      <c r="H235" s="22" t="s">
        <v>2207</v>
      </c>
      <c r="I235" s="23" t="s">
        <v>78</v>
      </c>
      <c r="J235" s="23" t="s">
        <v>88</v>
      </c>
      <c r="K235" s="24" t="s">
        <v>2396</v>
      </c>
      <c r="L235" s="23" t="s">
        <v>2904</v>
      </c>
      <c r="M235" s="23"/>
      <c r="O235" s="23" t="s">
        <v>2667</v>
      </c>
      <c r="P235" s="23" t="s">
        <v>82</v>
      </c>
      <c r="Q235" s="23"/>
      <c r="R235" s="23"/>
      <c r="S235" s="36">
        <v>45622</v>
      </c>
      <c r="T235" s="37">
        <v>45883</v>
      </c>
      <c r="U235" s="37">
        <v>46979</v>
      </c>
      <c r="V235" s="23">
        <v>1</v>
      </c>
      <c r="W235" s="23">
        <v>0</v>
      </c>
      <c r="X235" s="38"/>
      <c r="Y235" s="38"/>
      <c r="Z235" s="40">
        <v>0</v>
      </c>
      <c r="AA235" s="40">
        <v>0</v>
      </c>
      <c r="AB235" s="41">
        <f t="shared" si="44"/>
        <v>0</v>
      </c>
      <c r="AC235" s="40">
        <v>0</v>
      </c>
      <c r="AD235" s="40">
        <v>1</v>
      </c>
      <c r="AE235" s="41">
        <f t="shared" si="52"/>
        <v>1</v>
      </c>
      <c r="AF235" s="40"/>
      <c r="AG235" s="39"/>
      <c r="AH235" s="39"/>
      <c r="AI235" s="42"/>
      <c r="AJ235" s="52"/>
      <c r="AK235" s="42"/>
      <c r="AL235" s="39"/>
      <c r="AM235" s="39"/>
      <c r="AN235" s="39"/>
      <c r="AO235" s="39"/>
      <c r="AP235" s="23" t="s">
        <v>91</v>
      </c>
      <c r="AQ235" s="23" t="s">
        <v>2433</v>
      </c>
      <c r="AR235" s="23" t="s">
        <v>99</v>
      </c>
      <c r="AS235" s="54" t="s">
        <v>2407</v>
      </c>
      <c r="AT235" s="23"/>
      <c r="AU235" s="23">
        <v>1</v>
      </c>
      <c r="AV235" s="23"/>
      <c r="AW235" s="23"/>
      <c r="AX235" s="23"/>
      <c r="AY235" s="23"/>
      <c r="AZ235" s="23">
        <f t="shared" si="49"/>
        <v>1</v>
      </c>
      <c r="BA235" s="23">
        <f t="shared" si="45"/>
        <v>1</v>
      </c>
      <c r="BB235" s="23">
        <f t="shared" si="53"/>
        <v>1</v>
      </c>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f t="shared" si="46"/>
        <v>0</v>
      </c>
      <c r="CK235" s="23">
        <f t="shared" si="50"/>
        <v>0</v>
      </c>
    </row>
    <row r="236" spans="1:89" ht="53.25" customHeight="1" x14ac:dyDescent="0.25">
      <c r="A236" s="95">
        <v>2556</v>
      </c>
      <c r="B236" s="23" t="s">
        <v>2314</v>
      </c>
      <c r="C236" s="23" t="s">
        <v>762</v>
      </c>
      <c r="D236" s="23" t="s">
        <v>762</v>
      </c>
      <c r="E236" s="23" t="s">
        <v>762</v>
      </c>
      <c r="F236" s="23"/>
      <c r="G236" s="24" t="s">
        <v>2180</v>
      </c>
      <c r="H236" s="22" t="s">
        <v>2181</v>
      </c>
      <c r="I236" s="23" t="s">
        <v>87</v>
      </c>
      <c r="J236" s="20" t="s">
        <v>88</v>
      </c>
      <c r="K236" s="24" t="s">
        <v>2396</v>
      </c>
      <c r="L236" s="23" t="s">
        <v>2904</v>
      </c>
      <c r="M236" s="23"/>
      <c r="O236" s="17" t="s">
        <v>2668</v>
      </c>
      <c r="P236" s="37" t="s">
        <v>82</v>
      </c>
      <c r="Q236" s="23"/>
      <c r="R236" s="23"/>
      <c r="S236" s="36">
        <v>45645</v>
      </c>
      <c r="T236" s="37">
        <v>45915</v>
      </c>
      <c r="U236" s="37">
        <v>47011</v>
      </c>
      <c r="V236" s="23">
        <v>1</v>
      </c>
      <c r="W236" s="23">
        <v>0</v>
      </c>
      <c r="X236" s="38">
        <f>V236-W236</f>
        <v>1</v>
      </c>
      <c r="Y236" s="38"/>
      <c r="Z236" s="40">
        <v>0</v>
      </c>
      <c r="AA236" s="40">
        <v>0</v>
      </c>
      <c r="AB236" s="41">
        <f t="shared" si="44"/>
        <v>0</v>
      </c>
      <c r="AC236" s="40">
        <v>0</v>
      </c>
      <c r="AD236" s="40">
        <v>1</v>
      </c>
      <c r="AE236" s="41">
        <f t="shared" si="52"/>
        <v>1</v>
      </c>
      <c r="AF236" s="40"/>
      <c r="AG236" s="39"/>
      <c r="AH236" s="39"/>
      <c r="AI236" s="42"/>
      <c r="AJ236" s="42"/>
      <c r="AK236" s="42"/>
      <c r="AL236" s="39"/>
      <c r="AM236" s="39"/>
      <c r="AN236" s="39"/>
      <c r="AO236" s="39"/>
      <c r="AP236" s="23" t="s">
        <v>91</v>
      </c>
      <c r="AQ236" s="23" t="s">
        <v>2433</v>
      </c>
      <c r="AR236" s="23" t="s">
        <v>99</v>
      </c>
      <c r="AS236" s="54" t="s">
        <v>2407</v>
      </c>
      <c r="AT236" s="23"/>
      <c r="AU236" s="23">
        <v>1</v>
      </c>
      <c r="AV236" s="23"/>
      <c r="AW236" s="23"/>
      <c r="AX236" s="23"/>
      <c r="AY236" s="23"/>
      <c r="AZ236" s="23">
        <f t="shared" si="49"/>
        <v>1</v>
      </c>
      <c r="BA236" s="23">
        <f t="shared" si="45"/>
        <v>1</v>
      </c>
      <c r="BB236" s="23">
        <f t="shared" si="53"/>
        <v>1</v>
      </c>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f t="shared" si="46"/>
        <v>0</v>
      </c>
      <c r="CK236" s="23">
        <f t="shared" si="50"/>
        <v>0</v>
      </c>
    </row>
    <row r="237" spans="1:89" ht="53.25" customHeight="1" x14ac:dyDescent="0.25">
      <c r="A237" s="95">
        <v>2555</v>
      </c>
      <c r="B237" s="23" t="s">
        <v>2319</v>
      </c>
      <c r="C237" s="20" t="s">
        <v>762</v>
      </c>
      <c r="D237" s="20" t="s">
        <v>762</v>
      </c>
      <c r="E237" s="23" t="s">
        <v>762</v>
      </c>
      <c r="F237" s="23"/>
      <c r="G237" s="24" t="s">
        <v>792</v>
      </c>
      <c r="H237" s="22" t="s">
        <v>777</v>
      </c>
      <c r="I237" s="23" t="s">
        <v>87</v>
      </c>
      <c r="J237" s="23" t="s">
        <v>88</v>
      </c>
      <c r="K237" s="24" t="s">
        <v>2396</v>
      </c>
      <c r="L237" s="23" t="s">
        <v>2904</v>
      </c>
      <c r="M237" s="23"/>
      <c r="O237" s="23" t="s">
        <v>2669</v>
      </c>
      <c r="P237" s="23" t="s">
        <v>516</v>
      </c>
      <c r="Q237" s="23"/>
      <c r="R237" s="23"/>
      <c r="S237" s="36">
        <v>45792</v>
      </c>
      <c r="T237" s="37">
        <v>46009</v>
      </c>
      <c r="U237" s="37">
        <v>47105</v>
      </c>
      <c r="V237" s="23">
        <v>1</v>
      </c>
      <c r="W237" s="23">
        <v>0</v>
      </c>
      <c r="X237" s="38">
        <f>V237-W237</f>
        <v>1</v>
      </c>
      <c r="Y237" s="23"/>
      <c r="Z237" s="40">
        <v>0</v>
      </c>
      <c r="AA237" s="40">
        <v>0</v>
      </c>
      <c r="AB237" s="41">
        <f t="shared" si="44"/>
        <v>0</v>
      </c>
      <c r="AC237" s="40">
        <v>0</v>
      </c>
      <c r="AD237" s="40">
        <v>1</v>
      </c>
      <c r="AE237" s="41">
        <f t="shared" si="52"/>
        <v>1</v>
      </c>
      <c r="AF237" s="40"/>
      <c r="AG237" s="39"/>
      <c r="AH237" s="39"/>
      <c r="AI237" s="42"/>
      <c r="AJ237" s="42"/>
      <c r="AK237" s="42"/>
      <c r="AL237" s="39"/>
      <c r="AM237" s="39"/>
      <c r="AN237" s="39"/>
      <c r="AO237" s="39"/>
      <c r="AP237" s="20" t="s">
        <v>2316</v>
      </c>
      <c r="AQ237" s="42" t="s">
        <v>2433</v>
      </c>
      <c r="AR237" s="23" t="s">
        <v>99</v>
      </c>
      <c r="AS237" s="54" t="s">
        <v>2407</v>
      </c>
      <c r="AT237" s="23"/>
      <c r="AU237" s="23"/>
      <c r="AV237" s="23">
        <v>1</v>
      </c>
      <c r="AW237" s="23"/>
      <c r="AX237" s="23"/>
      <c r="AY237" s="23"/>
      <c r="AZ237" s="23">
        <f t="shared" si="49"/>
        <v>1</v>
      </c>
      <c r="BA237" s="23">
        <f t="shared" si="45"/>
        <v>1</v>
      </c>
      <c r="BB237" s="23">
        <f t="shared" si="53"/>
        <v>1</v>
      </c>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f t="shared" si="46"/>
        <v>0</v>
      </c>
      <c r="CK237" s="23">
        <f t="shared" si="50"/>
        <v>0</v>
      </c>
    </row>
    <row r="238" spans="1:89" ht="53.25" customHeight="1" x14ac:dyDescent="0.25">
      <c r="A238" s="118">
        <v>2554</v>
      </c>
      <c r="B238" s="46" t="s">
        <v>2320</v>
      </c>
      <c r="C238" s="20" t="s">
        <v>762</v>
      </c>
      <c r="D238" s="20" t="s">
        <v>762</v>
      </c>
      <c r="E238" s="23" t="s">
        <v>382</v>
      </c>
      <c r="F238" s="23"/>
      <c r="G238" s="21" t="s">
        <v>793</v>
      </c>
      <c r="H238" s="22" t="s">
        <v>794</v>
      </c>
      <c r="I238" s="23" t="s">
        <v>87</v>
      </c>
      <c r="J238" s="23" t="s">
        <v>88</v>
      </c>
      <c r="K238" s="24" t="s">
        <v>2397</v>
      </c>
      <c r="L238" s="23" t="s">
        <v>2904</v>
      </c>
      <c r="M238" s="23"/>
      <c r="N238" s="48" t="s">
        <v>795</v>
      </c>
      <c r="O238" s="48" t="s">
        <v>2670</v>
      </c>
      <c r="P238" s="23" t="s">
        <v>516</v>
      </c>
      <c r="Q238" s="23"/>
      <c r="R238" s="23"/>
      <c r="S238" s="36">
        <v>45785</v>
      </c>
      <c r="T238" s="37">
        <v>46045</v>
      </c>
      <c r="U238" s="37">
        <v>47141</v>
      </c>
      <c r="V238" s="23">
        <v>1</v>
      </c>
      <c r="W238" s="23">
        <v>0</v>
      </c>
      <c r="X238" s="38">
        <f>V238-W238</f>
        <v>1</v>
      </c>
      <c r="Y238" s="23"/>
      <c r="Z238" s="40">
        <v>0</v>
      </c>
      <c r="AA238" s="40">
        <v>0</v>
      </c>
      <c r="AB238" s="41">
        <f t="shared" si="44"/>
        <v>0</v>
      </c>
      <c r="AC238" s="40">
        <v>0</v>
      </c>
      <c r="AD238" s="40">
        <v>1</v>
      </c>
      <c r="AE238" s="41">
        <f t="shared" si="52"/>
        <v>1</v>
      </c>
      <c r="AF238" s="40"/>
      <c r="AG238" s="39"/>
      <c r="AH238" s="39"/>
      <c r="AI238" s="42"/>
      <c r="AJ238" s="42"/>
      <c r="AK238" s="42"/>
      <c r="AL238" s="39"/>
      <c r="AM238" s="39"/>
      <c r="AN238" s="39"/>
      <c r="AO238" s="39"/>
      <c r="AP238" s="23" t="s">
        <v>2316</v>
      </c>
      <c r="AQ238" s="42" t="s">
        <v>2433</v>
      </c>
      <c r="AR238" s="23" t="s">
        <v>99</v>
      </c>
      <c r="AS238" s="24" t="s">
        <v>2407</v>
      </c>
      <c r="AT238" s="23"/>
      <c r="AU238" s="23"/>
      <c r="AV238" s="23">
        <v>1</v>
      </c>
      <c r="AW238" s="23"/>
      <c r="AX238" s="23"/>
      <c r="AY238" s="23"/>
      <c r="AZ238" s="23">
        <f t="shared" si="49"/>
        <v>1</v>
      </c>
      <c r="BA238" s="23">
        <f t="shared" si="45"/>
        <v>1</v>
      </c>
      <c r="BB238" s="23">
        <f t="shared" si="53"/>
        <v>1</v>
      </c>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f t="shared" si="46"/>
        <v>0</v>
      </c>
      <c r="CK238" s="23">
        <f t="shared" si="50"/>
        <v>0</v>
      </c>
    </row>
    <row r="239" spans="1:89" ht="53.25" customHeight="1" x14ac:dyDescent="0.25">
      <c r="A239" s="95">
        <v>2552</v>
      </c>
      <c r="B239" s="23" t="s">
        <v>2318</v>
      </c>
      <c r="C239" s="23" t="s">
        <v>762</v>
      </c>
      <c r="D239" s="20" t="s">
        <v>762</v>
      </c>
      <c r="E239" s="23" t="s">
        <v>762</v>
      </c>
      <c r="F239" s="23"/>
      <c r="G239" s="24" t="s">
        <v>779</v>
      </c>
      <c r="H239" s="22" t="s">
        <v>780</v>
      </c>
      <c r="I239" s="23" t="s">
        <v>78</v>
      </c>
      <c r="J239" s="20" t="s">
        <v>79</v>
      </c>
      <c r="K239" s="24" t="s">
        <v>2396</v>
      </c>
      <c r="L239" s="23" t="s">
        <v>2904</v>
      </c>
      <c r="M239" s="23"/>
      <c r="N239" s="17" t="s">
        <v>2672</v>
      </c>
      <c r="O239" s="48" t="s">
        <v>2671</v>
      </c>
      <c r="P239" s="23" t="s">
        <v>82</v>
      </c>
      <c r="Q239" s="23"/>
      <c r="R239" s="23"/>
      <c r="S239" s="36">
        <v>46055</v>
      </c>
      <c r="T239" s="37">
        <v>46084</v>
      </c>
      <c r="U239" s="37">
        <v>47180</v>
      </c>
      <c r="V239" s="23">
        <v>1</v>
      </c>
      <c r="W239" s="23">
        <v>0</v>
      </c>
      <c r="X239" s="38">
        <f>V239-W239</f>
        <v>1</v>
      </c>
      <c r="Y239" s="38"/>
      <c r="Z239" s="40">
        <v>0</v>
      </c>
      <c r="AA239" s="40">
        <v>0</v>
      </c>
      <c r="AB239" s="41">
        <f t="shared" si="44"/>
        <v>0</v>
      </c>
      <c r="AC239" s="40">
        <v>0</v>
      </c>
      <c r="AD239" s="40">
        <v>1</v>
      </c>
      <c r="AE239" s="41">
        <f t="shared" si="52"/>
        <v>1</v>
      </c>
      <c r="AF239" s="40"/>
      <c r="AG239" s="39"/>
      <c r="AH239" s="39"/>
      <c r="AI239" s="42"/>
      <c r="AJ239" s="42"/>
      <c r="AK239" s="42"/>
      <c r="AL239" s="39"/>
      <c r="AM239" s="39"/>
      <c r="AN239" s="39"/>
      <c r="AO239" s="39"/>
      <c r="AP239" s="23" t="s">
        <v>91</v>
      </c>
      <c r="AQ239" s="23" t="s">
        <v>2433</v>
      </c>
      <c r="AR239" s="23" t="s">
        <v>99</v>
      </c>
      <c r="AS239" s="54" t="s">
        <v>2407</v>
      </c>
      <c r="AT239" s="23"/>
      <c r="AU239" s="23">
        <v>1</v>
      </c>
      <c r="AV239" s="23"/>
      <c r="AW239" s="23"/>
      <c r="AX239" s="23"/>
      <c r="AY239" s="23"/>
      <c r="AZ239" s="23">
        <f t="shared" si="49"/>
        <v>1</v>
      </c>
      <c r="BA239" s="23">
        <f t="shared" si="45"/>
        <v>1</v>
      </c>
      <c r="BB239" s="23">
        <f t="shared" si="53"/>
        <v>1</v>
      </c>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f t="shared" si="46"/>
        <v>0</v>
      </c>
      <c r="CK239" s="23">
        <f t="shared" si="50"/>
        <v>0</v>
      </c>
    </row>
    <row r="240" spans="1:89" ht="53.25" customHeight="1" x14ac:dyDescent="0.25">
      <c r="A240" s="95">
        <v>555</v>
      </c>
      <c r="B240" s="23" t="s">
        <v>2321</v>
      </c>
      <c r="C240" s="23" t="s">
        <v>762</v>
      </c>
      <c r="D240" s="23" t="s">
        <v>762</v>
      </c>
      <c r="E240" s="23" t="s">
        <v>762</v>
      </c>
      <c r="F240" s="23"/>
      <c r="G240" s="24" t="s">
        <v>2673</v>
      </c>
      <c r="H240" s="22" t="s">
        <v>2208</v>
      </c>
      <c r="I240" s="23" t="s">
        <v>87</v>
      </c>
      <c r="J240" s="23" t="s">
        <v>88</v>
      </c>
      <c r="K240" s="24" t="s">
        <v>2396</v>
      </c>
      <c r="L240" s="23" t="s">
        <v>2904</v>
      </c>
      <c r="M240" s="23"/>
      <c r="N240" s="17" t="s">
        <v>2675</v>
      </c>
      <c r="O240" s="17" t="s">
        <v>2674</v>
      </c>
      <c r="P240" s="23" t="s">
        <v>516</v>
      </c>
      <c r="Q240" s="23"/>
      <c r="R240" s="23"/>
      <c r="S240" s="36">
        <v>45897</v>
      </c>
      <c r="T240" s="37">
        <v>46099</v>
      </c>
      <c r="U240" s="37">
        <v>47195</v>
      </c>
      <c r="V240" s="23">
        <v>1</v>
      </c>
      <c r="W240" s="23">
        <v>0</v>
      </c>
      <c r="X240" s="38">
        <v>1</v>
      </c>
      <c r="Y240" s="38"/>
      <c r="Z240" s="40">
        <v>0</v>
      </c>
      <c r="AA240" s="40">
        <v>0</v>
      </c>
      <c r="AB240" s="41">
        <f t="shared" si="44"/>
        <v>0</v>
      </c>
      <c r="AC240" s="40">
        <v>0</v>
      </c>
      <c r="AD240" s="40">
        <v>1</v>
      </c>
      <c r="AE240" s="41">
        <f t="shared" si="52"/>
        <v>1</v>
      </c>
      <c r="AF240" s="40"/>
      <c r="AG240" s="39"/>
      <c r="AH240" s="39"/>
      <c r="AI240" s="42"/>
      <c r="AJ240" s="52"/>
      <c r="AK240" s="42"/>
      <c r="AL240" s="39"/>
      <c r="AM240" s="39"/>
      <c r="AN240" s="39"/>
      <c r="AO240" s="39"/>
      <c r="AP240" s="23" t="s">
        <v>2316</v>
      </c>
      <c r="AQ240" s="42" t="s">
        <v>2433</v>
      </c>
      <c r="AR240" s="23" t="s">
        <v>99</v>
      </c>
      <c r="AS240" s="54" t="s">
        <v>2407</v>
      </c>
      <c r="AT240" s="23"/>
      <c r="AU240" s="23"/>
      <c r="AV240" s="23">
        <v>1</v>
      </c>
      <c r="AW240" s="23"/>
      <c r="AX240" s="23"/>
      <c r="AY240" s="23"/>
      <c r="AZ240" s="23">
        <f t="shared" si="49"/>
        <v>1</v>
      </c>
      <c r="BA240" s="23">
        <f t="shared" si="45"/>
        <v>1</v>
      </c>
      <c r="BB240" s="23">
        <f t="shared" si="53"/>
        <v>1</v>
      </c>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f t="shared" si="46"/>
        <v>0</v>
      </c>
      <c r="CK240" s="23">
        <f t="shared" si="50"/>
        <v>0</v>
      </c>
    </row>
    <row r="241" spans="1:89" ht="53.25" customHeight="1" x14ac:dyDescent="0.25">
      <c r="A241" s="95">
        <v>1105</v>
      </c>
      <c r="B241" s="23" t="s">
        <v>804</v>
      </c>
      <c r="C241" s="23" t="s">
        <v>805</v>
      </c>
      <c r="D241" s="23" t="s">
        <v>3041</v>
      </c>
      <c r="E241" s="23" t="s">
        <v>75</v>
      </c>
      <c r="F241" s="23"/>
      <c r="G241" s="21" t="s">
        <v>806</v>
      </c>
      <c r="H241" s="22" t="s">
        <v>807</v>
      </c>
      <c r="I241" s="23" t="s">
        <v>78</v>
      </c>
      <c r="J241" s="23" t="s">
        <v>88</v>
      </c>
      <c r="K241" s="23" t="s">
        <v>2384</v>
      </c>
      <c r="L241" s="23" t="s">
        <v>2895</v>
      </c>
      <c r="M241" s="23">
        <v>0.5</v>
      </c>
      <c r="N241" s="17" t="s">
        <v>808</v>
      </c>
      <c r="O241" s="48" t="s">
        <v>809</v>
      </c>
      <c r="P241" s="23" t="s">
        <v>82</v>
      </c>
      <c r="Q241" s="23"/>
      <c r="R241" s="20"/>
      <c r="S241" s="44">
        <v>44781</v>
      </c>
      <c r="T241" s="45">
        <v>45358</v>
      </c>
      <c r="U241" s="45">
        <v>46453</v>
      </c>
      <c r="V241" s="38">
        <v>0</v>
      </c>
      <c r="W241" s="38">
        <v>0</v>
      </c>
      <c r="X241" s="38">
        <f t="shared" ref="X241:X281" si="54">V241-W241</f>
        <v>0</v>
      </c>
      <c r="Y241" s="38">
        <v>75</v>
      </c>
      <c r="Z241" s="40">
        <v>0</v>
      </c>
      <c r="AA241" s="40">
        <v>0</v>
      </c>
      <c r="AB241" s="41">
        <f t="shared" si="44"/>
        <v>0</v>
      </c>
      <c r="AC241" s="40">
        <v>75</v>
      </c>
      <c r="AD241" s="40">
        <v>0</v>
      </c>
      <c r="AE241" s="41">
        <f t="shared" si="52"/>
        <v>75</v>
      </c>
      <c r="AF241" s="40"/>
      <c r="AG241" s="39"/>
      <c r="AH241" s="39"/>
      <c r="AI241" s="42"/>
      <c r="AJ241" s="42"/>
      <c r="AK241" s="42"/>
      <c r="AL241" s="39"/>
      <c r="AM241" s="39"/>
      <c r="AN241" s="39"/>
      <c r="AO241" s="39"/>
      <c r="AP241" s="20" t="s">
        <v>111</v>
      </c>
      <c r="AQ241" s="23" t="s">
        <v>119</v>
      </c>
      <c r="AR241" s="23" t="s">
        <v>92</v>
      </c>
      <c r="AS241" s="23"/>
      <c r="AT241" s="23">
        <v>75</v>
      </c>
      <c r="AU241" s="23"/>
      <c r="AV241" s="23"/>
      <c r="AW241" s="23"/>
      <c r="AX241" s="23"/>
      <c r="AY241" s="23"/>
      <c r="AZ241" s="23">
        <f t="shared" si="49"/>
        <v>75</v>
      </c>
      <c r="BA241" s="23">
        <f t="shared" si="45"/>
        <v>75</v>
      </c>
      <c r="BB241" s="23">
        <f t="shared" si="53"/>
        <v>75</v>
      </c>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f t="shared" si="46"/>
        <v>0</v>
      </c>
      <c r="CK241" s="23">
        <f t="shared" si="50"/>
        <v>0</v>
      </c>
    </row>
    <row r="242" spans="1:89" ht="53.25" customHeight="1" x14ac:dyDescent="0.25">
      <c r="A242" s="95">
        <v>1108</v>
      </c>
      <c r="B242" s="23" t="s">
        <v>813</v>
      </c>
      <c r="C242" s="23" t="s">
        <v>805</v>
      </c>
      <c r="D242" s="23" t="s">
        <v>3041</v>
      </c>
      <c r="E242" s="23" t="s">
        <v>75</v>
      </c>
      <c r="F242" s="23"/>
      <c r="G242" s="21" t="s">
        <v>814</v>
      </c>
      <c r="H242" s="22" t="s">
        <v>475</v>
      </c>
      <c r="I242" s="23" t="s">
        <v>78</v>
      </c>
      <c r="J242" s="23" t="s">
        <v>815</v>
      </c>
      <c r="K242" s="24" t="s">
        <v>2396</v>
      </c>
      <c r="L242" s="23" t="s">
        <v>102</v>
      </c>
      <c r="M242" s="23">
        <v>0.96</v>
      </c>
      <c r="P242" s="23"/>
      <c r="Q242" s="23"/>
      <c r="R242" s="20"/>
      <c r="S242" s="38"/>
      <c r="T242" s="45"/>
      <c r="U242" s="45"/>
      <c r="V242" s="38">
        <v>49</v>
      </c>
      <c r="W242" s="38"/>
      <c r="X242" s="38">
        <f t="shared" si="54"/>
        <v>49</v>
      </c>
      <c r="Y242" s="38"/>
      <c r="Z242" s="40">
        <v>0</v>
      </c>
      <c r="AA242" s="40">
        <v>0</v>
      </c>
      <c r="AB242" s="41">
        <f t="shared" si="44"/>
        <v>0</v>
      </c>
      <c r="AC242" s="40">
        <v>0</v>
      </c>
      <c r="AD242" s="40">
        <v>0</v>
      </c>
      <c r="AE242" s="41">
        <f t="shared" si="52"/>
        <v>0</v>
      </c>
      <c r="AF242" s="40">
        <v>49</v>
      </c>
      <c r="AG242" s="39"/>
      <c r="AH242" s="39"/>
      <c r="AI242" s="42"/>
      <c r="AJ242" s="42"/>
      <c r="AK242" s="42"/>
      <c r="AL242" s="39"/>
      <c r="AM242" s="39"/>
      <c r="AN242" s="39"/>
      <c r="AO242" s="39"/>
      <c r="AP242" s="20"/>
      <c r="AQ242" s="42" t="s">
        <v>2499</v>
      </c>
      <c r="AR242" s="23" t="s">
        <v>92</v>
      </c>
      <c r="AS242" s="24" t="s">
        <v>2423</v>
      </c>
      <c r="AT242" s="23"/>
      <c r="AU242" s="23"/>
      <c r="AV242" s="23"/>
      <c r="AW242" s="23"/>
      <c r="AX242" s="23"/>
      <c r="AY242" s="23">
        <v>49</v>
      </c>
      <c r="AZ242" s="23">
        <f t="shared" si="49"/>
        <v>0</v>
      </c>
      <c r="BA242" s="23">
        <f t="shared" si="45"/>
        <v>0</v>
      </c>
      <c r="BB242" s="23">
        <f t="shared" si="53"/>
        <v>49</v>
      </c>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f t="shared" si="46"/>
        <v>0</v>
      </c>
      <c r="CK242" s="23">
        <f t="shared" si="50"/>
        <v>0</v>
      </c>
    </row>
    <row r="243" spans="1:89" ht="53.25" customHeight="1" x14ac:dyDescent="0.25">
      <c r="A243" s="95">
        <v>1224</v>
      </c>
      <c r="B243" s="23" t="s">
        <v>810</v>
      </c>
      <c r="C243" s="23" t="s">
        <v>805</v>
      </c>
      <c r="D243" s="23" t="s">
        <v>3041</v>
      </c>
      <c r="E243" s="23" t="s">
        <v>75</v>
      </c>
      <c r="F243" s="23"/>
      <c r="G243" s="21" t="s">
        <v>811</v>
      </c>
      <c r="H243" s="22" t="s">
        <v>2414</v>
      </c>
      <c r="I243" s="23" t="s">
        <v>78</v>
      </c>
      <c r="J243" s="23" t="s">
        <v>152</v>
      </c>
      <c r="K243" s="24" t="s">
        <v>2396</v>
      </c>
      <c r="L243" s="23" t="s">
        <v>102</v>
      </c>
      <c r="M243" s="23">
        <v>4.1000000000000002E-2</v>
      </c>
      <c r="N243" s="48" t="s">
        <v>812</v>
      </c>
      <c r="P243" s="23"/>
      <c r="Q243" s="23"/>
      <c r="R243" s="20"/>
      <c r="S243" s="44"/>
      <c r="T243" s="45"/>
      <c r="U243" s="45"/>
      <c r="V243" s="38">
        <v>17</v>
      </c>
      <c r="W243" s="38"/>
      <c r="X243" s="38">
        <f t="shared" si="54"/>
        <v>17</v>
      </c>
      <c r="Y243" s="38"/>
      <c r="Z243" s="40">
        <v>0</v>
      </c>
      <c r="AA243" s="40">
        <v>0</v>
      </c>
      <c r="AB243" s="41">
        <f t="shared" si="44"/>
        <v>0</v>
      </c>
      <c r="AC243" s="40">
        <v>0</v>
      </c>
      <c r="AD243" s="40">
        <v>0</v>
      </c>
      <c r="AE243" s="41">
        <f t="shared" si="52"/>
        <v>0</v>
      </c>
      <c r="AF243" s="40">
        <v>17</v>
      </c>
      <c r="AG243" s="39"/>
      <c r="AH243" s="39"/>
      <c r="AI243" s="42"/>
      <c r="AJ243" s="42"/>
      <c r="AK243" s="42"/>
      <c r="AL243" s="39"/>
      <c r="AM243" s="39"/>
      <c r="AN243" s="39"/>
      <c r="AO243" s="39"/>
      <c r="AP243" s="20"/>
      <c r="AQ243" s="42" t="s">
        <v>2500</v>
      </c>
      <c r="AR243" s="23" t="s">
        <v>92</v>
      </c>
      <c r="AS243" s="23" t="s">
        <v>2423</v>
      </c>
      <c r="AT243" s="23"/>
      <c r="AU243" s="23"/>
      <c r="AV243" s="23"/>
      <c r="AW243" s="23"/>
      <c r="AX243" s="23"/>
      <c r="AY243" s="23">
        <v>17</v>
      </c>
      <c r="AZ243" s="23">
        <f t="shared" si="49"/>
        <v>0</v>
      </c>
      <c r="BA243" s="23">
        <f t="shared" si="45"/>
        <v>0</v>
      </c>
      <c r="BB243" s="23">
        <f t="shared" si="53"/>
        <v>17</v>
      </c>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f t="shared" si="46"/>
        <v>0</v>
      </c>
      <c r="CK243" s="23">
        <f t="shared" si="50"/>
        <v>0</v>
      </c>
    </row>
    <row r="244" spans="1:89" ht="53.25" customHeight="1" x14ac:dyDescent="0.25">
      <c r="A244" s="95" t="s">
        <v>842</v>
      </c>
      <c r="B244" s="23" t="s">
        <v>843</v>
      </c>
      <c r="C244" s="46" t="s">
        <v>3031</v>
      </c>
      <c r="D244" s="20" t="s">
        <v>3042</v>
      </c>
      <c r="E244" s="23" t="s">
        <v>116</v>
      </c>
      <c r="F244" s="23"/>
      <c r="G244" s="24" t="s">
        <v>844</v>
      </c>
      <c r="H244" s="22" t="s">
        <v>845</v>
      </c>
      <c r="I244" s="23" t="s">
        <v>87</v>
      </c>
      <c r="J244" s="23" t="s">
        <v>88</v>
      </c>
      <c r="K244" s="24" t="s">
        <v>2396</v>
      </c>
      <c r="L244" s="71" t="s">
        <v>2899</v>
      </c>
      <c r="M244" s="23">
        <v>10.69</v>
      </c>
      <c r="N244" s="17" t="s">
        <v>2676</v>
      </c>
      <c r="O244" s="48" t="s">
        <v>836</v>
      </c>
      <c r="P244" s="23" t="s">
        <v>109</v>
      </c>
      <c r="Q244" s="23"/>
      <c r="R244" s="23"/>
      <c r="S244" s="36">
        <v>44174</v>
      </c>
      <c r="T244" s="37">
        <v>44166</v>
      </c>
      <c r="U244" s="37">
        <v>45261</v>
      </c>
      <c r="V244" s="23">
        <v>256</v>
      </c>
      <c r="W244" s="23">
        <v>0</v>
      </c>
      <c r="X244" s="38">
        <f t="shared" si="54"/>
        <v>256</v>
      </c>
      <c r="Y244" s="38"/>
      <c r="Z244" s="40">
        <v>4</v>
      </c>
      <c r="AA244" s="40">
        <v>0</v>
      </c>
      <c r="AB244" s="41">
        <f t="shared" si="44"/>
        <v>4</v>
      </c>
      <c r="AC244" s="40">
        <v>0</v>
      </c>
      <c r="AD244" s="40">
        <v>69</v>
      </c>
      <c r="AE244" s="41">
        <f t="shared" si="52"/>
        <v>69</v>
      </c>
      <c r="AF244" s="40"/>
      <c r="AG244" s="39" t="s">
        <v>484</v>
      </c>
      <c r="AH244" s="39"/>
      <c r="AI244" s="42"/>
      <c r="AJ244" s="42"/>
      <c r="AK244" s="42"/>
      <c r="AL244" s="39"/>
      <c r="AM244" s="39"/>
      <c r="AN244" s="39" t="s">
        <v>484</v>
      </c>
      <c r="AO244" s="39"/>
      <c r="AP244" s="23" t="s">
        <v>111</v>
      </c>
      <c r="AQ244" s="23" t="s">
        <v>112</v>
      </c>
      <c r="AR244" s="23" t="s">
        <v>124</v>
      </c>
      <c r="AS244" s="23" t="s">
        <v>214</v>
      </c>
      <c r="AT244" s="23"/>
      <c r="AU244" s="23"/>
      <c r="AV244" s="23">
        <v>21</v>
      </c>
      <c r="AW244" s="23">
        <v>24</v>
      </c>
      <c r="AX244" s="23">
        <v>24</v>
      </c>
      <c r="AY244" s="23"/>
      <c r="AZ244" s="23">
        <f t="shared" si="49"/>
        <v>45</v>
      </c>
      <c r="BA244" s="23">
        <f t="shared" si="45"/>
        <v>69</v>
      </c>
      <c r="BB244" s="23">
        <f t="shared" si="53"/>
        <v>69</v>
      </c>
      <c r="BC244" s="23"/>
      <c r="BD244" s="23"/>
      <c r="BE244" s="23">
        <v>4</v>
      </c>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f t="shared" si="46"/>
        <v>4</v>
      </c>
      <c r="CK244" s="23">
        <f t="shared" si="50"/>
        <v>4</v>
      </c>
    </row>
    <row r="245" spans="1:89" ht="53.25" customHeight="1" x14ac:dyDescent="0.25">
      <c r="A245" s="95" t="s">
        <v>833</v>
      </c>
      <c r="B245" s="23" t="s">
        <v>834</v>
      </c>
      <c r="C245" s="46" t="s">
        <v>3031</v>
      </c>
      <c r="D245" s="20" t="s">
        <v>3042</v>
      </c>
      <c r="E245" s="23" t="s">
        <v>116</v>
      </c>
      <c r="F245" s="23"/>
      <c r="G245" s="24" t="s">
        <v>835</v>
      </c>
      <c r="H245" s="22" t="s">
        <v>2971</v>
      </c>
      <c r="I245" s="23" t="s">
        <v>87</v>
      </c>
      <c r="J245" s="23" t="s">
        <v>88</v>
      </c>
      <c r="K245" s="24" t="s">
        <v>2396</v>
      </c>
      <c r="L245" s="71" t="s">
        <v>2899</v>
      </c>
      <c r="M245" s="23">
        <v>14.3</v>
      </c>
      <c r="N245" s="17" t="s">
        <v>2677</v>
      </c>
      <c r="O245" s="48" t="s">
        <v>836</v>
      </c>
      <c r="P245" s="23" t="s">
        <v>109</v>
      </c>
      <c r="Q245" s="23"/>
      <c r="R245" s="23"/>
      <c r="S245" s="36">
        <v>43817</v>
      </c>
      <c r="T245" s="37">
        <v>44181</v>
      </c>
      <c r="U245" s="37">
        <v>45276</v>
      </c>
      <c r="V245" s="23">
        <v>149</v>
      </c>
      <c r="W245" s="23">
        <v>0</v>
      </c>
      <c r="X245" s="38">
        <f t="shared" si="54"/>
        <v>149</v>
      </c>
      <c r="Y245" s="38"/>
      <c r="Z245" s="40">
        <v>81</v>
      </c>
      <c r="AA245" s="40">
        <v>0</v>
      </c>
      <c r="AB245" s="41">
        <f t="shared" si="44"/>
        <v>81</v>
      </c>
      <c r="AC245" s="40">
        <v>40</v>
      </c>
      <c r="AD245" s="40">
        <v>28</v>
      </c>
      <c r="AE245" s="41">
        <f t="shared" si="52"/>
        <v>68</v>
      </c>
      <c r="AF245" s="40"/>
      <c r="AG245" s="39"/>
      <c r="AH245" s="39"/>
      <c r="AI245" s="42"/>
      <c r="AJ245" s="42"/>
      <c r="AK245" s="42"/>
      <c r="AL245" s="39"/>
      <c r="AM245" s="39"/>
      <c r="AN245" s="39" t="s">
        <v>484</v>
      </c>
      <c r="AO245" s="39"/>
      <c r="AP245" s="23" t="s">
        <v>111</v>
      </c>
      <c r="AQ245" s="23" t="s">
        <v>112</v>
      </c>
      <c r="AR245" s="23" t="s">
        <v>113</v>
      </c>
      <c r="AS245" s="23" t="s">
        <v>800</v>
      </c>
      <c r="AT245" s="23">
        <v>36</v>
      </c>
      <c r="AU245" s="23">
        <v>32</v>
      </c>
      <c r="AV245" s="23"/>
      <c r="AW245" s="23"/>
      <c r="AX245" s="23"/>
      <c r="AY245" s="23"/>
      <c r="AZ245" s="23">
        <f t="shared" si="49"/>
        <v>68</v>
      </c>
      <c r="BA245" s="23">
        <f t="shared" si="45"/>
        <v>68</v>
      </c>
      <c r="BB245" s="23">
        <f t="shared" si="53"/>
        <v>68</v>
      </c>
      <c r="BC245" s="23"/>
      <c r="BD245" s="23"/>
      <c r="BE245" s="23">
        <v>9</v>
      </c>
      <c r="BF245" s="23">
        <v>43</v>
      </c>
      <c r="BG245" s="23"/>
      <c r="BH245" s="23"/>
      <c r="BI245" s="23"/>
      <c r="BJ245" s="23"/>
      <c r="BK245" s="23"/>
      <c r="BL245" s="23"/>
      <c r="BM245" s="23"/>
      <c r="BN245" s="23"/>
      <c r="BO245" s="23"/>
      <c r="BP245" s="23"/>
      <c r="BQ245" s="23">
        <v>9</v>
      </c>
      <c r="BR245" s="23">
        <v>16</v>
      </c>
      <c r="BS245" s="23"/>
      <c r="BT245" s="23"/>
      <c r="BU245" s="23"/>
      <c r="BV245" s="23"/>
      <c r="BW245" s="23">
        <v>4</v>
      </c>
      <c r="BX245" s="23"/>
      <c r="BY245" s="23"/>
      <c r="BZ245" s="23"/>
      <c r="CA245" s="23"/>
      <c r="CB245" s="23"/>
      <c r="CC245" s="23"/>
      <c r="CD245" s="23"/>
      <c r="CE245" s="23"/>
      <c r="CF245" s="23"/>
      <c r="CG245" s="23"/>
      <c r="CH245" s="23"/>
      <c r="CI245" s="23"/>
      <c r="CJ245" s="23">
        <f t="shared" si="46"/>
        <v>81</v>
      </c>
      <c r="CK245" s="23">
        <f t="shared" si="50"/>
        <v>81</v>
      </c>
    </row>
    <row r="246" spans="1:89" ht="53.25" customHeight="1" x14ac:dyDescent="0.25">
      <c r="A246" s="95" t="s">
        <v>837</v>
      </c>
      <c r="B246" s="23" t="s">
        <v>838</v>
      </c>
      <c r="C246" s="46" t="s">
        <v>3031</v>
      </c>
      <c r="D246" s="20" t="s">
        <v>3042</v>
      </c>
      <c r="E246" s="23" t="s">
        <v>116</v>
      </c>
      <c r="F246" s="23"/>
      <c r="G246" s="24" t="s">
        <v>839</v>
      </c>
      <c r="H246" s="22" t="s">
        <v>2970</v>
      </c>
      <c r="I246" s="23" t="s">
        <v>87</v>
      </c>
      <c r="J246" s="23" t="s">
        <v>88</v>
      </c>
      <c r="K246" s="24" t="s">
        <v>2396</v>
      </c>
      <c r="L246" s="71" t="s">
        <v>2899</v>
      </c>
      <c r="M246" s="23">
        <v>9.17</v>
      </c>
      <c r="N246" s="17" t="s">
        <v>2678</v>
      </c>
      <c r="O246" s="24" t="s">
        <v>840</v>
      </c>
      <c r="P246" s="23" t="s">
        <v>109</v>
      </c>
      <c r="Q246" s="23"/>
      <c r="R246" s="23"/>
      <c r="S246" s="36">
        <v>44725</v>
      </c>
      <c r="T246" s="37">
        <v>45317</v>
      </c>
      <c r="U246" s="37">
        <v>46413</v>
      </c>
      <c r="V246" s="23">
        <v>168</v>
      </c>
      <c r="W246" s="23">
        <v>0</v>
      </c>
      <c r="X246" s="38">
        <f t="shared" si="54"/>
        <v>168</v>
      </c>
      <c r="Y246" s="38"/>
      <c r="Z246" s="40">
        <v>9</v>
      </c>
      <c r="AA246" s="40">
        <v>0</v>
      </c>
      <c r="AB246" s="41">
        <f t="shared" si="44"/>
        <v>9</v>
      </c>
      <c r="AC246" s="40">
        <v>27</v>
      </c>
      <c r="AD246" s="40">
        <v>132</v>
      </c>
      <c r="AE246" s="41">
        <f t="shared" si="52"/>
        <v>159</v>
      </c>
      <c r="AF246" s="40"/>
      <c r="AG246" s="39"/>
      <c r="AH246" s="39"/>
      <c r="AI246" s="42"/>
      <c r="AJ246" s="42"/>
      <c r="AK246" s="42"/>
      <c r="AL246" s="39"/>
      <c r="AM246" s="39"/>
      <c r="AN246" s="39" t="s">
        <v>484</v>
      </c>
      <c r="AO246" s="39"/>
      <c r="AP246" s="23" t="s">
        <v>111</v>
      </c>
      <c r="AQ246" s="23" t="s">
        <v>112</v>
      </c>
      <c r="AR246" s="23" t="s">
        <v>113</v>
      </c>
      <c r="AS246" s="23" t="s">
        <v>114</v>
      </c>
      <c r="AT246" s="23">
        <v>27</v>
      </c>
      <c r="AU246" s="23">
        <v>36</v>
      </c>
      <c r="AV246" s="23">
        <v>48</v>
      </c>
      <c r="AW246" s="23">
        <v>48</v>
      </c>
      <c r="AX246" s="23"/>
      <c r="AY246" s="23"/>
      <c r="AZ246" s="23">
        <f t="shared" si="49"/>
        <v>159</v>
      </c>
      <c r="BA246" s="23">
        <f t="shared" si="45"/>
        <v>159</v>
      </c>
      <c r="BB246" s="23">
        <f t="shared" si="53"/>
        <v>159</v>
      </c>
      <c r="BC246" s="23"/>
      <c r="BD246" s="23"/>
      <c r="BE246" s="23"/>
      <c r="BF246" s="23">
        <v>5</v>
      </c>
      <c r="BG246" s="23">
        <v>4</v>
      </c>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f t="shared" si="46"/>
        <v>9</v>
      </c>
      <c r="CK246" s="23">
        <f t="shared" si="50"/>
        <v>9</v>
      </c>
    </row>
    <row r="247" spans="1:89" ht="53.25" customHeight="1" x14ac:dyDescent="0.25">
      <c r="A247" s="95">
        <v>2621</v>
      </c>
      <c r="B247" s="23" t="s">
        <v>850</v>
      </c>
      <c r="C247" s="46" t="s">
        <v>3031</v>
      </c>
      <c r="D247" s="20" t="s">
        <v>3042</v>
      </c>
      <c r="E247" s="23" t="s">
        <v>116</v>
      </c>
      <c r="F247" s="23"/>
      <c r="G247" s="24" t="s">
        <v>2472</v>
      </c>
      <c r="H247" s="22" t="s">
        <v>2443</v>
      </c>
      <c r="I247" s="23" t="s">
        <v>87</v>
      </c>
      <c r="J247" s="23" t="s">
        <v>88</v>
      </c>
      <c r="K247" s="24" t="s">
        <v>2396</v>
      </c>
      <c r="L247" s="71" t="s">
        <v>2899</v>
      </c>
      <c r="M247" s="23">
        <v>13.85</v>
      </c>
      <c r="N247" s="17" t="s">
        <v>2676</v>
      </c>
      <c r="O247" s="24" t="s">
        <v>2680</v>
      </c>
      <c r="P247" s="23" t="s">
        <v>109</v>
      </c>
      <c r="Q247" s="23"/>
      <c r="R247" s="23"/>
      <c r="S247" s="36">
        <v>43817</v>
      </c>
      <c r="T247" s="37">
        <v>44181</v>
      </c>
      <c r="U247" s="37">
        <v>46007</v>
      </c>
      <c r="V247" s="23">
        <v>215</v>
      </c>
      <c r="W247" s="23">
        <v>0</v>
      </c>
      <c r="X247" s="38">
        <f t="shared" si="54"/>
        <v>215</v>
      </c>
      <c r="Y247" s="38"/>
      <c r="Z247" s="40">
        <v>9</v>
      </c>
      <c r="AA247" s="40">
        <v>0</v>
      </c>
      <c r="AB247" s="41">
        <f t="shared" si="44"/>
        <v>9</v>
      </c>
      <c r="AC247" s="40">
        <v>43</v>
      </c>
      <c r="AD247" s="40">
        <v>163</v>
      </c>
      <c r="AE247" s="41">
        <f t="shared" si="52"/>
        <v>206</v>
      </c>
      <c r="AF247" s="40"/>
      <c r="AG247" s="39"/>
      <c r="AH247" s="39"/>
      <c r="AI247" s="42"/>
      <c r="AJ247" s="42"/>
      <c r="AK247" s="42"/>
      <c r="AL247" s="39"/>
      <c r="AM247" s="39"/>
      <c r="AN247" s="39"/>
      <c r="AO247" s="39"/>
      <c r="AP247" s="23" t="s">
        <v>111</v>
      </c>
      <c r="AQ247" s="23" t="s">
        <v>112</v>
      </c>
      <c r="AR247" s="23" t="s">
        <v>113</v>
      </c>
      <c r="AS247" s="23" t="s">
        <v>114</v>
      </c>
      <c r="AT247" s="23">
        <v>43</v>
      </c>
      <c r="AU247" s="23">
        <v>37</v>
      </c>
      <c r="AV247" s="23">
        <v>42</v>
      </c>
      <c r="AW247" s="23">
        <v>42</v>
      </c>
      <c r="AX247" s="23">
        <v>42</v>
      </c>
      <c r="AY247" s="23"/>
      <c r="AZ247" s="23">
        <f>SUM(AT247:AX247)</f>
        <v>206</v>
      </c>
      <c r="BA247" s="23">
        <f t="shared" si="45"/>
        <v>206</v>
      </c>
      <c r="BB247" s="23">
        <f t="shared" si="53"/>
        <v>206</v>
      </c>
      <c r="BC247" s="23"/>
      <c r="BD247" s="23"/>
      <c r="BE247" s="23"/>
      <c r="BF247" s="23">
        <v>2</v>
      </c>
      <c r="BG247" s="23">
        <v>7</v>
      </c>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f t="shared" si="46"/>
        <v>9</v>
      </c>
      <c r="CK247" s="23">
        <f t="shared" si="50"/>
        <v>9</v>
      </c>
    </row>
    <row r="248" spans="1:89" ht="53.25" customHeight="1" x14ac:dyDescent="0.25">
      <c r="A248" s="95" t="s">
        <v>3060</v>
      </c>
      <c r="B248" s="23" t="s">
        <v>2474</v>
      </c>
      <c r="C248" s="46" t="s">
        <v>3031</v>
      </c>
      <c r="D248" s="20" t="s">
        <v>3042</v>
      </c>
      <c r="E248" s="23" t="s">
        <v>116</v>
      </c>
      <c r="F248" s="23"/>
      <c r="G248" s="24" t="s">
        <v>2473</v>
      </c>
      <c r="H248" s="22" t="s">
        <v>2444</v>
      </c>
      <c r="I248" s="23" t="s">
        <v>87</v>
      </c>
      <c r="J248" s="23" t="s">
        <v>88</v>
      </c>
      <c r="K248" s="24" t="s">
        <v>2396</v>
      </c>
      <c r="L248" s="71" t="s">
        <v>2899</v>
      </c>
      <c r="M248" s="23">
        <v>29.9</v>
      </c>
      <c r="N248" s="17" t="s">
        <v>2679</v>
      </c>
      <c r="O248" s="24" t="s">
        <v>2680</v>
      </c>
      <c r="P248" s="23" t="s">
        <v>109</v>
      </c>
      <c r="Q248" s="23">
        <v>2209026</v>
      </c>
      <c r="R248" s="23" t="s">
        <v>110</v>
      </c>
      <c r="S248" s="36">
        <v>45113</v>
      </c>
      <c r="T248" s="37">
        <v>45524</v>
      </c>
      <c r="U248" s="37">
        <v>46619</v>
      </c>
      <c r="V248" s="23">
        <v>433</v>
      </c>
      <c r="W248" s="23">
        <v>0</v>
      </c>
      <c r="X248" s="38">
        <f t="shared" si="54"/>
        <v>433</v>
      </c>
      <c r="Y248" s="38"/>
      <c r="Z248" s="40">
        <v>0</v>
      </c>
      <c r="AA248" s="40">
        <v>0</v>
      </c>
      <c r="AB248" s="41">
        <f t="shared" si="44"/>
        <v>0</v>
      </c>
      <c r="AC248" s="40">
        <v>0</v>
      </c>
      <c r="AD248" s="40">
        <v>433</v>
      </c>
      <c r="AE248" s="41">
        <f t="shared" si="52"/>
        <v>433</v>
      </c>
      <c r="AF248" s="40"/>
      <c r="AG248" s="39"/>
      <c r="AH248" s="39"/>
      <c r="AI248" s="42"/>
      <c r="AJ248" s="42"/>
      <c r="AK248" s="42"/>
      <c r="AL248" s="39"/>
      <c r="AM248" s="39"/>
      <c r="AN248" s="39" t="s">
        <v>484</v>
      </c>
      <c r="AO248" s="39"/>
      <c r="AP248" s="23" t="s">
        <v>91</v>
      </c>
      <c r="AQ248" s="23" t="s">
        <v>203</v>
      </c>
      <c r="AR248" s="23" t="s">
        <v>92</v>
      </c>
      <c r="AS248" s="24"/>
      <c r="AT248" s="23"/>
      <c r="AU248" s="23"/>
      <c r="AV248" s="23"/>
      <c r="AW248" s="23"/>
      <c r="AX248" s="23"/>
      <c r="AY248" s="23">
        <v>433</v>
      </c>
      <c r="AZ248" s="23">
        <f t="shared" ref="AZ248:AZ267" si="55">SUM(AT248:AW248)</f>
        <v>0</v>
      </c>
      <c r="BA248" s="23">
        <f t="shared" si="45"/>
        <v>0</v>
      </c>
      <c r="BB248" s="23">
        <f t="shared" si="53"/>
        <v>433</v>
      </c>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f t="shared" si="46"/>
        <v>0</v>
      </c>
      <c r="CK248" s="23">
        <f t="shared" si="50"/>
        <v>0</v>
      </c>
    </row>
    <row r="249" spans="1:89" ht="53.25" customHeight="1" x14ac:dyDescent="0.25">
      <c r="A249" s="95">
        <v>939</v>
      </c>
      <c r="B249" s="23" t="s">
        <v>827</v>
      </c>
      <c r="C249" s="46" t="s">
        <v>3031</v>
      </c>
      <c r="D249" s="20" t="s">
        <v>3042</v>
      </c>
      <c r="E249" s="23" t="s">
        <v>116</v>
      </c>
      <c r="F249" s="23"/>
      <c r="G249" s="24" t="s">
        <v>828</v>
      </c>
      <c r="H249" s="22" t="s">
        <v>475</v>
      </c>
      <c r="I249" s="23" t="s">
        <v>78</v>
      </c>
      <c r="J249" s="23" t="s">
        <v>88</v>
      </c>
      <c r="K249" s="24" t="s">
        <v>2396</v>
      </c>
      <c r="L249" s="23" t="s">
        <v>102</v>
      </c>
      <c r="M249" s="23">
        <v>0.31</v>
      </c>
      <c r="O249" s="24"/>
      <c r="P249" s="23"/>
      <c r="Q249" s="23"/>
      <c r="R249" s="23"/>
      <c r="S249" s="36"/>
      <c r="T249" s="37"/>
      <c r="U249" s="37"/>
      <c r="V249" s="23">
        <v>15</v>
      </c>
      <c r="W249" s="23"/>
      <c r="X249" s="38">
        <f t="shared" si="54"/>
        <v>15</v>
      </c>
      <c r="Y249" s="38"/>
      <c r="Z249" s="40">
        <v>0</v>
      </c>
      <c r="AA249" s="40">
        <v>0</v>
      </c>
      <c r="AB249" s="41">
        <f t="shared" si="44"/>
        <v>0</v>
      </c>
      <c r="AC249" s="40">
        <v>0</v>
      </c>
      <c r="AD249" s="40">
        <v>0</v>
      </c>
      <c r="AE249" s="41">
        <f t="shared" si="52"/>
        <v>0</v>
      </c>
      <c r="AF249" s="40">
        <v>15</v>
      </c>
      <c r="AG249" s="39"/>
      <c r="AH249" s="39"/>
      <c r="AI249" s="42"/>
      <c r="AJ249" s="42"/>
      <c r="AK249" s="42"/>
      <c r="AL249" s="39"/>
      <c r="AM249" s="39"/>
      <c r="AN249" s="39"/>
      <c r="AO249" s="39"/>
      <c r="AP249" s="23"/>
      <c r="AQ249" s="42" t="s">
        <v>2499</v>
      </c>
      <c r="AR249" s="23" t="s">
        <v>92</v>
      </c>
      <c r="AS249" s="24" t="s">
        <v>2423</v>
      </c>
      <c r="AT249" s="23"/>
      <c r="AU249" s="23"/>
      <c r="AV249" s="23"/>
      <c r="AW249" s="23"/>
      <c r="AX249" s="23"/>
      <c r="AY249" s="23">
        <v>15</v>
      </c>
      <c r="AZ249" s="23">
        <f t="shared" si="55"/>
        <v>0</v>
      </c>
      <c r="BA249" s="23">
        <f t="shared" si="45"/>
        <v>0</v>
      </c>
      <c r="BB249" s="23">
        <f t="shared" si="53"/>
        <v>15</v>
      </c>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f t="shared" si="46"/>
        <v>0</v>
      </c>
      <c r="CK249" s="23">
        <f t="shared" si="50"/>
        <v>0</v>
      </c>
    </row>
    <row r="250" spans="1:89" ht="53.25" customHeight="1" x14ac:dyDescent="0.25">
      <c r="A250" s="95">
        <v>1478</v>
      </c>
      <c r="B250" s="23" t="s">
        <v>829</v>
      </c>
      <c r="C250" s="46" t="s">
        <v>3031</v>
      </c>
      <c r="D250" s="20" t="s">
        <v>3042</v>
      </c>
      <c r="E250" s="23" t="s">
        <v>116</v>
      </c>
      <c r="F250" s="23"/>
      <c r="G250" s="21" t="s">
        <v>830</v>
      </c>
      <c r="H250" s="22" t="s">
        <v>831</v>
      </c>
      <c r="I250" s="23" t="s">
        <v>87</v>
      </c>
      <c r="J250" s="23" t="s">
        <v>88</v>
      </c>
      <c r="K250" s="24" t="s">
        <v>2396</v>
      </c>
      <c r="L250" s="23" t="s">
        <v>2898</v>
      </c>
      <c r="M250" s="23">
        <v>7.3559999999999999</v>
      </c>
      <c r="N250" s="17" t="s">
        <v>2912</v>
      </c>
      <c r="O250" s="23"/>
      <c r="P250" s="23"/>
      <c r="Q250" s="23"/>
      <c r="R250" s="23"/>
      <c r="S250" s="36"/>
      <c r="T250" s="37"/>
      <c r="U250" s="37">
        <v>44186</v>
      </c>
      <c r="V250" s="23">
        <v>90</v>
      </c>
      <c r="W250" s="23">
        <v>0</v>
      </c>
      <c r="X250" s="38">
        <f t="shared" si="54"/>
        <v>90</v>
      </c>
      <c r="Y250" s="38"/>
      <c r="Z250" s="40">
        <v>0</v>
      </c>
      <c r="AA250" s="40">
        <v>0</v>
      </c>
      <c r="AB250" s="41">
        <f t="shared" si="44"/>
        <v>0</v>
      </c>
      <c r="AC250" s="40">
        <v>0</v>
      </c>
      <c r="AD250" s="40">
        <v>0</v>
      </c>
      <c r="AE250" s="41">
        <f t="shared" si="52"/>
        <v>0</v>
      </c>
      <c r="AF250" s="40"/>
      <c r="AG250" s="39"/>
      <c r="AH250" s="39"/>
      <c r="AI250" s="42"/>
      <c r="AJ250" s="42"/>
      <c r="AK250" s="42"/>
      <c r="AL250" s="39"/>
      <c r="AM250" s="39"/>
      <c r="AN250" s="39" t="s">
        <v>484</v>
      </c>
      <c r="AO250" s="39"/>
      <c r="AP250" s="20" t="s">
        <v>832</v>
      </c>
      <c r="AQ250" s="23"/>
      <c r="AR250" s="23"/>
      <c r="AS250" s="24"/>
      <c r="AT250" s="23"/>
      <c r="AU250" s="23"/>
      <c r="AV250" s="23"/>
      <c r="AW250" s="23"/>
      <c r="AX250" s="23"/>
      <c r="AY250" s="23"/>
      <c r="AZ250" s="23">
        <f t="shared" si="55"/>
        <v>0</v>
      </c>
      <c r="BA250" s="23">
        <f t="shared" si="45"/>
        <v>0</v>
      </c>
      <c r="BB250" s="23">
        <f t="shared" si="53"/>
        <v>0</v>
      </c>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f t="shared" si="46"/>
        <v>0</v>
      </c>
      <c r="CK250" s="23">
        <f t="shared" si="50"/>
        <v>0</v>
      </c>
    </row>
    <row r="251" spans="1:89" ht="53.25" customHeight="1" x14ac:dyDescent="0.25">
      <c r="A251" s="95">
        <v>1459</v>
      </c>
      <c r="B251" s="23" t="s">
        <v>846</v>
      </c>
      <c r="C251" s="46" t="s">
        <v>3031</v>
      </c>
      <c r="D251" s="20" t="s">
        <v>3042</v>
      </c>
      <c r="E251" s="23" t="s">
        <v>116</v>
      </c>
      <c r="F251" s="23"/>
      <c r="G251" s="21" t="s">
        <v>847</v>
      </c>
      <c r="H251" s="22" t="s">
        <v>848</v>
      </c>
      <c r="I251" s="23" t="s">
        <v>87</v>
      </c>
      <c r="J251" s="23" t="s">
        <v>88</v>
      </c>
      <c r="K251" s="24" t="s">
        <v>2396</v>
      </c>
      <c r="L251" s="20" t="s">
        <v>106</v>
      </c>
      <c r="M251" s="23">
        <v>9.2189999999999994</v>
      </c>
      <c r="N251" s="17" t="s">
        <v>2681</v>
      </c>
      <c r="O251" s="24" t="s">
        <v>2682</v>
      </c>
      <c r="P251" s="23" t="s">
        <v>849</v>
      </c>
      <c r="Q251" s="20"/>
      <c r="R251" s="23"/>
      <c r="S251" s="36">
        <v>45264</v>
      </c>
      <c r="T251" s="23" t="s">
        <v>164</v>
      </c>
      <c r="U251" s="23"/>
      <c r="V251" s="23">
        <v>267</v>
      </c>
      <c r="W251" s="23">
        <v>0</v>
      </c>
      <c r="X251" s="38">
        <f t="shared" si="54"/>
        <v>267</v>
      </c>
      <c r="Y251" s="38"/>
      <c r="Z251" s="40">
        <v>0</v>
      </c>
      <c r="AA251" s="40">
        <v>0</v>
      </c>
      <c r="AB251" s="41">
        <f t="shared" si="44"/>
        <v>0</v>
      </c>
      <c r="AC251" s="40">
        <v>0</v>
      </c>
      <c r="AD251" s="40">
        <v>0</v>
      </c>
      <c r="AE251" s="41">
        <f t="shared" si="52"/>
        <v>0</v>
      </c>
      <c r="AF251" s="40">
        <v>267</v>
      </c>
      <c r="AG251" s="39"/>
      <c r="AH251" s="39"/>
      <c r="AI251" s="42"/>
      <c r="AJ251" s="42"/>
      <c r="AK251" s="42"/>
      <c r="AL251" s="39"/>
      <c r="AM251" s="39"/>
      <c r="AN251" s="39"/>
      <c r="AO251" s="39"/>
      <c r="AP251" s="23" t="s">
        <v>164</v>
      </c>
      <c r="AQ251" s="23" t="s">
        <v>133</v>
      </c>
      <c r="AR251" s="23" t="s">
        <v>92</v>
      </c>
      <c r="AS251" s="24" t="s">
        <v>2423</v>
      </c>
      <c r="AT251" s="23"/>
      <c r="AU251" s="23"/>
      <c r="AV251" s="23"/>
      <c r="AW251" s="23"/>
      <c r="AX251" s="23"/>
      <c r="AY251" s="23">
        <v>267</v>
      </c>
      <c r="AZ251" s="23">
        <f t="shared" si="55"/>
        <v>0</v>
      </c>
      <c r="BA251" s="23">
        <f t="shared" si="45"/>
        <v>0</v>
      </c>
      <c r="BB251" s="23">
        <f t="shared" si="53"/>
        <v>267</v>
      </c>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f t="shared" si="46"/>
        <v>0</v>
      </c>
      <c r="CK251" s="23">
        <f t="shared" si="50"/>
        <v>0</v>
      </c>
    </row>
    <row r="252" spans="1:89" ht="53.25" customHeight="1" x14ac:dyDescent="0.25">
      <c r="A252" s="118">
        <v>969</v>
      </c>
      <c r="B252" s="46" t="s">
        <v>816</v>
      </c>
      <c r="C252" s="46" t="s">
        <v>3031</v>
      </c>
      <c r="D252" s="20" t="s">
        <v>3042</v>
      </c>
      <c r="E252" s="23" t="s">
        <v>116</v>
      </c>
      <c r="F252" s="23"/>
      <c r="G252" s="21" t="s">
        <v>817</v>
      </c>
      <c r="H252" s="22" t="s">
        <v>818</v>
      </c>
      <c r="I252" s="23" t="s">
        <v>87</v>
      </c>
      <c r="J252" s="23" t="s">
        <v>88</v>
      </c>
      <c r="K252" s="24" t="s">
        <v>2396</v>
      </c>
      <c r="L252" s="23" t="s">
        <v>2897</v>
      </c>
      <c r="M252" s="23">
        <v>0.154</v>
      </c>
      <c r="N252" s="50" t="s">
        <v>2683</v>
      </c>
      <c r="O252" s="24" t="s">
        <v>2684</v>
      </c>
      <c r="P252" s="23" t="s">
        <v>82</v>
      </c>
      <c r="Q252" s="20"/>
      <c r="R252" s="20"/>
      <c r="S252" s="44">
        <v>44883</v>
      </c>
      <c r="T252" s="45">
        <v>45064</v>
      </c>
      <c r="U252" s="45">
        <v>46160</v>
      </c>
      <c r="V252" s="38">
        <v>1</v>
      </c>
      <c r="W252" s="38">
        <v>0</v>
      </c>
      <c r="X252" s="38">
        <f t="shared" si="54"/>
        <v>1</v>
      </c>
      <c r="Y252" s="38"/>
      <c r="Z252" s="40">
        <v>1</v>
      </c>
      <c r="AA252" s="40">
        <v>0</v>
      </c>
      <c r="AB252" s="41">
        <f t="shared" si="44"/>
        <v>1</v>
      </c>
      <c r="AC252" s="40">
        <v>0</v>
      </c>
      <c r="AD252" s="40">
        <v>0</v>
      </c>
      <c r="AE252" s="41">
        <f t="shared" si="52"/>
        <v>0</v>
      </c>
      <c r="AF252" s="40"/>
      <c r="AG252" s="39"/>
      <c r="AH252" s="39"/>
      <c r="AI252" s="42"/>
      <c r="AJ252" s="42"/>
      <c r="AK252" s="42"/>
      <c r="AL252" s="39"/>
      <c r="AM252" s="39"/>
      <c r="AN252" s="39"/>
      <c r="AO252" s="39"/>
      <c r="AP252" s="23" t="s">
        <v>467</v>
      </c>
      <c r="AQ252" s="23" t="s">
        <v>2485</v>
      </c>
      <c r="AR252" s="23" t="s">
        <v>92</v>
      </c>
      <c r="AS252" s="23"/>
      <c r="AT252" s="23"/>
      <c r="AU252" s="23"/>
      <c r="AV252" s="23"/>
      <c r="AW252" s="23"/>
      <c r="AX252" s="23"/>
      <c r="AY252" s="23"/>
      <c r="AZ252" s="23">
        <f t="shared" si="55"/>
        <v>0</v>
      </c>
      <c r="BA252" s="23">
        <f t="shared" si="45"/>
        <v>0</v>
      </c>
      <c r="BB252" s="23">
        <f t="shared" si="53"/>
        <v>0</v>
      </c>
      <c r="BC252" s="23"/>
      <c r="BD252" s="23"/>
      <c r="BE252" s="23"/>
      <c r="BF252" s="23"/>
      <c r="BG252" s="23"/>
      <c r="BH252" s="23"/>
      <c r="BI252" s="23"/>
      <c r="BJ252" s="23"/>
      <c r="BK252" s="23">
        <v>1</v>
      </c>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f t="shared" si="46"/>
        <v>1</v>
      </c>
      <c r="CK252" s="23">
        <f t="shared" ref="CK252:CK267" si="56">SUM(BC252:CI252)</f>
        <v>1</v>
      </c>
    </row>
    <row r="253" spans="1:89" ht="53.25" customHeight="1" x14ac:dyDescent="0.25">
      <c r="A253" s="95">
        <v>2200</v>
      </c>
      <c r="B253" s="23" t="s">
        <v>819</v>
      </c>
      <c r="C253" s="46" t="s">
        <v>3031</v>
      </c>
      <c r="D253" s="20" t="s">
        <v>3042</v>
      </c>
      <c r="E253" s="23" t="s">
        <v>116</v>
      </c>
      <c r="F253" s="23"/>
      <c r="G253" s="24" t="s">
        <v>820</v>
      </c>
      <c r="H253" s="22" t="s">
        <v>821</v>
      </c>
      <c r="I253" s="23" t="s">
        <v>78</v>
      </c>
      <c r="J253" s="20" t="s">
        <v>79</v>
      </c>
      <c r="K253" s="24" t="s">
        <v>2396</v>
      </c>
      <c r="L253" s="23" t="s">
        <v>2904</v>
      </c>
      <c r="M253" s="23"/>
      <c r="N253" s="23"/>
      <c r="O253" s="24" t="s">
        <v>822</v>
      </c>
      <c r="P253" s="23" t="s">
        <v>82</v>
      </c>
      <c r="Q253" s="23"/>
      <c r="R253" s="23"/>
      <c r="S253" s="36">
        <v>44966</v>
      </c>
      <c r="T253" s="37">
        <v>45436</v>
      </c>
      <c r="U253" s="37">
        <v>46531</v>
      </c>
      <c r="V253" s="23">
        <v>1</v>
      </c>
      <c r="W253" s="23">
        <v>0</v>
      </c>
      <c r="X253" s="38">
        <f t="shared" si="54"/>
        <v>1</v>
      </c>
      <c r="Y253" s="38"/>
      <c r="Z253" s="40">
        <v>0</v>
      </c>
      <c r="AA253" s="40">
        <v>0</v>
      </c>
      <c r="AB253" s="41">
        <f t="shared" si="44"/>
        <v>0</v>
      </c>
      <c r="AC253" s="40">
        <v>0</v>
      </c>
      <c r="AD253" s="40">
        <v>1</v>
      </c>
      <c r="AE253" s="41">
        <f t="shared" si="52"/>
        <v>1</v>
      </c>
      <c r="AF253" s="40"/>
      <c r="AG253" s="39"/>
      <c r="AH253" s="39"/>
      <c r="AI253" s="42"/>
      <c r="AJ253" s="42"/>
      <c r="AK253" s="42"/>
      <c r="AL253" s="39"/>
      <c r="AM253" s="39"/>
      <c r="AN253" s="39"/>
      <c r="AO253" s="39"/>
      <c r="AP253" s="23" t="s">
        <v>91</v>
      </c>
      <c r="AQ253" s="23" t="s">
        <v>203</v>
      </c>
      <c r="AR253" s="23" t="s">
        <v>124</v>
      </c>
      <c r="AS253" s="54" t="s">
        <v>214</v>
      </c>
      <c r="AT253" s="23"/>
      <c r="AU253" s="23">
        <v>1</v>
      </c>
      <c r="AV253" s="23"/>
      <c r="AW253" s="23"/>
      <c r="AX253" s="23"/>
      <c r="AY253" s="23"/>
      <c r="AZ253" s="23">
        <f t="shared" si="55"/>
        <v>1</v>
      </c>
      <c r="BA253" s="23">
        <f t="shared" si="45"/>
        <v>1</v>
      </c>
      <c r="BB253" s="23">
        <f t="shared" si="53"/>
        <v>1</v>
      </c>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f t="shared" si="46"/>
        <v>0</v>
      </c>
      <c r="CK253" s="23">
        <f t="shared" si="56"/>
        <v>0</v>
      </c>
    </row>
    <row r="254" spans="1:89" ht="53.25" customHeight="1" x14ac:dyDescent="0.25">
      <c r="A254" s="95" t="s">
        <v>823</v>
      </c>
      <c r="B254" s="23" t="s">
        <v>824</v>
      </c>
      <c r="C254" s="46" t="s">
        <v>3031</v>
      </c>
      <c r="D254" s="20" t="s">
        <v>3042</v>
      </c>
      <c r="E254" s="20" t="s">
        <v>116</v>
      </c>
      <c r="F254" s="23"/>
      <c r="G254" s="25" t="s">
        <v>825</v>
      </c>
      <c r="H254" s="22" t="s">
        <v>826</v>
      </c>
      <c r="I254" s="23" t="s">
        <v>78</v>
      </c>
      <c r="J254" s="20" t="s">
        <v>88</v>
      </c>
      <c r="K254" s="24" t="s">
        <v>2396</v>
      </c>
      <c r="L254" s="23" t="s">
        <v>2904</v>
      </c>
      <c r="M254" s="23"/>
      <c r="N254" s="23"/>
      <c r="O254" s="23" t="s">
        <v>2685</v>
      </c>
      <c r="P254" s="23" t="s">
        <v>516</v>
      </c>
      <c r="Q254" s="23"/>
      <c r="R254" s="23"/>
      <c r="S254" s="36">
        <v>45008</v>
      </c>
      <c r="T254" s="37">
        <v>45468</v>
      </c>
      <c r="U254" s="37">
        <v>46563</v>
      </c>
      <c r="V254" s="23">
        <v>2</v>
      </c>
      <c r="W254" s="23">
        <v>1</v>
      </c>
      <c r="X254" s="38">
        <f t="shared" si="54"/>
        <v>1</v>
      </c>
      <c r="Y254" s="38"/>
      <c r="Z254" s="40">
        <v>0</v>
      </c>
      <c r="AA254" s="40">
        <v>0</v>
      </c>
      <c r="AB254" s="41">
        <f t="shared" si="44"/>
        <v>0</v>
      </c>
      <c r="AC254" s="40">
        <v>0</v>
      </c>
      <c r="AD254" s="40">
        <v>1</v>
      </c>
      <c r="AE254" s="41">
        <f t="shared" si="52"/>
        <v>1</v>
      </c>
      <c r="AF254" s="40"/>
      <c r="AG254" s="39"/>
      <c r="AH254" s="39"/>
      <c r="AI254" s="42"/>
      <c r="AJ254" s="42"/>
      <c r="AK254" s="42"/>
      <c r="AL254" s="39"/>
      <c r="AM254" s="39"/>
      <c r="AN254" s="39"/>
      <c r="AO254" s="39"/>
      <c r="AP254" s="23" t="s">
        <v>2392</v>
      </c>
      <c r="AQ254" s="23" t="s">
        <v>133</v>
      </c>
      <c r="AR254" s="23" t="s">
        <v>113</v>
      </c>
      <c r="AS254" s="23" t="s">
        <v>214</v>
      </c>
      <c r="AT254" s="23"/>
      <c r="AU254" s="23">
        <v>-1</v>
      </c>
      <c r="AV254" s="23">
        <v>2</v>
      </c>
      <c r="AW254" s="23"/>
      <c r="AX254" s="23"/>
      <c r="AY254" s="23"/>
      <c r="AZ254" s="23">
        <f t="shared" si="55"/>
        <v>1</v>
      </c>
      <c r="BA254" s="23">
        <f t="shared" si="45"/>
        <v>1</v>
      </c>
      <c r="BB254" s="23">
        <f t="shared" si="53"/>
        <v>1</v>
      </c>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f t="shared" si="46"/>
        <v>0</v>
      </c>
      <c r="CK254" s="23">
        <f t="shared" si="56"/>
        <v>0</v>
      </c>
    </row>
    <row r="255" spans="1:89" ht="53.25" customHeight="1" x14ac:dyDescent="0.25">
      <c r="A255" s="118">
        <v>2551</v>
      </c>
      <c r="B255" s="46" t="s">
        <v>2283</v>
      </c>
      <c r="C255" s="46" t="s">
        <v>3031</v>
      </c>
      <c r="D255" s="20" t="s">
        <v>3042</v>
      </c>
      <c r="E255" s="23" t="s">
        <v>116</v>
      </c>
      <c r="F255" s="23"/>
      <c r="G255" s="21" t="s">
        <v>2188</v>
      </c>
      <c r="H255" s="22" t="s">
        <v>2189</v>
      </c>
      <c r="I255" s="23" t="s">
        <v>402</v>
      </c>
      <c r="J255" s="23" t="s">
        <v>88</v>
      </c>
      <c r="K255" s="24" t="s">
        <v>2397</v>
      </c>
      <c r="L255" s="23" t="s">
        <v>2904</v>
      </c>
      <c r="M255" s="23"/>
      <c r="O255" s="23" t="s">
        <v>2686</v>
      </c>
      <c r="P255" s="23" t="s">
        <v>82</v>
      </c>
      <c r="Q255" s="20"/>
      <c r="R255" s="20"/>
      <c r="S255" s="44">
        <v>45537</v>
      </c>
      <c r="T255" s="45">
        <v>45953</v>
      </c>
      <c r="U255" s="45">
        <v>47049</v>
      </c>
      <c r="V255" s="38">
        <v>1</v>
      </c>
      <c r="W255" s="38">
        <v>0</v>
      </c>
      <c r="X255" s="38">
        <f t="shared" si="54"/>
        <v>1</v>
      </c>
      <c r="Y255" s="38"/>
      <c r="Z255" s="40">
        <v>0</v>
      </c>
      <c r="AA255" s="40">
        <v>0</v>
      </c>
      <c r="AB255" s="41">
        <f t="shared" si="44"/>
        <v>0</v>
      </c>
      <c r="AC255" s="40">
        <v>0</v>
      </c>
      <c r="AD255" s="40">
        <v>1</v>
      </c>
      <c r="AE255" s="41">
        <f t="shared" si="52"/>
        <v>1</v>
      </c>
      <c r="AF255" s="40"/>
      <c r="AG255" s="39"/>
      <c r="AH255" s="39"/>
      <c r="AI255" s="42"/>
      <c r="AJ255" s="42"/>
      <c r="AK255" s="42"/>
      <c r="AL255" s="39"/>
      <c r="AM255" s="39"/>
      <c r="AN255" s="39"/>
      <c r="AO255" s="39"/>
      <c r="AP255" s="23" t="s">
        <v>2591</v>
      </c>
      <c r="AQ255" s="23" t="s">
        <v>2433</v>
      </c>
      <c r="AR255" s="23" t="s">
        <v>99</v>
      </c>
      <c r="AS255" s="54" t="s">
        <v>2407</v>
      </c>
      <c r="AT255" s="23"/>
      <c r="AU255" s="23"/>
      <c r="AV255" s="23">
        <v>1</v>
      </c>
      <c r="AW255" s="23"/>
      <c r="AX255" s="23"/>
      <c r="AY255" s="23"/>
      <c r="AZ255" s="23">
        <f t="shared" si="55"/>
        <v>1</v>
      </c>
      <c r="BA255" s="23">
        <f t="shared" si="45"/>
        <v>1</v>
      </c>
      <c r="BB255" s="23">
        <f t="shared" si="53"/>
        <v>1</v>
      </c>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f t="shared" si="46"/>
        <v>0</v>
      </c>
      <c r="CK255" s="23">
        <f t="shared" si="56"/>
        <v>0</v>
      </c>
    </row>
    <row r="256" spans="1:89" ht="53.25" customHeight="1" x14ac:dyDescent="0.25">
      <c r="A256" s="95">
        <v>1319</v>
      </c>
      <c r="B256" s="47" t="s">
        <v>851</v>
      </c>
      <c r="C256" s="23" t="s">
        <v>852</v>
      </c>
      <c r="D256" s="23" t="s">
        <v>853</v>
      </c>
      <c r="E256" s="23" t="s">
        <v>382</v>
      </c>
      <c r="F256" s="23"/>
      <c r="G256" s="24" t="s">
        <v>854</v>
      </c>
      <c r="H256" s="22" t="s">
        <v>855</v>
      </c>
      <c r="I256" s="23" t="s">
        <v>412</v>
      </c>
      <c r="J256" s="23" t="s">
        <v>88</v>
      </c>
      <c r="K256" s="23" t="s">
        <v>2387</v>
      </c>
      <c r="L256" s="23" t="s">
        <v>2904</v>
      </c>
      <c r="M256" s="23">
        <v>0.10100000000000001</v>
      </c>
      <c r="N256" s="48" t="s">
        <v>2687</v>
      </c>
      <c r="O256" s="24" t="s">
        <v>2688</v>
      </c>
      <c r="P256" s="23" t="s">
        <v>82</v>
      </c>
      <c r="Q256" s="23"/>
      <c r="R256" s="37"/>
      <c r="S256" s="36">
        <v>44278</v>
      </c>
      <c r="T256" s="37">
        <v>44998</v>
      </c>
      <c r="U256" s="37">
        <v>46094</v>
      </c>
      <c r="V256" s="23">
        <v>1</v>
      </c>
      <c r="W256" s="23">
        <v>0</v>
      </c>
      <c r="X256" s="38">
        <f t="shared" si="54"/>
        <v>1</v>
      </c>
      <c r="Y256" s="38"/>
      <c r="Z256" s="40">
        <v>0</v>
      </c>
      <c r="AA256" s="40">
        <v>0</v>
      </c>
      <c r="AB256" s="41">
        <f t="shared" si="44"/>
        <v>0</v>
      </c>
      <c r="AC256" s="40">
        <v>1</v>
      </c>
      <c r="AD256" s="40">
        <v>0</v>
      </c>
      <c r="AE256" s="41">
        <f t="shared" si="52"/>
        <v>1</v>
      </c>
      <c r="AF256" s="40"/>
      <c r="AG256" s="39"/>
      <c r="AH256" s="39"/>
      <c r="AI256" s="42"/>
      <c r="AJ256" s="42"/>
      <c r="AK256" s="42"/>
      <c r="AL256" s="39"/>
      <c r="AM256" s="39"/>
      <c r="AN256" s="39"/>
      <c r="AO256" s="39"/>
      <c r="AP256" s="23" t="s">
        <v>111</v>
      </c>
      <c r="AQ256" s="23" t="s">
        <v>119</v>
      </c>
      <c r="AR256" s="23" t="s">
        <v>92</v>
      </c>
      <c r="AS256" s="23"/>
      <c r="AT256" s="23">
        <v>1</v>
      </c>
      <c r="AU256" s="23"/>
      <c r="AV256" s="23"/>
      <c r="AW256" s="23"/>
      <c r="AX256" s="23"/>
      <c r="AY256" s="23"/>
      <c r="AZ256" s="23">
        <f t="shared" si="55"/>
        <v>1</v>
      </c>
      <c r="BA256" s="23">
        <f t="shared" si="45"/>
        <v>1</v>
      </c>
      <c r="BB256" s="23">
        <f t="shared" si="53"/>
        <v>1</v>
      </c>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f t="shared" si="46"/>
        <v>0</v>
      </c>
      <c r="CK256" s="23">
        <f t="shared" si="56"/>
        <v>0</v>
      </c>
    </row>
    <row r="257" spans="1:89" ht="53.25" customHeight="1" x14ac:dyDescent="0.25">
      <c r="A257" s="95">
        <v>17</v>
      </c>
      <c r="B257" s="23" t="s">
        <v>932</v>
      </c>
      <c r="C257" s="23" t="s">
        <v>857</v>
      </c>
      <c r="D257" s="20" t="s">
        <v>857</v>
      </c>
      <c r="E257" s="23" t="s">
        <v>857</v>
      </c>
      <c r="F257" s="23"/>
      <c r="G257" s="24" t="s">
        <v>933</v>
      </c>
      <c r="H257" s="22" t="s">
        <v>2515</v>
      </c>
      <c r="I257" s="23" t="s">
        <v>87</v>
      </c>
      <c r="J257" s="23" t="s">
        <v>88</v>
      </c>
      <c r="K257" s="24" t="s">
        <v>2396</v>
      </c>
      <c r="L257" s="23" t="s">
        <v>2898</v>
      </c>
      <c r="M257" s="23">
        <v>0.93</v>
      </c>
      <c r="N257" s="17" t="s">
        <v>2514</v>
      </c>
      <c r="O257" s="24" t="s">
        <v>934</v>
      </c>
      <c r="P257" s="23" t="s">
        <v>82</v>
      </c>
      <c r="Q257" s="23"/>
      <c r="R257" s="23"/>
      <c r="S257" s="36">
        <v>45049</v>
      </c>
      <c r="T257" s="37">
        <v>45645</v>
      </c>
      <c r="U257" s="37">
        <v>46740</v>
      </c>
      <c r="V257" s="23">
        <v>17</v>
      </c>
      <c r="W257" s="23">
        <v>0</v>
      </c>
      <c r="X257" s="38">
        <f t="shared" si="54"/>
        <v>17</v>
      </c>
      <c r="Y257" s="38"/>
      <c r="Z257" s="40">
        <v>0</v>
      </c>
      <c r="AA257" s="40">
        <v>0</v>
      </c>
      <c r="AB257" s="41">
        <f t="shared" si="44"/>
        <v>0</v>
      </c>
      <c r="AC257" s="40">
        <v>5</v>
      </c>
      <c r="AD257" s="40">
        <v>10</v>
      </c>
      <c r="AE257" s="41">
        <f t="shared" si="52"/>
        <v>15</v>
      </c>
      <c r="AF257" s="40"/>
      <c r="AG257" s="39"/>
      <c r="AH257" s="39"/>
      <c r="AI257" s="42" t="s">
        <v>935</v>
      </c>
      <c r="AJ257" s="52">
        <v>42509</v>
      </c>
      <c r="AK257" s="42"/>
      <c r="AL257" s="39"/>
      <c r="AM257" s="39"/>
      <c r="AN257" s="39"/>
      <c r="AO257" s="39"/>
      <c r="AP257" s="23" t="s">
        <v>111</v>
      </c>
      <c r="AQ257" s="23" t="s">
        <v>112</v>
      </c>
      <c r="AR257" s="23" t="s">
        <v>113</v>
      </c>
      <c r="AS257" s="23" t="s">
        <v>2516</v>
      </c>
      <c r="AT257" s="23">
        <v>5</v>
      </c>
      <c r="AU257" s="23">
        <v>5</v>
      </c>
      <c r="AV257" s="23">
        <v>5</v>
      </c>
      <c r="AW257" s="23"/>
      <c r="AX257" s="23"/>
      <c r="AY257" s="23"/>
      <c r="AZ257" s="23">
        <f t="shared" si="55"/>
        <v>15</v>
      </c>
      <c r="BA257" s="23">
        <f t="shared" si="45"/>
        <v>15</v>
      </c>
      <c r="BB257" s="23">
        <f t="shared" si="53"/>
        <v>15</v>
      </c>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f t="shared" si="46"/>
        <v>0</v>
      </c>
      <c r="CK257" s="23">
        <f t="shared" si="56"/>
        <v>0</v>
      </c>
    </row>
    <row r="258" spans="1:89" ht="53.25" customHeight="1" x14ac:dyDescent="0.25">
      <c r="A258" s="95">
        <v>12</v>
      </c>
      <c r="B258" s="23" t="s">
        <v>936</v>
      </c>
      <c r="C258" s="23" t="s">
        <v>857</v>
      </c>
      <c r="D258" s="20" t="s">
        <v>857</v>
      </c>
      <c r="E258" s="23" t="s">
        <v>857</v>
      </c>
      <c r="F258" s="23"/>
      <c r="G258" s="25" t="s">
        <v>937</v>
      </c>
      <c r="H258" s="22" t="s">
        <v>938</v>
      </c>
      <c r="I258" s="23" t="s">
        <v>87</v>
      </c>
      <c r="J258" s="20" t="s">
        <v>88</v>
      </c>
      <c r="K258" s="24" t="s">
        <v>2396</v>
      </c>
      <c r="L258" s="23" t="s">
        <v>2904</v>
      </c>
      <c r="M258" s="23">
        <v>1.68</v>
      </c>
      <c r="N258" s="23" t="s">
        <v>939</v>
      </c>
      <c r="O258" s="24" t="s">
        <v>940</v>
      </c>
      <c r="P258" s="23" t="s">
        <v>82</v>
      </c>
      <c r="Q258" s="20"/>
      <c r="R258" s="20"/>
      <c r="S258" s="44">
        <v>43728</v>
      </c>
      <c r="T258" s="45">
        <v>44706</v>
      </c>
      <c r="U258" s="45">
        <v>45802</v>
      </c>
      <c r="V258" s="38">
        <v>31</v>
      </c>
      <c r="W258" s="38">
        <v>0</v>
      </c>
      <c r="X258" s="38">
        <f t="shared" si="54"/>
        <v>31</v>
      </c>
      <c r="Y258" s="38"/>
      <c r="Z258" s="40">
        <v>0</v>
      </c>
      <c r="AA258" s="40">
        <v>0</v>
      </c>
      <c r="AB258" s="41">
        <f t="shared" ref="AB258:AB321" si="57">SUM(Z258-AA258)</f>
        <v>0</v>
      </c>
      <c r="AC258" s="40">
        <v>0</v>
      </c>
      <c r="AD258" s="40">
        <v>31</v>
      </c>
      <c r="AE258" s="41">
        <f t="shared" si="52"/>
        <v>31</v>
      </c>
      <c r="AF258" s="40"/>
      <c r="AG258" s="39"/>
      <c r="AH258" s="39"/>
      <c r="AI258" s="42"/>
      <c r="AJ258" s="42"/>
      <c r="AK258" s="42"/>
      <c r="AL258" s="39"/>
      <c r="AM258" s="39"/>
      <c r="AN258" s="39"/>
      <c r="AO258" s="39"/>
      <c r="AP258" s="20" t="s">
        <v>129</v>
      </c>
      <c r="AQ258" s="23" t="s">
        <v>841</v>
      </c>
      <c r="AR258" s="23" t="s">
        <v>124</v>
      </c>
      <c r="AS258" s="24" t="s">
        <v>2423</v>
      </c>
      <c r="AT258" s="23"/>
      <c r="AU258" s="23"/>
      <c r="AV258" s="23"/>
      <c r="AW258" s="23"/>
      <c r="AX258" s="23"/>
      <c r="AY258" s="23">
        <v>31</v>
      </c>
      <c r="AZ258" s="23">
        <f t="shared" si="55"/>
        <v>0</v>
      </c>
      <c r="BA258" s="23">
        <f t="shared" si="45"/>
        <v>0</v>
      </c>
      <c r="BB258" s="23">
        <f t="shared" si="53"/>
        <v>31</v>
      </c>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f t="shared" si="46"/>
        <v>0</v>
      </c>
      <c r="CK258" s="23">
        <f t="shared" si="56"/>
        <v>0</v>
      </c>
    </row>
    <row r="259" spans="1:89" ht="53.25" customHeight="1" x14ac:dyDescent="0.25">
      <c r="A259" s="95">
        <v>34</v>
      </c>
      <c r="B259" s="23" t="s">
        <v>861</v>
      </c>
      <c r="C259" s="23" t="s">
        <v>857</v>
      </c>
      <c r="D259" s="20" t="s">
        <v>857</v>
      </c>
      <c r="E259" s="23" t="s">
        <v>382</v>
      </c>
      <c r="F259" s="23"/>
      <c r="G259" s="21" t="s">
        <v>862</v>
      </c>
      <c r="H259" s="22" t="s">
        <v>863</v>
      </c>
      <c r="I259" s="23" t="s">
        <v>78</v>
      </c>
      <c r="J259" s="23" t="s">
        <v>79</v>
      </c>
      <c r="K259" s="24" t="s">
        <v>2397</v>
      </c>
      <c r="L259" s="23" t="s">
        <v>2904</v>
      </c>
      <c r="M259" s="23">
        <v>6.6000000000000003E-2</v>
      </c>
      <c r="N259" s="17" t="s">
        <v>864</v>
      </c>
      <c r="O259" s="24" t="s">
        <v>865</v>
      </c>
      <c r="P259" s="23" t="s">
        <v>82</v>
      </c>
      <c r="Q259" s="23"/>
      <c r="R259" s="23"/>
      <c r="S259" s="36">
        <v>44694</v>
      </c>
      <c r="T259" s="37">
        <v>44938</v>
      </c>
      <c r="U259" s="37">
        <v>46034</v>
      </c>
      <c r="V259" s="23">
        <v>1</v>
      </c>
      <c r="W259" s="23">
        <v>0</v>
      </c>
      <c r="X259" s="38">
        <f t="shared" si="54"/>
        <v>1</v>
      </c>
      <c r="Y259" s="38"/>
      <c r="Z259" s="40">
        <v>0</v>
      </c>
      <c r="AA259" s="40">
        <v>0</v>
      </c>
      <c r="AB259" s="41">
        <f t="shared" si="57"/>
        <v>0</v>
      </c>
      <c r="AC259" s="40">
        <v>1</v>
      </c>
      <c r="AD259" s="40">
        <v>0</v>
      </c>
      <c r="AE259" s="41">
        <f t="shared" si="52"/>
        <v>1</v>
      </c>
      <c r="AF259" s="40"/>
      <c r="AG259" s="39"/>
      <c r="AH259" s="39"/>
      <c r="AI259" s="42"/>
      <c r="AJ259" s="42"/>
      <c r="AK259" s="42"/>
      <c r="AL259" s="39"/>
      <c r="AM259" s="39"/>
      <c r="AN259" s="39"/>
      <c r="AO259" s="39"/>
      <c r="AP259" s="20" t="s">
        <v>111</v>
      </c>
      <c r="AQ259" s="23" t="s">
        <v>112</v>
      </c>
      <c r="AR259" s="23" t="s">
        <v>124</v>
      </c>
      <c r="AS259" s="23" t="s">
        <v>214</v>
      </c>
      <c r="AT259" s="23">
        <v>1</v>
      </c>
      <c r="AU259" s="23"/>
      <c r="AV259" s="23"/>
      <c r="AW259" s="23"/>
      <c r="AX259" s="23"/>
      <c r="AY259" s="23"/>
      <c r="AZ259" s="23">
        <f t="shared" si="55"/>
        <v>1</v>
      </c>
      <c r="BA259" s="23">
        <f t="shared" ref="BA259:BA322" si="58">SUM(AT259:AX259)</f>
        <v>1</v>
      </c>
      <c r="BB259" s="23">
        <f t="shared" si="53"/>
        <v>1</v>
      </c>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f t="shared" ref="CJ259:CJ322" si="59">SUM(BC259:CB259)</f>
        <v>0</v>
      </c>
      <c r="CK259" s="23">
        <f t="shared" si="56"/>
        <v>0</v>
      </c>
    </row>
    <row r="260" spans="1:89" ht="53.25" customHeight="1" x14ac:dyDescent="0.25">
      <c r="A260" s="95">
        <v>22</v>
      </c>
      <c r="B260" s="23" t="s">
        <v>922</v>
      </c>
      <c r="C260" s="23" t="s">
        <v>857</v>
      </c>
      <c r="D260" s="23" t="s">
        <v>857</v>
      </c>
      <c r="E260" s="20" t="s">
        <v>857</v>
      </c>
      <c r="F260" s="23"/>
      <c r="G260" s="25" t="s">
        <v>923</v>
      </c>
      <c r="H260" s="22" t="s">
        <v>924</v>
      </c>
      <c r="I260" s="23" t="s">
        <v>87</v>
      </c>
      <c r="J260" s="23" t="s">
        <v>88</v>
      </c>
      <c r="K260" s="24" t="s">
        <v>2396</v>
      </c>
      <c r="L260" s="20" t="s">
        <v>106</v>
      </c>
      <c r="M260" s="23">
        <v>0.24199999999999999</v>
      </c>
      <c r="N260" s="17" t="s">
        <v>2448</v>
      </c>
      <c r="O260" s="24"/>
      <c r="P260" s="75"/>
      <c r="Q260" s="75"/>
      <c r="R260" s="23"/>
      <c r="S260" s="36"/>
      <c r="T260" s="37"/>
      <c r="U260" s="37"/>
      <c r="V260" s="23">
        <v>5</v>
      </c>
      <c r="W260" s="23">
        <v>0</v>
      </c>
      <c r="X260" s="38">
        <f t="shared" si="54"/>
        <v>5</v>
      </c>
      <c r="Y260" s="38"/>
      <c r="Z260" s="40">
        <v>0</v>
      </c>
      <c r="AA260" s="40">
        <v>0</v>
      </c>
      <c r="AB260" s="41">
        <f t="shared" si="57"/>
        <v>0</v>
      </c>
      <c r="AC260" s="40">
        <v>0</v>
      </c>
      <c r="AD260" s="40">
        <v>0</v>
      </c>
      <c r="AE260" s="41">
        <f t="shared" si="52"/>
        <v>0</v>
      </c>
      <c r="AF260" s="40">
        <v>5</v>
      </c>
      <c r="AG260" s="39"/>
      <c r="AH260" s="39"/>
      <c r="AI260" s="42"/>
      <c r="AJ260" s="42"/>
      <c r="AK260" s="42"/>
      <c r="AL260" s="39"/>
      <c r="AM260" s="39"/>
      <c r="AN260" s="39"/>
      <c r="AO260" s="39"/>
      <c r="AP260" s="23"/>
      <c r="AQ260" s="23" t="s">
        <v>203</v>
      </c>
      <c r="AR260" s="23" t="s">
        <v>124</v>
      </c>
      <c r="AS260" s="23" t="s">
        <v>125</v>
      </c>
      <c r="AT260" s="23"/>
      <c r="AU260" s="23"/>
      <c r="AV260" s="23"/>
      <c r="AW260" s="23"/>
      <c r="AX260" s="23"/>
      <c r="AY260" s="23">
        <v>5</v>
      </c>
      <c r="AZ260" s="23">
        <f t="shared" si="55"/>
        <v>0</v>
      </c>
      <c r="BA260" s="23">
        <f t="shared" si="58"/>
        <v>0</v>
      </c>
      <c r="BB260" s="23">
        <f t="shared" ref="BB260:BB267" si="60">SUM(AT260:AY260)</f>
        <v>5</v>
      </c>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f t="shared" si="59"/>
        <v>0</v>
      </c>
      <c r="CK260" s="23">
        <f t="shared" si="56"/>
        <v>0</v>
      </c>
    </row>
    <row r="261" spans="1:89" ht="53.25" customHeight="1" x14ac:dyDescent="0.25">
      <c r="A261" s="95">
        <v>16</v>
      </c>
      <c r="B261" s="23" t="s">
        <v>866</v>
      </c>
      <c r="C261" s="23" t="s">
        <v>857</v>
      </c>
      <c r="D261" s="23" t="s">
        <v>857</v>
      </c>
      <c r="E261" s="23" t="s">
        <v>857</v>
      </c>
      <c r="F261" s="23"/>
      <c r="G261" s="24" t="s">
        <v>867</v>
      </c>
      <c r="H261" s="22" t="s">
        <v>868</v>
      </c>
      <c r="I261" s="23" t="s">
        <v>87</v>
      </c>
      <c r="J261" s="23" t="s">
        <v>88</v>
      </c>
      <c r="K261" s="24" t="s">
        <v>2396</v>
      </c>
      <c r="L261" s="23" t="s">
        <v>2897</v>
      </c>
      <c r="M261" s="23">
        <v>3.4000000000000002E-2</v>
      </c>
      <c r="N261" s="17" t="s">
        <v>2689</v>
      </c>
      <c r="O261" s="24" t="s">
        <v>869</v>
      </c>
      <c r="P261" s="23" t="s">
        <v>82</v>
      </c>
      <c r="Q261" s="23"/>
      <c r="R261" s="23"/>
      <c r="S261" s="36">
        <v>42432</v>
      </c>
      <c r="T261" s="37">
        <v>42514</v>
      </c>
      <c r="U261" s="37">
        <v>43609</v>
      </c>
      <c r="V261" s="23">
        <v>1</v>
      </c>
      <c r="W261" s="23">
        <v>0</v>
      </c>
      <c r="X261" s="38">
        <f t="shared" si="54"/>
        <v>1</v>
      </c>
      <c r="Y261" s="38"/>
      <c r="Z261" s="40">
        <v>0</v>
      </c>
      <c r="AA261" s="40">
        <v>0</v>
      </c>
      <c r="AB261" s="41">
        <f t="shared" si="57"/>
        <v>0</v>
      </c>
      <c r="AC261" s="40">
        <v>1</v>
      </c>
      <c r="AD261" s="40">
        <v>0</v>
      </c>
      <c r="AE261" s="41">
        <f t="shared" si="52"/>
        <v>1</v>
      </c>
      <c r="AF261" s="40"/>
      <c r="AG261" s="39"/>
      <c r="AH261" s="39"/>
      <c r="AI261" s="42"/>
      <c r="AJ261" s="42"/>
      <c r="AK261" s="42"/>
      <c r="AL261" s="39"/>
      <c r="AM261" s="39"/>
      <c r="AN261" s="39"/>
      <c r="AO261" s="39"/>
      <c r="AP261" s="23" t="s">
        <v>111</v>
      </c>
      <c r="AQ261" s="23" t="s">
        <v>112</v>
      </c>
      <c r="AR261" s="23" t="s">
        <v>113</v>
      </c>
      <c r="AS261" s="24" t="s">
        <v>2423</v>
      </c>
      <c r="AT261" s="23"/>
      <c r="AU261" s="23">
        <v>1</v>
      </c>
      <c r="AV261" s="23"/>
      <c r="AW261" s="23"/>
      <c r="AX261" s="23"/>
      <c r="AY261" s="23"/>
      <c r="AZ261" s="23">
        <f t="shared" si="55"/>
        <v>1</v>
      </c>
      <c r="BA261" s="23">
        <f t="shared" si="58"/>
        <v>1</v>
      </c>
      <c r="BB261" s="23">
        <f t="shared" si="60"/>
        <v>1</v>
      </c>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f t="shared" si="59"/>
        <v>0</v>
      </c>
      <c r="CK261" s="23">
        <f t="shared" si="56"/>
        <v>0</v>
      </c>
    </row>
    <row r="262" spans="1:89" ht="53.25" customHeight="1" x14ac:dyDescent="0.25">
      <c r="A262" s="95">
        <v>19</v>
      </c>
      <c r="B262" s="23" t="s">
        <v>925</v>
      </c>
      <c r="C262" s="23" t="s">
        <v>857</v>
      </c>
      <c r="D262" s="23" t="s">
        <v>857</v>
      </c>
      <c r="E262" s="23" t="s">
        <v>857</v>
      </c>
      <c r="F262" s="23"/>
      <c r="G262" s="24" t="s">
        <v>926</v>
      </c>
      <c r="H262" s="22" t="s">
        <v>927</v>
      </c>
      <c r="I262" s="23" t="s">
        <v>87</v>
      </c>
      <c r="J262" s="23" t="s">
        <v>88</v>
      </c>
      <c r="K262" s="24" t="s">
        <v>2396</v>
      </c>
      <c r="L262" s="23" t="s">
        <v>2904</v>
      </c>
      <c r="M262" s="23">
        <v>0.56000000000000005</v>
      </c>
      <c r="O262" s="24" t="s">
        <v>928</v>
      </c>
      <c r="P262" s="23" t="s">
        <v>82</v>
      </c>
      <c r="Q262" s="23"/>
      <c r="R262" s="23"/>
      <c r="S262" s="36">
        <v>43420</v>
      </c>
      <c r="T262" s="37">
        <v>43874</v>
      </c>
      <c r="U262" s="37">
        <v>44970</v>
      </c>
      <c r="V262" s="23">
        <v>7</v>
      </c>
      <c r="W262" s="23">
        <v>0</v>
      </c>
      <c r="X262" s="38">
        <f t="shared" si="54"/>
        <v>7</v>
      </c>
      <c r="Y262" s="38"/>
      <c r="Z262" s="40">
        <v>0</v>
      </c>
      <c r="AA262" s="40">
        <v>0</v>
      </c>
      <c r="AB262" s="41">
        <f t="shared" si="57"/>
        <v>0</v>
      </c>
      <c r="AC262" s="40">
        <v>0</v>
      </c>
      <c r="AD262" s="40">
        <v>7</v>
      </c>
      <c r="AE262" s="41">
        <f t="shared" si="52"/>
        <v>7</v>
      </c>
      <c r="AF262" s="40"/>
      <c r="AG262" s="39"/>
      <c r="AH262" s="39"/>
      <c r="AI262" s="42"/>
      <c r="AJ262" s="42"/>
      <c r="AK262" s="42"/>
      <c r="AL262" s="39"/>
      <c r="AM262" s="39"/>
      <c r="AN262" s="39"/>
      <c r="AO262" s="39"/>
      <c r="AP262" s="23" t="s">
        <v>129</v>
      </c>
      <c r="AQ262" s="23" t="s">
        <v>112</v>
      </c>
      <c r="AR262" s="23" t="s">
        <v>124</v>
      </c>
      <c r="AS262" s="23" t="s">
        <v>125</v>
      </c>
      <c r="AT262" s="23"/>
      <c r="AU262" s="23"/>
      <c r="AV262" s="23"/>
      <c r="AW262" s="23"/>
      <c r="AX262" s="23"/>
      <c r="AY262" s="23">
        <v>7</v>
      </c>
      <c r="AZ262" s="23">
        <f t="shared" si="55"/>
        <v>0</v>
      </c>
      <c r="BA262" s="23">
        <f t="shared" si="58"/>
        <v>0</v>
      </c>
      <c r="BB262" s="23">
        <f t="shared" si="60"/>
        <v>7</v>
      </c>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f t="shared" si="59"/>
        <v>0</v>
      </c>
      <c r="CK262" s="23">
        <f t="shared" si="56"/>
        <v>0</v>
      </c>
    </row>
    <row r="263" spans="1:89" ht="53.25" customHeight="1" x14ac:dyDescent="0.25">
      <c r="A263" s="95">
        <v>1341</v>
      </c>
      <c r="B263" s="23" t="s">
        <v>913</v>
      </c>
      <c r="C263" s="23" t="s">
        <v>857</v>
      </c>
      <c r="D263" s="23" t="s">
        <v>899</v>
      </c>
      <c r="E263" s="23" t="s">
        <v>382</v>
      </c>
      <c r="F263" s="23"/>
      <c r="G263" s="24" t="s">
        <v>914</v>
      </c>
      <c r="H263" s="22" t="s">
        <v>915</v>
      </c>
      <c r="I263" s="23" t="s">
        <v>87</v>
      </c>
      <c r="J263" s="20" t="s">
        <v>79</v>
      </c>
      <c r="K263" s="24" t="s">
        <v>2396</v>
      </c>
      <c r="L263" s="23" t="s">
        <v>2904</v>
      </c>
      <c r="M263" s="23">
        <v>0.80300000000000005</v>
      </c>
      <c r="N263" s="24" t="s">
        <v>2690</v>
      </c>
      <c r="O263" s="24" t="s">
        <v>2691</v>
      </c>
      <c r="P263" s="23" t="s">
        <v>82</v>
      </c>
      <c r="Q263" s="23"/>
      <c r="R263" s="23"/>
      <c r="S263" s="36">
        <v>44407</v>
      </c>
      <c r="T263" s="37">
        <v>42976</v>
      </c>
      <c r="U263" s="37">
        <v>44072</v>
      </c>
      <c r="V263" s="23">
        <v>3</v>
      </c>
      <c r="W263" s="23">
        <v>0</v>
      </c>
      <c r="X263" s="38">
        <f t="shared" si="54"/>
        <v>3</v>
      </c>
      <c r="Y263" s="38"/>
      <c r="Z263" s="40">
        <v>0</v>
      </c>
      <c r="AA263" s="40">
        <v>0</v>
      </c>
      <c r="AB263" s="41">
        <f t="shared" si="57"/>
        <v>0</v>
      </c>
      <c r="AC263" s="40">
        <v>0</v>
      </c>
      <c r="AD263" s="40">
        <v>3</v>
      </c>
      <c r="AE263" s="41">
        <f t="shared" si="52"/>
        <v>3</v>
      </c>
      <c r="AF263" s="40"/>
      <c r="AG263" s="39"/>
      <c r="AH263" s="39"/>
      <c r="AI263" s="42"/>
      <c r="AJ263" s="42"/>
      <c r="AK263" s="42"/>
      <c r="AL263" s="39"/>
      <c r="AM263" s="39"/>
      <c r="AN263" s="39"/>
      <c r="AO263" s="39"/>
      <c r="AP263" s="23" t="s">
        <v>129</v>
      </c>
      <c r="AQ263" s="23" t="s">
        <v>458</v>
      </c>
      <c r="AR263" s="23" t="s">
        <v>124</v>
      </c>
      <c r="AS263" s="24" t="s">
        <v>125</v>
      </c>
      <c r="AT263" s="23"/>
      <c r="AU263" s="23"/>
      <c r="AV263" s="23"/>
      <c r="AW263" s="23"/>
      <c r="AX263" s="23"/>
      <c r="AY263" s="23">
        <v>3</v>
      </c>
      <c r="AZ263" s="23">
        <f t="shared" si="55"/>
        <v>0</v>
      </c>
      <c r="BA263" s="23">
        <f t="shared" si="58"/>
        <v>0</v>
      </c>
      <c r="BB263" s="23">
        <f t="shared" si="60"/>
        <v>3</v>
      </c>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f t="shared" si="59"/>
        <v>0</v>
      </c>
      <c r="CK263" s="23">
        <f t="shared" si="56"/>
        <v>0</v>
      </c>
    </row>
    <row r="264" spans="1:89" ht="53.25" customHeight="1" x14ac:dyDescent="0.25">
      <c r="A264" s="95">
        <v>1342</v>
      </c>
      <c r="B264" s="23" t="s">
        <v>929</v>
      </c>
      <c r="C264" s="23" t="s">
        <v>857</v>
      </c>
      <c r="D264" s="20" t="s">
        <v>899</v>
      </c>
      <c r="E264" s="23" t="s">
        <v>382</v>
      </c>
      <c r="F264" s="20"/>
      <c r="G264" s="24" t="s">
        <v>930</v>
      </c>
      <c r="H264" s="22" t="s">
        <v>931</v>
      </c>
      <c r="I264" s="23" t="s">
        <v>87</v>
      </c>
      <c r="J264" s="23" t="s">
        <v>79</v>
      </c>
      <c r="K264" s="24" t="s">
        <v>2396</v>
      </c>
      <c r="L264" s="23" t="s">
        <v>2904</v>
      </c>
      <c r="M264" s="23">
        <v>0.878</v>
      </c>
      <c r="O264" s="24" t="s">
        <v>2692</v>
      </c>
      <c r="P264" s="23" t="s">
        <v>82</v>
      </c>
      <c r="Q264" s="20"/>
      <c r="R264" s="20"/>
      <c r="S264" s="44">
        <v>42920</v>
      </c>
      <c r="T264" s="45">
        <v>43039</v>
      </c>
      <c r="U264" s="45">
        <v>44135</v>
      </c>
      <c r="V264" s="38">
        <v>7</v>
      </c>
      <c r="W264" s="38">
        <v>0</v>
      </c>
      <c r="X264" s="38">
        <f t="shared" si="54"/>
        <v>7</v>
      </c>
      <c r="Y264" s="38"/>
      <c r="Z264" s="40">
        <v>0</v>
      </c>
      <c r="AA264" s="40">
        <v>0</v>
      </c>
      <c r="AB264" s="41">
        <f t="shared" si="57"/>
        <v>0</v>
      </c>
      <c r="AC264" s="40">
        <v>3</v>
      </c>
      <c r="AD264" s="40">
        <v>4</v>
      </c>
      <c r="AE264" s="41">
        <f t="shared" si="52"/>
        <v>7</v>
      </c>
      <c r="AF264" s="40"/>
      <c r="AG264" s="39"/>
      <c r="AH264" s="39"/>
      <c r="AI264" s="42"/>
      <c r="AJ264" s="42"/>
      <c r="AK264" s="42"/>
      <c r="AL264" s="39"/>
      <c r="AM264" s="39"/>
      <c r="AN264" s="39"/>
      <c r="AO264" s="39"/>
      <c r="AP264" s="23" t="s">
        <v>111</v>
      </c>
      <c r="AQ264" s="23" t="s">
        <v>119</v>
      </c>
      <c r="AR264" s="23" t="s">
        <v>92</v>
      </c>
      <c r="AS264" s="24"/>
      <c r="AT264" s="23">
        <v>3</v>
      </c>
      <c r="AU264" s="23">
        <v>2</v>
      </c>
      <c r="AV264" s="23">
        <v>2</v>
      </c>
      <c r="AW264" s="23"/>
      <c r="AX264" s="23"/>
      <c r="AY264" s="23"/>
      <c r="AZ264" s="23">
        <f t="shared" si="55"/>
        <v>7</v>
      </c>
      <c r="BA264" s="23">
        <f t="shared" si="58"/>
        <v>7</v>
      </c>
      <c r="BB264" s="23">
        <f t="shared" si="60"/>
        <v>7</v>
      </c>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f t="shared" si="59"/>
        <v>0</v>
      </c>
      <c r="CK264" s="23">
        <f t="shared" si="56"/>
        <v>0</v>
      </c>
    </row>
    <row r="265" spans="1:89" ht="53.25" customHeight="1" x14ac:dyDescent="0.25">
      <c r="A265" s="95">
        <v>45</v>
      </c>
      <c r="B265" s="23" t="s">
        <v>916</v>
      </c>
      <c r="C265" s="23" t="s">
        <v>857</v>
      </c>
      <c r="D265" s="20" t="s">
        <v>3051</v>
      </c>
      <c r="E265" s="23" t="s">
        <v>382</v>
      </c>
      <c r="F265" s="23"/>
      <c r="G265" s="24" t="s">
        <v>917</v>
      </c>
      <c r="H265" s="22" t="s">
        <v>2969</v>
      </c>
      <c r="I265" s="23" t="s">
        <v>87</v>
      </c>
      <c r="J265" s="20" t="s">
        <v>79</v>
      </c>
      <c r="K265" s="24" t="s">
        <v>2396</v>
      </c>
      <c r="L265" s="23" t="s">
        <v>2904</v>
      </c>
      <c r="M265" s="23">
        <v>0.48499999999999999</v>
      </c>
      <c r="N265" s="23" t="s">
        <v>2693</v>
      </c>
      <c r="O265" s="24" t="s">
        <v>918</v>
      </c>
      <c r="P265" s="37" t="s">
        <v>82</v>
      </c>
      <c r="Q265" s="37"/>
      <c r="R265" s="37"/>
      <c r="S265" s="36">
        <v>43689</v>
      </c>
      <c r="T265" s="37">
        <v>44014</v>
      </c>
      <c r="U265" s="37">
        <v>45109</v>
      </c>
      <c r="V265" s="23">
        <v>4</v>
      </c>
      <c r="W265" s="23">
        <v>0</v>
      </c>
      <c r="X265" s="38">
        <f t="shared" si="54"/>
        <v>4</v>
      </c>
      <c r="Y265" s="38"/>
      <c r="Z265" s="40">
        <v>0</v>
      </c>
      <c r="AA265" s="40">
        <v>0</v>
      </c>
      <c r="AB265" s="41">
        <f t="shared" si="57"/>
        <v>0</v>
      </c>
      <c r="AC265" s="40">
        <v>4</v>
      </c>
      <c r="AD265" s="40">
        <v>0</v>
      </c>
      <c r="AE265" s="41">
        <f t="shared" si="52"/>
        <v>4</v>
      </c>
      <c r="AF265" s="40"/>
      <c r="AG265" s="39"/>
      <c r="AH265" s="39"/>
      <c r="AI265" s="42"/>
      <c r="AJ265" s="42"/>
      <c r="AK265" s="42"/>
      <c r="AL265" s="39"/>
      <c r="AM265" s="39"/>
      <c r="AN265" s="39"/>
      <c r="AO265" s="39"/>
      <c r="AP265" s="23" t="s">
        <v>111</v>
      </c>
      <c r="AQ265" s="23" t="s">
        <v>119</v>
      </c>
      <c r="AR265" s="23" t="s">
        <v>92</v>
      </c>
      <c r="AS265" s="23"/>
      <c r="AT265" s="23">
        <v>2</v>
      </c>
      <c r="AU265" s="23">
        <v>2</v>
      </c>
      <c r="AV265" s="23"/>
      <c r="AW265" s="23"/>
      <c r="AX265" s="23"/>
      <c r="AY265" s="23"/>
      <c r="AZ265" s="23">
        <f t="shared" si="55"/>
        <v>4</v>
      </c>
      <c r="BA265" s="23">
        <f t="shared" si="58"/>
        <v>4</v>
      </c>
      <c r="BB265" s="23">
        <f t="shared" si="60"/>
        <v>4</v>
      </c>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f t="shared" si="59"/>
        <v>0</v>
      </c>
      <c r="CK265" s="23">
        <f t="shared" si="56"/>
        <v>0</v>
      </c>
    </row>
    <row r="266" spans="1:89" ht="53.25" customHeight="1" x14ac:dyDescent="0.25">
      <c r="A266" s="95">
        <v>1351</v>
      </c>
      <c r="B266" s="23" t="s">
        <v>870</v>
      </c>
      <c r="C266" s="23" t="s">
        <v>857</v>
      </c>
      <c r="D266" s="20" t="s">
        <v>871</v>
      </c>
      <c r="E266" s="23" t="s">
        <v>382</v>
      </c>
      <c r="F266" s="23"/>
      <c r="G266" s="24" t="s">
        <v>872</v>
      </c>
      <c r="H266" s="22" t="s">
        <v>1950</v>
      </c>
      <c r="I266" s="23" t="s">
        <v>78</v>
      </c>
      <c r="J266" s="23" t="s">
        <v>79</v>
      </c>
      <c r="K266" s="24" t="s">
        <v>2396</v>
      </c>
      <c r="L266" s="23" t="s">
        <v>2904</v>
      </c>
      <c r="M266" s="23">
        <v>2.4E-2</v>
      </c>
      <c r="N266" s="48" t="s">
        <v>2695</v>
      </c>
      <c r="O266" s="24" t="s">
        <v>2694</v>
      </c>
      <c r="P266" s="23" t="s">
        <v>82</v>
      </c>
      <c r="Q266" s="20"/>
      <c r="R266" s="20"/>
      <c r="S266" s="36">
        <v>45747</v>
      </c>
      <c r="T266" s="37">
        <v>46106</v>
      </c>
      <c r="U266" s="45">
        <v>44703</v>
      </c>
      <c r="V266" s="38">
        <v>1</v>
      </c>
      <c r="W266" s="38">
        <v>0</v>
      </c>
      <c r="X266" s="38">
        <f t="shared" si="54"/>
        <v>1</v>
      </c>
      <c r="Y266" s="38"/>
      <c r="Z266" s="40">
        <v>0</v>
      </c>
      <c r="AA266" s="40">
        <v>0</v>
      </c>
      <c r="AB266" s="41">
        <f t="shared" si="57"/>
        <v>0</v>
      </c>
      <c r="AC266" s="40">
        <v>1</v>
      </c>
      <c r="AD266" s="40">
        <v>0</v>
      </c>
      <c r="AE266" s="41">
        <f t="shared" si="52"/>
        <v>1</v>
      </c>
      <c r="AF266" s="40"/>
      <c r="AG266" s="39"/>
      <c r="AH266" s="39"/>
      <c r="AI266" s="42"/>
      <c r="AJ266" s="42"/>
      <c r="AK266" s="42"/>
      <c r="AL266" s="39"/>
      <c r="AM266" s="39"/>
      <c r="AN266" s="39"/>
      <c r="AO266" s="39"/>
      <c r="AP266" s="23" t="s">
        <v>2696</v>
      </c>
      <c r="AQ266" s="23" t="s">
        <v>2697</v>
      </c>
      <c r="AR266" s="23" t="s">
        <v>113</v>
      </c>
      <c r="AS266" s="23" t="s">
        <v>2423</v>
      </c>
      <c r="AT266" s="23"/>
      <c r="AU266" s="23">
        <v>1</v>
      </c>
      <c r="AV266" s="23"/>
      <c r="AW266" s="23"/>
      <c r="AX266" s="23"/>
      <c r="AY266" s="23"/>
      <c r="AZ266" s="23">
        <f t="shared" si="55"/>
        <v>1</v>
      </c>
      <c r="BA266" s="23">
        <f t="shared" si="58"/>
        <v>1</v>
      </c>
      <c r="BB266" s="23">
        <f t="shared" si="60"/>
        <v>1</v>
      </c>
      <c r="BC266" s="55"/>
      <c r="BD266" s="55"/>
      <c r="BE266" s="55"/>
      <c r="BF266" s="55"/>
      <c r="BG266" s="55"/>
      <c r="BH266" s="55"/>
      <c r="BI266" s="55"/>
      <c r="BJ266" s="55"/>
      <c r="BK266" s="55"/>
      <c r="BL266" s="55"/>
      <c r="BM266" s="55"/>
      <c r="BN266" s="55"/>
      <c r="BO266" s="55"/>
      <c r="BP266" s="55"/>
      <c r="BQ266" s="55"/>
      <c r="BR266" s="55"/>
      <c r="BS266" s="55"/>
      <c r="BT266" s="55"/>
      <c r="BU266" s="55"/>
      <c r="BV266" s="55"/>
      <c r="BW266" s="55"/>
      <c r="BX266" s="55"/>
      <c r="BY266" s="55"/>
      <c r="BZ266" s="55"/>
      <c r="CA266" s="55"/>
      <c r="CB266" s="55"/>
      <c r="CC266" s="55"/>
      <c r="CD266" s="55"/>
      <c r="CE266" s="55"/>
      <c r="CF266" s="55"/>
      <c r="CG266" s="55"/>
      <c r="CH266" s="55"/>
      <c r="CI266" s="55"/>
      <c r="CJ266" s="23">
        <f t="shared" si="59"/>
        <v>0</v>
      </c>
      <c r="CK266" s="23">
        <f t="shared" si="56"/>
        <v>0</v>
      </c>
    </row>
    <row r="267" spans="1:89" ht="53.25" customHeight="1" x14ac:dyDescent="0.25">
      <c r="A267" s="121">
        <v>28</v>
      </c>
      <c r="B267" s="74" t="s">
        <v>2933</v>
      </c>
      <c r="C267" s="23" t="s">
        <v>857</v>
      </c>
      <c r="D267" s="75" t="s">
        <v>857</v>
      </c>
      <c r="E267" s="74" t="s">
        <v>382</v>
      </c>
      <c r="F267" s="76"/>
      <c r="G267" s="77" t="s">
        <v>919</v>
      </c>
      <c r="H267" s="78" t="s">
        <v>920</v>
      </c>
      <c r="I267" s="74" t="s">
        <v>87</v>
      </c>
      <c r="J267" s="23" t="s">
        <v>79</v>
      </c>
      <c r="K267" s="24" t="s">
        <v>2396</v>
      </c>
      <c r="L267" s="23" t="s">
        <v>2904</v>
      </c>
      <c r="M267" s="79">
        <v>1.43</v>
      </c>
      <c r="N267" s="75" t="s">
        <v>2698</v>
      </c>
      <c r="O267" s="77" t="s">
        <v>921</v>
      </c>
      <c r="P267" s="74" t="s">
        <v>82</v>
      </c>
      <c r="Q267" s="75"/>
      <c r="R267" s="75"/>
      <c r="S267" s="80">
        <v>43756</v>
      </c>
      <c r="T267" s="81">
        <v>44102</v>
      </c>
      <c r="U267" s="81">
        <v>45197</v>
      </c>
      <c r="V267" s="82">
        <v>4</v>
      </c>
      <c r="W267" s="82">
        <v>0</v>
      </c>
      <c r="X267" s="38">
        <f t="shared" si="54"/>
        <v>4</v>
      </c>
      <c r="Y267" s="82"/>
      <c r="Z267" s="40">
        <v>0</v>
      </c>
      <c r="AA267" s="40">
        <v>0</v>
      </c>
      <c r="AB267" s="41">
        <f t="shared" si="57"/>
        <v>0</v>
      </c>
      <c r="AC267" s="40">
        <v>0</v>
      </c>
      <c r="AD267" s="40">
        <v>4</v>
      </c>
      <c r="AE267" s="41">
        <f t="shared" si="52"/>
        <v>4</v>
      </c>
      <c r="AF267" s="40"/>
      <c r="AG267" s="39"/>
      <c r="AH267" s="39"/>
      <c r="AI267" s="42"/>
      <c r="AJ267" s="42"/>
      <c r="AK267" s="42"/>
      <c r="AL267" s="39"/>
      <c r="AM267" s="39"/>
      <c r="AN267" s="39"/>
      <c r="AO267" s="39"/>
      <c r="AP267" s="20" t="s">
        <v>129</v>
      </c>
      <c r="AQ267" s="23" t="s">
        <v>458</v>
      </c>
      <c r="AR267" s="23" t="s">
        <v>124</v>
      </c>
      <c r="AS267" s="23" t="s">
        <v>125</v>
      </c>
      <c r="AT267" s="55"/>
      <c r="AU267" s="55"/>
      <c r="AV267" s="55"/>
      <c r="AW267" s="55"/>
      <c r="AX267" s="55"/>
      <c r="AY267" s="55">
        <v>4</v>
      </c>
      <c r="AZ267" s="23">
        <f t="shared" si="55"/>
        <v>0</v>
      </c>
      <c r="BA267" s="23">
        <f t="shared" si="58"/>
        <v>0</v>
      </c>
      <c r="BB267" s="23">
        <f t="shared" si="60"/>
        <v>4</v>
      </c>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f t="shared" si="59"/>
        <v>0</v>
      </c>
      <c r="CK267" s="23">
        <f t="shared" si="56"/>
        <v>0</v>
      </c>
    </row>
    <row r="268" spans="1:89" ht="53.25" customHeight="1" x14ac:dyDescent="0.25">
      <c r="A268" s="121">
        <v>2611</v>
      </c>
      <c r="B268" s="74" t="s">
        <v>3002</v>
      </c>
      <c r="C268" s="23" t="s">
        <v>857</v>
      </c>
      <c r="D268" s="75" t="s">
        <v>857</v>
      </c>
      <c r="E268" s="74" t="s">
        <v>382</v>
      </c>
      <c r="F268" s="76"/>
      <c r="G268" s="77" t="s">
        <v>3004</v>
      </c>
      <c r="H268" s="78" t="s">
        <v>3005</v>
      </c>
      <c r="I268" s="74" t="s">
        <v>78</v>
      </c>
      <c r="J268" s="23" t="s">
        <v>79</v>
      </c>
      <c r="K268" s="24" t="s">
        <v>2399</v>
      </c>
      <c r="L268" s="23" t="s">
        <v>2904</v>
      </c>
      <c r="M268" s="79"/>
      <c r="N268" s="75"/>
      <c r="O268" s="107" t="s">
        <v>3003</v>
      </c>
      <c r="P268" s="74" t="s">
        <v>82</v>
      </c>
      <c r="Q268" s="75"/>
      <c r="R268" s="75"/>
      <c r="S268" s="80"/>
      <c r="T268" s="81"/>
      <c r="U268" s="81">
        <v>47018</v>
      </c>
      <c r="V268" s="82">
        <v>0</v>
      </c>
      <c r="W268" s="82">
        <v>1</v>
      </c>
      <c r="X268" s="38">
        <f t="shared" si="54"/>
        <v>-1</v>
      </c>
      <c r="Y268" s="82"/>
      <c r="Z268" s="40">
        <v>0</v>
      </c>
      <c r="AA268" s="40"/>
      <c r="AB268" s="41">
        <f t="shared" si="57"/>
        <v>0</v>
      </c>
      <c r="AC268" s="40">
        <v>0</v>
      </c>
      <c r="AD268" s="40">
        <v>-1</v>
      </c>
      <c r="AE268" s="41">
        <f t="shared" si="52"/>
        <v>-1</v>
      </c>
      <c r="AF268" s="40"/>
      <c r="AG268" s="39"/>
      <c r="AH268" s="39"/>
      <c r="AI268" s="42"/>
      <c r="AJ268" s="42"/>
      <c r="AK268" s="42"/>
      <c r="AL268" s="39"/>
      <c r="AM268" s="39"/>
      <c r="AN268" s="39"/>
      <c r="AO268" s="39"/>
      <c r="AP268" s="20" t="s">
        <v>91</v>
      </c>
      <c r="AQ268" s="23" t="s">
        <v>2433</v>
      </c>
      <c r="AR268" s="23" t="s">
        <v>99</v>
      </c>
      <c r="AS268" s="23" t="s">
        <v>2407</v>
      </c>
      <c r="AT268" s="55">
        <v>-1</v>
      </c>
      <c r="AU268" s="55"/>
      <c r="AV268" s="55"/>
      <c r="AW268" s="55"/>
      <c r="AX268" s="55"/>
      <c r="AY268" s="55"/>
      <c r="AZ268" s="23"/>
      <c r="BA268" s="23">
        <f t="shared" si="58"/>
        <v>-1</v>
      </c>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f t="shared" si="59"/>
        <v>0</v>
      </c>
      <c r="CK268" s="23"/>
    </row>
    <row r="269" spans="1:89" ht="53.25" customHeight="1" x14ac:dyDescent="0.25">
      <c r="A269" s="121">
        <v>2611</v>
      </c>
      <c r="B269" s="74" t="s">
        <v>3002</v>
      </c>
      <c r="C269" s="23" t="s">
        <v>857</v>
      </c>
      <c r="D269" s="75" t="s">
        <v>857</v>
      </c>
      <c r="E269" s="74" t="s">
        <v>382</v>
      </c>
      <c r="F269" s="76"/>
      <c r="G269" s="77" t="s">
        <v>3004</v>
      </c>
      <c r="H269" s="78" t="s">
        <v>3005</v>
      </c>
      <c r="I269" s="74" t="s">
        <v>78</v>
      </c>
      <c r="J269" s="23" t="s">
        <v>79</v>
      </c>
      <c r="K269" s="24" t="s">
        <v>2383</v>
      </c>
      <c r="L269" s="23" t="s">
        <v>2904</v>
      </c>
      <c r="M269" s="79"/>
      <c r="N269" s="75"/>
      <c r="O269" s="107" t="s">
        <v>3003</v>
      </c>
      <c r="P269" s="74" t="s">
        <v>82</v>
      </c>
      <c r="Q269" s="75"/>
      <c r="R269" s="75"/>
      <c r="S269" s="80"/>
      <c r="T269" s="81"/>
      <c r="U269" s="81">
        <v>47018</v>
      </c>
      <c r="V269" s="82">
        <v>0</v>
      </c>
      <c r="W269" s="82">
        <v>0</v>
      </c>
      <c r="X269" s="38">
        <f t="shared" si="54"/>
        <v>0</v>
      </c>
      <c r="Y269" s="82">
        <v>4</v>
      </c>
      <c r="Z269" s="40">
        <v>0</v>
      </c>
      <c r="AA269" s="40"/>
      <c r="AB269" s="41">
        <f t="shared" si="57"/>
        <v>0</v>
      </c>
      <c r="AC269" s="40">
        <v>0</v>
      </c>
      <c r="AD269" s="40">
        <v>4</v>
      </c>
      <c r="AE269" s="41">
        <f t="shared" si="52"/>
        <v>4</v>
      </c>
      <c r="AF269" s="40"/>
      <c r="AG269" s="39"/>
      <c r="AH269" s="39"/>
      <c r="AI269" s="42"/>
      <c r="AJ269" s="42"/>
      <c r="AK269" s="42"/>
      <c r="AL269" s="39"/>
      <c r="AM269" s="39"/>
      <c r="AN269" s="39"/>
      <c r="AO269" s="39"/>
      <c r="AP269" s="20" t="s">
        <v>91</v>
      </c>
      <c r="AQ269" s="23" t="s">
        <v>2433</v>
      </c>
      <c r="AR269" s="23" t="s">
        <v>99</v>
      </c>
      <c r="AS269" s="23" t="s">
        <v>2407</v>
      </c>
      <c r="AT269" s="55">
        <v>4</v>
      </c>
      <c r="AU269" s="55"/>
      <c r="AV269" s="55"/>
      <c r="AW269" s="55"/>
      <c r="AX269" s="55"/>
      <c r="AY269" s="55"/>
      <c r="AZ269" s="23"/>
      <c r="BA269" s="23">
        <f t="shared" si="58"/>
        <v>4</v>
      </c>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f t="shared" si="59"/>
        <v>0</v>
      </c>
      <c r="CK269" s="23"/>
    </row>
    <row r="270" spans="1:89" ht="53.25" customHeight="1" x14ac:dyDescent="0.25">
      <c r="A270" s="95">
        <v>38</v>
      </c>
      <c r="B270" s="23" t="s">
        <v>903</v>
      </c>
      <c r="C270" s="23" t="s">
        <v>857</v>
      </c>
      <c r="D270" s="20" t="s">
        <v>3051</v>
      </c>
      <c r="E270" s="23" t="s">
        <v>5</v>
      </c>
      <c r="F270" s="23" t="s">
        <v>904</v>
      </c>
      <c r="G270" s="24" t="s">
        <v>905</v>
      </c>
      <c r="H270" s="22" t="s">
        <v>906</v>
      </c>
      <c r="I270" s="23" t="s">
        <v>78</v>
      </c>
      <c r="J270" s="23" t="s">
        <v>88</v>
      </c>
      <c r="K270" s="24" t="s">
        <v>2396</v>
      </c>
      <c r="L270" s="23" t="s">
        <v>2904</v>
      </c>
      <c r="M270" s="23">
        <v>9.0999999999999998E-2</v>
      </c>
      <c r="N270" s="23"/>
      <c r="O270" s="48" t="s">
        <v>907</v>
      </c>
      <c r="P270" s="23" t="s">
        <v>82</v>
      </c>
      <c r="Q270" s="23"/>
      <c r="R270" s="23"/>
      <c r="S270" s="36">
        <v>44061</v>
      </c>
      <c r="T270" s="37">
        <v>44152</v>
      </c>
      <c r="U270" s="37">
        <v>45247</v>
      </c>
      <c r="V270" s="23">
        <v>2</v>
      </c>
      <c r="W270" s="23">
        <v>1</v>
      </c>
      <c r="X270" s="38">
        <f t="shared" si="54"/>
        <v>1</v>
      </c>
      <c r="Y270" s="38"/>
      <c r="Z270" s="40">
        <v>0</v>
      </c>
      <c r="AA270" s="40">
        <v>0</v>
      </c>
      <c r="AB270" s="41">
        <f t="shared" si="57"/>
        <v>0</v>
      </c>
      <c r="AC270" s="40">
        <v>1</v>
      </c>
      <c r="AD270" s="40">
        <v>1</v>
      </c>
      <c r="AE270" s="41">
        <f t="shared" si="52"/>
        <v>2</v>
      </c>
      <c r="AF270" s="40"/>
      <c r="AG270" s="39"/>
      <c r="AH270" s="39"/>
      <c r="AI270" s="42" t="s">
        <v>908</v>
      </c>
      <c r="AJ270" s="52">
        <v>44266</v>
      </c>
      <c r="AK270" s="42"/>
      <c r="AL270" s="39"/>
      <c r="AM270" s="39"/>
      <c r="AN270" s="39"/>
      <c r="AO270" s="39"/>
      <c r="AP270" s="23" t="s">
        <v>111</v>
      </c>
      <c r="AQ270" s="23" t="s">
        <v>119</v>
      </c>
      <c r="AR270" s="23" t="s">
        <v>92</v>
      </c>
      <c r="AS270" s="23"/>
      <c r="AT270" s="23">
        <v>1</v>
      </c>
      <c r="AU270" s="23">
        <v>1</v>
      </c>
      <c r="AV270" s="23"/>
      <c r="AW270" s="23"/>
      <c r="AX270" s="23"/>
      <c r="AY270" s="23"/>
      <c r="AZ270" s="23">
        <f t="shared" ref="AZ270:AZ333" si="61">SUM(AT270:AW270)</f>
        <v>2</v>
      </c>
      <c r="BA270" s="23">
        <f t="shared" si="58"/>
        <v>2</v>
      </c>
      <c r="BB270" s="23">
        <f t="shared" ref="BB270:BB333" si="62">SUM(AT270:AY270)</f>
        <v>2</v>
      </c>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f t="shared" si="59"/>
        <v>0</v>
      </c>
      <c r="CK270" s="23">
        <f t="shared" ref="CK270:CK301" si="63">SUM(BC270:CI270)</f>
        <v>0</v>
      </c>
    </row>
    <row r="271" spans="1:89" ht="53.25" customHeight="1" x14ac:dyDescent="0.25">
      <c r="A271" s="95">
        <v>29</v>
      </c>
      <c r="B271" s="23" t="s">
        <v>875</v>
      </c>
      <c r="C271" s="23" t="s">
        <v>857</v>
      </c>
      <c r="D271" s="23" t="s">
        <v>857</v>
      </c>
      <c r="E271" s="23" t="s">
        <v>382</v>
      </c>
      <c r="F271" s="23"/>
      <c r="G271" s="24" t="s">
        <v>876</v>
      </c>
      <c r="H271" s="22" t="s">
        <v>877</v>
      </c>
      <c r="I271" s="23" t="s">
        <v>87</v>
      </c>
      <c r="J271" s="23" t="s">
        <v>79</v>
      </c>
      <c r="K271" s="24" t="s">
        <v>2397</v>
      </c>
      <c r="L271" s="23" t="s">
        <v>81</v>
      </c>
      <c r="M271" s="23">
        <v>0.128</v>
      </c>
      <c r="N271" s="23"/>
      <c r="O271" s="24" t="s">
        <v>2699</v>
      </c>
      <c r="P271" s="20" t="s">
        <v>2434</v>
      </c>
      <c r="Q271" s="23"/>
      <c r="R271" s="23"/>
      <c r="S271" s="36"/>
      <c r="T271" s="37"/>
      <c r="U271" s="37"/>
      <c r="V271" s="23">
        <v>1</v>
      </c>
      <c r="W271" s="23">
        <v>0</v>
      </c>
      <c r="X271" s="38">
        <f t="shared" si="54"/>
        <v>1</v>
      </c>
      <c r="Y271" s="38"/>
      <c r="Z271" s="40">
        <v>0</v>
      </c>
      <c r="AA271" s="40">
        <v>0</v>
      </c>
      <c r="AB271" s="41">
        <f t="shared" si="57"/>
        <v>0</v>
      </c>
      <c r="AC271" s="40">
        <v>0</v>
      </c>
      <c r="AD271" s="40">
        <v>0</v>
      </c>
      <c r="AE271" s="41">
        <f t="shared" si="52"/>
        <v>0</v>
      </c>
      <c r="AF271" s="40"/>
      <c r="AG271" s="39"/>
      <c r="AH271" s="39"/>
      <c r="AI271" s="42"/>
      <c r="AJ271" s="42"/>
      <c r="AK271" s="42"/>
      <c r="AL271" s="39"/>
      <c r="AM271" s="39"/>
      <c r="AN271" s="39"/>
      <c r="AO271" s="39"/>
      <c r="AP271" s="23" t="s">
        <v>2391</v>
      </c>
      <c r="AQ271" s="23" t="s">
        <v>2446</v>
      </c>
      <c r="AR271" s="23" t="s">
        <v>124</v>
      </c>
      <c r="AS271" s="23" t="s">
        <v>153</v>
      </c>
      <c r="AT271" s="23"/>
      <c r="AU271" s="23"/>
      <c r="AV271" s="23"/>
      <c r="AW271" s="23"/>
      <c r="AX271" s="23"/>
      <c r="AY271" s="23"/>
      <c r="AZ271" s="23">
        <f t="shared" si="61"/>
        <v>0</v>
      </c>
      <c r="BA271" s="23">
        <f t="shared" si="58"/>
        <v>0</v>
      </c>
      <c r="BB271" s="23">
        <f t="shared" si="62"/>
        <v>0</v>
      </c>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f t="shared" si="59"/>
        <v>0</v>
      </c>
      <c r="CK271" s="23">
        <f t="shared" si="63"/>
        <v>0</v>
      </c>
    </row>
    <row r="272" spans="1:89" ht="53.25" customHeight="1" x14ac:dyDescent="0.25">
      <c r="A272" s="95">
        <v>1352</v>
      </c>
      <c r="B272" s="23" t="s">
        <v>878</v>
      </c>
      <c r="C272" s="23" t="s">
        <v>857</v>
      </c>
      <c r="D272" s="20" t="s">
        <v>879</v>
      </c>
      <c r="E272" s="23" t="s">
        <v>382</v>
      </c>
      <c r="F272" s="23"/>
      <c r="G272" s="21" t="s">
        <v>880</v>
      </c>
      <c r="H272" s="22" t="s">
        <v>881</v>
      </c>
      <c r="I272" s="23" t="s">
        <v>87</v>
      </c>
      <c r="J272" s="23" t="s">
        <v>88</v>
      </c>
      <c r="K272" s="23" t="s">
        <v>2387</v>
      </c>
      <c r="L272" s="23" t="s">
        <v>2904</v>
      </c>
      <c r="M272" s="23">
        <v>0.14000000000000001</v>
      </c>
      <c r="N272" s="17" t="s">
        <v>2700</v>
      </c>
      <c r="O272" s="24" t="s">
        <v>882</v>
      </c>
      <c r="P272" s="23" t="s">
        <v>109</v>
      </c>
      <c r="Q272" s="23"/>
      <c r="R272" s="23"/>
      <c r="S272" s="36">
        <v>45408</v>
      </c>
      <c r="T272" s="37">
        <v>45526</v>
      </c>
      <c r="U272" s="37">
        <v>46621</v>
      </c>
      <c r="V272" s="23">
        <v>1</v>
      </c>
      <c r="W272" s="23">
        <v>0</v>
      </c>
      <c r="X272" s="38">
        <f t="shared" si="54"/>
        <v>1</v>
      </c>
      <c r="Y272" s="38"/>
      <c r="Z272" s="40">
        <v>0</v>
      </c>
      <c r="AA272" s="40">
        <v>0</v>
      </c>
      <c r="AB272" s="41">
        <f t="shared" si="57"/>
        <v>0</v>
      </c>
      <c r="AC272" s="40">
        <v>0</v>
      </c>
      <c r="AD272" s="40">
        <v>1</v>
      </c>
      <c r="AE272" s="41">
        <f t="shared" si="52"/>
        <v>1</v>
      </c>
      <c r="AF272" s="40"/>
      <c r="AG272" s="39"/>
      <c r="AH272" s="39"/>
      <c r="AI272" s="42"/>
      <c r="AJ272" s="42"/>
      <c r="AK272" s="42"/>
      <c r="AL272" s="39"/>
      <c r="AM272" s="39"/>
      <c r="AN272" s="39"/>
      <c r="AO272" s="39"/>
      <c r="AP272" s="20" t="s">
        <v>91</v>
      </c>
      <c r="AQ272" s="23" t="s">
        <v>203</v>
      </c>
      <c r="AR272" s="23" t="s">
        <v>92</v>
      </c>
      <c r="AS272" s="23" t="s">
        <v>120</v>
      </c>
      <c r="AT272" s="23">
        <v>1</v>
      </c>
      <c r="AU272" s="23"/>
      <c r="AV272" s="23"/>
      <c r="AW272" s="23"/>
      <c r="AX272" s="23"/>
      <c r="AY272" s="23"/>
      <c r="AZ272" s="23">
        <f t="shared" si="61"/>
        <v>1</v>
      </c>
      <c r="BA272" s="23">
        <f t="shared" si="58"/>
        <v>1</v>
      </c>
      <c r="BB272" s="23">
        <f t="shared" si="62"/>
        <v>1</v>
      </c>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f t="shared" si="59"/>
        <v>0</v>
      </c>
      <c r="CK272" s="23">
        <f t="shared" si="63"/>
        <v>0</v>
      </c>
    </row>
    <row r="273" spans="1:89" ht="53.25" customHeight="1" x14ac:dyDescent="0.25">
      <c r="A273" s="118">
        <v>745</v>
      </c>
      <c r="B273" s="46" t="s">
        <v>909</v>
      </c>
      <c r="C273" s="20" t="s">
        <v>857</v>
      </c>
      <c r="D273" s="23" t="s">
        <v>910</v>
      </c>
      <c r="E273" s="23" t="s">
        <v>382</v>
      </c>
      <c r="F273" s="23"/>
      <c r="G273" s="21" t="s">
        <v>911</v>
      </c>
      <c r="H273" s="22" t="s">
        <v>912</v>
      </c>
      <c r="I273" s="23" t="s">
        <v>87</v>
      </c>
      <c r="J273" s="23" t="s">
        <v>79</v>
      </c>
      <c r="K273" s="24" t="s">
        <v>2396</v>
      </c>
      <c r="L273" s="23" t="s">
        <v>81</v>
      </c>
      <c r="M273" s="23">
        <v>0.40300000000000002</v>
      </c>
      <c r="O273" s="48" t="s">
        <v>2459</v>
      </c>
      <c r="P273" s="23" t="s">
        <v>2434</v>
      </c>
      <c r="Q273" s="23"/>
      <c r="R273" s="23"/>
      <c r="S273" s="36"/>
      <c r="T273" s="37"/>
      <c r="U273" s="37"/>
      <c r="V273" s="23">
        <v>2</v>
      </c>
      <c r="W273" s="23">
        <v>0</v>
      </c>
      <c r="X273" s="38">
        <f t="shared" si="54"/>
        <v>2</v>
      </c>
      <c r="Y273" s="23"/>
      <c r="Z273" s="40">
        <v>0</v>
      </c>
      <c r="AA273" s="40">
        <v>0</v>
      </c>
      <c r="AB273" s="41">
        <f t="shared" si="57"/>
        <v>0</v>
      </c>
      <c r="AC273" s="40">
        <v>0</v>
      </c>
      <c r="AD273" s="40">
        <v>0</v>
      </c>
      <c r="AE273" s="41">
        <f t="shared" si="52"/>
        <v>0</v>
      </c>
      <c r="AF273" s="40"/>
      <c r="AG273" s="39"/>
      <c r="AH273" s="39"/>
      <c r="AI273" s="42"/>
      <c r="AJ273" s="52"/>
      <c r="AK273" s="42"/>
      <c r="AL273" s="39"/>
      <c r="AM273" s="39"/>
      <c r="AN273" s="39"/>
      <c r="AO273" s="39"/>
      <c r="AP273" s="23" t="s">
        <v>2391</v>
      </c>
      <c r="AQ273" s="23" t="s">
        <v>2452</v>
      </c>
      <c r="AR273" s="20" t="s">
        <v>92</v>
      </c>
      <c r="AS273" s="23" t="s">
        <v>2465</v>
      </c>
      <c r="AT273" s="23"/>
      <c r="AU273" s="23"/>
      <c r="AV273" s="23"/>
      <c r="AW273" s="23"/>
      <c r="AX273" s="23"/>
      <c r="AY273" s="23"/>
      <c r="AZ273" s="23">
        <f t="shared" si="61"/>
        <v>0</v>
      </c>
      <c r="BA273" s="23">
        <f t="shared" si="58"/>
        <v>0</v>
      </c>
      <c r="BB273" s="23">
        <f t="shared" si="62"/>
        <v>0</v>
      </c>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f t="shared" si="59"/>
        <v>0</v>
      </c>
      <c r="CK273" s="23">
        <f t="shared" si="63"/>
        <v>0</v>
      </c>
    </row>
    <row r="274" spans="1:89" ht="53.25" customHeight="1" x14ac:dyDescent="0.25">
      <c r="A274" s="119">
        <v>33</v>
      </c>
      <c r="B274" s="23" t="s">
        <v>883</v>
      </c>
      <c r="C274" s="23" t="s">
        <v>857</v>
      </c>
      <c r="D274" s="23" t="s">
        <v>857</v>
      </c>
      <c r="E274" s="23" t="s">
        <v>382</v>
      </c>
      <c r="F274" s="23"/>
      <c r="G274" s="24" t="s">
        <v>884</v>
      </c>
      <c r="H274" s="22" t="s">
        <v>885</v>
      </c>
      <c r="I274" s="23" t="s">
        <v>78</v>
      </c>
      <c r="J274" s="23" t="s">
        <v>79</v>
      </c>
      <c r="K274" s="24" t="s">
        <v>2397</v>
      </c>
      <c r="L274" s="23" t="s">
        <v>81</v>
      </c>
      <c r="M274" s="23">
        <v>0.23400000000000001</v>
      </c>
      <c r="N274" s="23"/>
      <c r="O274" s="24" t="s">
        <v>2460</v>
      </c>
      <c r="P274" s="20" t="s">
        <v>2434</v>
      </c>
      <c r="Q274" s="23"/>
      <c r="R274" s="23"/>
      <c r="S274" s="36"/>
      <c r="T274" s="37"/>
      <c r="U274" s="37"/>
      <c r="V274" s="23">
        <v>1</v>
      </c>
      <c r="W274" s="23">
        <v>0</v>
      </c>
      <c r="X274" s="38">
        <f t="shared" si="54"/>
        <v>1</v>
      </c>
      <c r="Y274" s="38"/>
      <c r="Z274" s="40">
        <v>0</v>
      </c>
      <c r="AA274" s="40">
        <v>0</v>
      </c>
      <c r="AB274" s="41">
        <f t="shared" si="57"/>
        <v>0</v>
      </c>
      <c r="AC274" s="40">
        <v>0</v>
      </c>
      <c r="AD274" s="40">
        <v>0</v>
      </c>
      <c r="AE274" s="41">
        <f t="shared" si="52"/>
        <v>0</v>
      </c>
      <c r="AF274" s="40"/>
      <c r="AG274" s="39"/>
      <c r="AH274" s="39"/>
      <c r="AI274" s="42"/>
      <c r="AJ274" s="42"/>
      <c r="AK274" s="42"/>
      <c r="AL274" s="39"/>
      <c r="AM274" s="39"/>
      <c r="AN274" s="39"/>
      <c r="AO274" s="39"/>
      <c r="AP274" s="23" t="s">
        <v>2391</v>
      </c>
      <c r="AQ274" s="23" t="s">
        <v>2452</v>
      </c>
      <c r="AR274" s="20" t="s">
        <v>92</v>
      </c>
      <c r="AS274" s="23" t="s">
        <v>2465</v>
      </c>
      <c r="AT274" s="23"/>
      <c r="AU274" s="23"/>
      <c r="AV274" s="23"/>
      <c r="AW274" s="23"/>
      <c r="AX274" s="23"/>
      <c r="AY274" s="23"/>
      <c r="AZ274" s="23">
        <f t="shared" si="61"/>
        <v>0</v>
      </c>
      <c r="BA274" s="23">
        <f t="shared" si="58"/>
        <v>0</v>
      </c>
      <c r="BB274" s="23">
        <f t="shared" si="62"/>
        <v>0</v>
      </c>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f t="shared" si="59"/>
        <v>0</v>
      </c>
      <c r="CK274" s="23">
        <f t="shared" si="63"/>
        <v>0</v>
      </c>
    </row>
    <row r="275" spans="1:89" ht="53.25" customHeight="1" x14ac:dyDescent="0.25">
      <c r="A275" s="95">
        <v>35</v>
      </c>
      <c r="B275" s="23" t="s">
        <v>886</v>
      </c>
      <c r="C275" s="23" t="s">
        <v>857</v>
      </c>
      <c r="D275" s="23" t="s">
        <v>857</v>
      </c>
      <c r="E275" s="23" t="s">
        <v>382</v>
      </c>
      <c r="F275" s="23"/>
      <c r="G275" s="24" t="s">
        <v>887</v>
      </c>
      <c r="H275" s="22" t="s">
        <v>888</v>
      </c>
      <c r="I275" s="23" t="s">
        <v>87</v>
      </c>
      <c r="J275" s="20" t="s">
        <v>79</v>
      </c>
      <c r="K275" s="24" t="s">
        <v>2397</v>
      </c>
      <c r="L275" s="20" t="s">
        <v>2901</v>
      </c>
      <c r="M275" s="23">
        <v>0.112</v>
      </c>
      <c r="O275" s="48" t="s">
        <v>889</v>
      </c>
      <c r="P275" s="23" t="s">
        <v>503</v>
      </c>
      <c r="Q275" s="23"/>
      <c r="R275" s="23"/>
      <c r="S275" s="36">
        <v>44768</v>
      </c>
      <c r="T275" s="37">
        <v>44824</v>
      </c>
      <c r="U275" s="37">
        <v>45920</v>
      </c>
      <c r="V275" s="23">
        <v>1</v>
      </c>
      <c r="W275" s="23">
        <v>0</v>
      </c>
      <c r="X275" s="38">
        <f t="shared" si="54"/>
        <v>1</v>
      </c>
      <c r="Y275" s="38"/>
      <c r="Z275" s="40">
        <v>0</v>
      </c>
      <c r="AA275" s="40">
        <v>0</v>
      </c>
      <c r="AB275" s="41">
        <f t="shared" si="57"/>
        <v>0</v>
      </c>
      <c r="AC275" s="40">
        <v>1</v>
      </c>
      <c r="AD275" s="40">
        <v>0</v>
      </c>
      <c r="AE275" s="41">
        <f t="shared" si="52"/>
        <v>1</v>
      </c>
      <c r="AF275" s="40"/>
      <c r="AG275" s="39"/>
      <c r="AH275" s="39"/>
      <c r="AI275" s="42"/>
      <c r="AJ275" s="42"/>
      <c r="AK275" s="42"/>
      <c r="AL275" s="39"/>
      <c r="AM275" s="39"/>
      <c r="AN275" s="39"/>
      <c r="AO275" s="39"/>
      <c r="AP275" s="23" t="s">
        <v>111</v>
      </c>
      <c r="AQ275" s="23" t="s">
        <v>119</v>
      </c>
      <c r="AR275" s="73" t="s">
        <v>92</v>
      </c>
      <c r="AS275" s="23"/>
      <c r="AT275" s="23">
        <v>1</v>
      </c>
      <c r="AU275" s="23"/>
      <c r="AV275" s="23"/>
      <c r="AW275" s="23"/>
      <c r="AX275" s="23"/>
      <c r="AY275" s="23"/>
      <c r="AZ275" s="23">
        <f t="shared" si="61"/>
        <v>1</v>
      </c>
      <c r="BA275" s="23">
        <f t="shared" si="58"/>
        <v>1</v>
      </c>
      <c r="BB275" s="23">
        <f t="shared" si="62"/>
        <v>1</v>
      </c>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f t="shared" si="59"/>
        <v>0</v>
      </c>
      <c r="CK275" s="23">
        <f t="shared" si="63"/>
        <v>0</v>
      </c>
    </row>
    <row r="276" spans="1:89" ht="53.25" customHeight="1" x14ac:dyDescent="0.25">
      <c r="A276" s="95">
        <v>2114</v>
      </c>
      <c r="B276" s="23" t="s">
        <v>856</v>
      </c>
      <c r="C276" s="20" t="s">
        <v>857</v>
      </c>
      <c r="D276" s="23" t="s">
        <v>525</v>
      </c>
      <c r="E276" s="23" t="s">
        <v>382</v>
      </c>
      <c r="F276" s="23"/>
      <c r="G276" s="24" t="s">
        <v>858</v>
      </c>
      <c r="H276" s="22" t="s">
        <v>859</v>
      </c>
      <c r="I276" s="23" t="s">
        <v>78</v>
      </c>
      <c r="J276" s="23" t="s">
        <v>79</v>
      </c>
      <c r="K276" s="23" t="s">
        <v>2399</v>
      </c>
      <c r="L276" s="23" t="s">
        <v>2904</v>
      </c>
      <c r="M276" s="23"/>
      <c r="O276" s="48" t="s">
        <v>860</v>
      </c>
      <c r="P276" s="23" t="s">
        <v>82</v>
      </c>
      <c r="Q276" s="23"/>
      <c r="R276" s="23"/>
      <c r="S276" s="36">
        <v>44830</v>
      </c>
      <c r="T276" s="37">
        <v>45048</v>
      </c>
      <c r="U276" s="37">
        <v>46144</v>
      </c>
      <c r="V276" s="23">
        <v>0</v>
      </c>
      <c r="W276" s="23">
        <v>1</v>
      </c>
      <c r="X276" s="38">
        <f t="shared" si="54"/>
        <v>-1</v>
      </c>
      <c r="Y276" s="38"/>
      <c r="Z276" s="40">
        <v>0</v>
      </c>
      <c r="AA276" s="40">
        <v>1</v>
      </c>
      <c r="AB276" s="41">
        <f t="shared" si="57"/>
        <v>-1</v>
      </c>
      <c r="AC276" s="40">
        <v>0</v>
      </c>
      <c r="AD276" s="40">
        <v>0</v>
      </c>
      <c r="AE276" s="41">
        <f t="shared" si="52"/>
        <v>0</v>
      </c>
      <c r="AF276" s="40"/>
      <c r="AG276" s="39"/>
      <c r="AH276" s="39"/>
      <c r="AI276" s="42"/>
      <c r="AJ276" s="42"/>
      <c r="AK276" s="42"/>
      <c r="AL276" s="39"/>
      <c r="AM276" s="39"/>
      <c r="AN276" s="39"/>
      <c r="AO276" s="39"/>
      <c r="AP276" s="23" t="s">
        <v>467</v>
      </c>
      <c r="AQ276" s="23" t="s">
        <v>2485</v>
      </c>
      <c r="AR276" s="23" t="s">
        <v>92</v>
      </c>
      <c r="AS276" s="23"/>
      <c r="AT276" s="23"/>
      <c r="AU276" s="23"/>
      <c r="AV276" s="23"/>
      <c r="AW276" s="23"/>
      <c r="AX276" s="23"/>
      <c r="AY276" s="23"/>
      <c r="AZ276" s="23">
        <f t="shared" si="61"/>
        <v>0</v>
      </c>
      <c r="BA276" s="23">
        <f t="shared" si="58"/>
        <v>0</v>
      </c>
      <c r="BB276" s="23">
        <f t="shared" si="62"/>
        <v>0</v>
      </c>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f t="shared" si="59"/>
        <v>0</v>
      </c>
      <c r="CK276" s="23">
        <f t="shared" si="63"/>
        <v>0</v>
      </c>
    </row>
    <row r="277" spans="1:89" ht="53.25" customHeight="1" x14ac:dyDescent="0.25">
      <c r="A277" s="95">
        <v>2115</v>
      </c>
      <c r="B277" s="23" t="s">
        <v>890</v>
      </c>
      <c r="C277" s="20" t="s">
        <v>857</v>
      </c>
      <c r="D277" s="23" t="s">
        <v>857</v>
      </c>
      <c r="E277" s="23" t="s">
        <v>382</v>
      </c>
      <c r="F277" s="23"/>
      <c r="G277" s="24" t="s">
        <v>891</v>
      </c>
      <c r="H277" s="22" t="s">
        <v>892</v>
      </c>
      <c r="I277" s="23" t="s">
        <v>78</v>
      </c>
      <c r="J277" s="23" t="s">
        <v>79</v>
      </c>
      <c r="K277" s="24" t="s">
        <v>2396</v>
      </c>
      <c r="L277" s="23" t="s">
        <v>2904</v>
      </c>
      <c r="M277" s="23"/>
      <c r="O277" s="24" t="s">
        <v>893</v>
      </c>
      <c r="P277" s="23" t="s">
        <v>82</v>
      </c>
      <c r="Q277" s="23"/>
      <c r="R277" s="23"/>
      <c r="S277" s="36">
        <v>44998</v>
      </c>
      <c r="T277" s="37">
        <v>45275</v>
      </c>
      <c r="U277" s="37">
        <v>46371</v>
      </c>
      <c r="V277" s="23">
        <v>1</v>
      </c>
      <c r="W277" s="23">
        <v>0</v>
      </c>
      <c r="X277" s="38">
        <f t="shared" si="54"/>
        <v>1</v>
      </c>
      <c r="Y277" s="38"/>
      <c r="Z277" s="40">
        <v>0</v>
      </c>
      <c r="AA277" s="40">
        <v>0</v>
      </c>
      <c r="AB277" s="41">
        <f t="shared" si="57"/>
        <v>0</v>
      </c>
      <c r="AC277" s="40">
        <v>0</v>
      </c>
      <c r="AD277" s="40">
        <v>1</v>
      </c>
      <c r="AE277" s="41">
        <f t="shared" si="52"/>
        <v>1</v>
      </c>
      <c r="AF277" s="40"/>
      <c r="AG277" s="39"/>
      <c r="AH277" s="39"/>
      <c r="AI277" s="42"/>
      <c r="AJ277" s="42"/>
      <c r="AK277" s="42"/>
      <c r="AL277" s="39"/>
      <c r="AM277" s="39"/>
      <c r="AN277" s="39"/>
      <c r="AO277" s="39"/>
      <c r="AP277" s="23" t="s">
        <v>2296</v>
      </c>
      <c r="AQ277" s="23" t="s">
        <v>203</v>
      </c>
      <c r="AR277" s="23" t="s">
        <v>124</v>
      </c>
      <c r="AS277" s="23" t="s">
        <v>125</v>
      </c>
      <c r="AT277" s="23"/>
      <c r="AU277" s="23"/>
      <c r="AV277" s="23"/>
      <c r="AW277" s="23"/>
      <c r="AX277" s="23"/>
      <c r="AY277" s="23">
        <v>1</v>
      </c>
      <c r="AZ277" s="23">
        <f t="shared" si="61"/>
        <v>0</v>
      </c>
      <c r="BA277" s="23">
        <f t="shared" si="58"/>
        <v>0</v>
      </c>
      <c r="BB277" s="23">
        <f t="shared" si="62"/>
        <v>1</v>
      </c>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f t="shared" si="59"/>
        <v>0</v>
      </c>
      <c r="CK277" s="23">
        <f t="shared" si="63"/>
        <v>0</v>
      </c>
    </row>
    <row r="278" spans="1:89" ht="53.25" customHeight="1" x14ac:dyDescent="0.25">
      <c r="A278" s="95">
        <v>2223</v>
      </c>
      <c r="B278" s="23" t="s">
        <v>894</v>
      </c>
      <c r="C278" s="23" t="s">
        <v>857</v>
      </c>
      <c r="D278" s="23" t="s">
        <v>857</v>
      </c>
      <c r="E278" s="23" t="s">
        <v>857</v>
      </c>
      <c r="F278" s="23"/>
      <c r="G278" s="24" t="s">
        <v>895</v>
      </c>
      <c r="H278" s="22" t="s">
        <v>896</v>
      </c>
      <c r="I278" s="23" t="s">
        <v>78</v>
      </c>
      <c r="J278" s="23" t="s">
        <v>79</v>
      </c>
      <c r="K278" s="24" t="s">
        <v>2396</v>
      </c>
      <c r="L278" s="23" t="s">
        <v>2904</v>
      </c>
      <c r="M278" s="23"/>
      <c r="O278" s="24" t="s">
        <v>897</v>
      </c>
      <c r="P278" s="23" t="s">
        <v>82</v>
      </c>
      <c r="Q278" s="23"/>
      <c r="R278" s="23"/>
      <c r="S278" s="36">
        <v>45154</v>
      </c>
      <c r="T278" s="37">
        <v>45517</v>
      </c>
      <c r="U278" s="37">
        <v>46612</v>
      </c>
      <c r="V278" s="23">
        <v>1</v>
      </c>
      <c r="W278" s="23">
        <v>0</v>
      </c>
      <c r="X278" s="38">
        <f t="shared" si="54"/>
        <v>1</v>
      </c>
      <c r="Y278" s="38"/>
      <c r="Z278" s="40">
        <v>0</v>
      </c>
      <c r="AA278" s="40">
        <v>0</v>
      </c>
      <c r="AB278" s="41">
        <f t="shared" si="57"/>
        <v>0</v>
      </c>
      <c r="AC278" s="40">
        <v>0</v>
      </c>
      <c r="AD278" s="40">
        <v>1</v>
      </c>
      <c r="AE278" s="41">
        <f t="shared" si="52"/>
        <v>1</v>
      </c>
      <c r="AF278" s="40"/>
      <c r="AG278" s="39"/>
      <c r="AH278" s="39"/>
      <c r="AI278" s="42"/>
      <c r="AJ278" s="42"/>
      <c r="AK278" s="42"/>
      <c r="AL278" s="39"/>
      <c r="AM278" s="39"/>
      <c r="AN278" s="39"/>
      <c r="AO278" s="39"/>
      <c r="AP278" s="23" t="s">
        <v>91</v>
      </c>
      <c r="AQ278" s="23" t="s">
        <v>2701</v>
      </c>
      <c r="AR278" s="23" t="s">
        <v>124</v>
      </c>
      <c r="AS278" s="24" t="s">
        <v>214</v>
      </c>
      <c r="AT278" s="23"/>
      <c r="AU278" s="23">
        <v>1</v>
      </c>
      <c r="AV278" s="23"/>
      <c r="AW278" s="23"/>
      <c r="AX278" s="23"/>
      <c r="AY278" s="23"/>
      <c r="AZ278" s="23">
        <f t="shared" si="61"/>
        <v>1</v>
      </c>
      <c r="BA278" s="23">
        <f t="shared" si="58"/>
        <v>1</v>
      </c>
      <c r="BB278" s="23">
        <f t="shared" si="62"/>
        <v>1</v>
      </c>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f t="shared" si="59"/>
        <v>0</v>
      </c>
      <c r="CK278" s="23">
        <f t="shared" si="63"/>
        <v>0</v>
      </c>
    </row>
    <row r="279" spans="1:89" ht="53.25" customHeight="1" x14ac:dyDescent="0.25">
      <c r="A279" s="95">
        <v>2323</v>
      </c>
      <c r="B279" s="23" t="s">
        <v>898</v>
      </c>
      <c r="C279" s="23" t="s">
        <v>857</v>
      </c>
      <c r="D279" s="23" t="s">
        <v>899</v>
      </c>
      <c r="E279" s="23" t="s">
        <v>382</v>
      </c>
      <c r="F279" s="23"/>
      <c r="G279" s="24" t="s">
        <v>900</v>
      </c>
      <c r="H279" s="22" t="s">
        <v>901</v>
      </c>
      <c r="I279" s="23" t="s">
        <v>87</v>
      </c>
      <c r="J279" s="20" t="s">
        <v>88</v>
      </c>
      <c r="K279" s="23" t="s">
        <v>2388</v>
      </c>
      <c r="L279" s="23" t="s">
        <v>2904</v>
      </c>
      <c r="M279" s="23"/>
      <c r="O279" s="24" t="s">
        <v>902</v>
      </c>
      <c r="P279" s="23" t="s">
        <v>82</v>
      </c>
      <c r="Q279" s="23"/>
      <c r="R279" s="23"/>
      <c r="S279" s="36">
        <v>45540</v>
      </c>
      <c r="T279" s="37">
        <v>45721</v>
      </c>
      <c r="U279" s="37">
        <v>46817</v>
      </c>
      <c r="V279" s="23">
        <v>1</v>
      </c>
      <c r="W279" s="23">
        <v>0</v>
      </c>
      <c r="X279" s="38">
        <f t="shared" si="54"/>
        <v>1</v>
      </c>
      <c r="Y279" s="38"/>
      <c r="Z279" s="40">
        <v>0</v>
      </c>
      <c r="AA279" s="40">
        <v>0</v>
      </c>
      <c r="AB279" s="41">
        <f t="shared" si="57"/>
        <v>0</v>
      </c>
      <c r="AC279" s="40">
        <v>0</v>
      </c>
      <c r="AD279" s="40">
        <v>1</v>
      </c>
      <c r="AE279" s="41">
        <f t="shared" si="52"/>
        <v>1</v>
      </c>
      <c r="AF279" s="40"/>
      <c r="AG279" s="39"/>
      <c r="AH279" s="39"/>
      <c r="AI279" s="42"/>
      <c r="AJ279" s="42"/>
      <c r="AK279" s="42"/>
      <c r="AL279" s="39"/>
      <c r="AM279" s="39"/>
      <c r="AN279" s="39"/>
      <c r="AO279" s="39"/>
      <c r="AP279" s="23" t="s">
        <v>91</v>
      </c>
      <c r="AQ279" s="23" t="s">
        <v>133</v>
      </c>
      <c r="AR279" s="23" t="s">
        <v>92</v>
      </c>
      <c r="AS279" s="54"/>
      <c r="AT279" s="23"/>
      <c r="AU279" s="23">
        <v>1</v>
      </c>
      <c r="AV279" s="23"/>
      <c r="AW279" s="23"/>
      <c r="AX279" s="23"/>
      <c r="AY279" s="23"/>
      <c r="AZ279" s="23">
        <f t="shared" si="61"/>
        <v>1</v>
      </c>
      <c r="BA279" s="23">
        <f t="shared" si="58"/>
        <v>1</v>
      </c>
      <c r="BB279" s="23">
        <f t="shared" si="62"/>
        <v>1</v>
      </c>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f t="shared" si="59"/>
        <v>0</v>
      </c>
      <c r="CK279" s="23">
        <f t="shared" si="63"/>
        <v>0</v>
      </c>
    </row>
    <row r="280" spans="1:89" ht="53.25" customHeight="1" x14ac:dyDescent="0.25">
      <c r="A280" s="95">
        <v>2147</v>
      </c>
      <c r="B280" s="23" t="s">
        <v>2369</v>
      </c>
      <c r="C280" s="23" t="s">
        <v>857</v>
      </c>
      <c r="D280" s="20" t="s">
        <v>3051</v>
      </c>
      <c r="E280" s="23" t="s">
        <v>382</v>
      </c>
      <c r="F280" s="23"/>
      <c r="G280" s="24" t="s">
        <v>2252</v>
      </c>
      <c r="H280" s="22" t="s">
        <v>2253</v>
      </c>
      <c r="I280" s="23" t="s">
        <v>78</v>
      </c>
      <c r="J280" s="20" t="s">
        <v>88</v>
      </c>
      <c r="K280" s="24" t="s">
        <v>2396</v>
      </c>
      <c r="L280" s="23" t="s">
        <v>2904</v>
      </c>
      <c r="M280" s="23"/>
      <c r="O280" s="48" t="s">
        <v>2254</v>
      </c>
      <c r="P280" s="23" t="s">
        <v>403</v>
      </c>
      <c r="Q280" s="23"/>
      <c r="R280" s="23"/>
      <c r="S280" s="36">
        <v>45835</v>
      </c>
      <c r="T280" s="37">
        <v>45982</v>
      </c>
      <c r="U280" s="37">
        <v>46712</v>
      </c>
      <c r="V280" s="23">
        <v>9</v>
      </c>
      <c r="W280" s="23">
        <v>0</v>
      </c>
      <c r="X280" s="38">
        <f t="shared" si="54"/>
        <v>9</v>
      </c>
      <c r="Y280" s="38"/>
      <c r="Z280" s="40">
        <v>0</v>
      </c>
      <c r="AA280" s="40">
        <v>0</v>
      </c>
      <c r="AB280" s="41">
        <f t="shared" si="57"/>
        <v>0</v>
      </c>
      <c r="AC280" s="40">
        <v>0</v>
      </c>
      <c r="AD280" s="40">
        <v>9</v>
      </c>
      <c r="AE280" s="41">
        <f t="shared" si="52"/>
        <v>9</v>
      </c>
      <c r="AF280" s="40"/>
      <c r="AG280" s="39"/>
      <c r="AH280" s="39"/>
      <c r="AI280" s="42"/>
      <c r="AJ280" s="42"/>
      <c r="AK280" s="42"/>
      <c r="AL280" s="39"/>
      <c r="AM280" s="39"/>
      <c r="AN280" s="39"/>
      <c r="AO280" s="39"/>
      <c r="AP280" s="23" t="s">
        <v>2511</v>
      </c>
      <c r="AQ280" s="23" t="s">
        <v>2498</v>
      </c>
      <c r="AR280" s="23" t="s">
        <v>99</v>
      </c>
      <c r="AS280" s="54" t="s">
        <v>2407</v>
      </c>
      <c r="AT280" s="23"/>
      <c r="AU280" s="23"/>
      <c r="AV280" s="23">
        <v>3</v>
      </c>
      <c r="AW280" s="23">
        <v>3</v>
      </c>
      <c r="AX280" s="23">
        <v>3</v>
      </c>
      <c r="AY280" s="23"/>
      <c r="AZ280" s="23">
        <f t="shared" si="61"/>
        <v>6</v>
      </c>
      <c r="BA280" s="23">
        <f t="shared" si="58"/>
        <v>9</v>
      </c>
      <c r="BB280" s="23">
        <f t="shared" si="62"/>
        <v>9</v>
      </c>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f t="shared" si="59"/>
        <v>0</v>
      </c>
      <c r="CK280" s="23">
        <f t="shared" si="63"/>
        <v>0</v>
      </c>
    </row>
    <row r="281" spans="1:89" ht="53.25" customHeight="1" x14ac:dyDescent="0.25">
      <c r="A281" s="95">
        <v>2549</v>
      </c>
      <c r="B281" s="23" t="s">
        <v>2356</v>
      </c>
      <c r="C281" s="23" t="s">
        <v>857</v>
      </c>
      <c r="D281" s="20" t="s">
        <v>3051</v>
      </c>
      <c r="E281" s="23" t="s">
        <v>382</v>
      </c>
      <c r="F281" s="23"/>
      <c r="G281" s="24" t="s">
        <v>2255</v>
      </c>
      <c r="H281" s="22" t="s">
        <v>2256</v>
      </c>
      <c r="I281" s="23" t="s">
        <v>78</v>
      </c>
      <c r="J281" s="20" t="s">
        <v>79</v>
      </c>
      <c r="K281" s="24" t="s">
        <v>2396</v>
      </c>
      <c r="L281" s="23" t="s">
        <v>2904</v>
      </c>
      <c r="M281" s="23"/>
      <c r="N281" s="17" t="s">
        <v>2702</v>
      </c>
      <c r="O281" s="24" t="s">
        <v>2703</v>
      </c>
      <c r="P281" s="23" t="s">
        <v>82</v>
      </c>
      <c r="Q281" s="23"/>
      <c r="R281" s="23"/>
      <c r="S281" s="36">
        <v>45918</v>
      </c>
      <c r="T281" s="37">
        <v>46090</v>
      </c>
      <c r="U281" s="37"/>
      <c r="V281" s="23">
        <v>1</v>
      </c>
      <c r="W281" s="23">
        <v>0</v>
      </c>
      <c r="X281" s="38">
        <f t="shared" si="54"/>
        <v>1</v>
      </c>
      <c r="Y281" s="38"/>
      <c r="Z281" s="40">
        <v>0</v>
      </c>
      <c r="AA281" s="40">
        <v>0</v>
      </c>
      <c r="AB281" s="41">
        <f t="shared" si="57"/>
        <v>0</v>
      </c>
      <c r="AC281" s="40">
        <v>0</v>
      </c>
      <c r="AD281" s="40">
        <v>1</v>
      </c>
      <c r="AE281" s="41">
        <f t="shared" si="52"/>
        <v>1</v>
      </c>
      <c r="AF281" s="40"/>
      <c r="AG281" s="39"/>
      <c r="AH281" s="39"/>
      <c r="AI281" s="42"/>
      <c r="AJ281" s="42"/>
      <c r="AK281" s="42"/>
      <c r="AL281" s="39"/>
      <c r="AM281" s="39"/>
      <c r="AN281" s="39"/>
      <c r="AO281" s="39"/>
      <c r="AP281" s="23" t="s">
        <v>2591</v>
      </c>
      <c r="AQ281" s="23" t="s">
        <v>203</v>
      </c>
      <c r="AR281" s="23" t="s">
        <v>113</v>
      </c>
      <c r="AS281" s="23" t="s">
        <v>2465</v>
      </c>
      <c r="AT281" s="23"/>
      <c r="AU281" s="23">
        <v>1</v>
      </c>
      <c r="AV281" s="23"/>
      <c r="AW281" s="23"/>
      <c r="AX281" s="23"/>
      <c r="AY281" s="23"/>
      <c r="AZ281" s="23">
        <f t="shared" si="61"/>
        <v>1</v>
      </c>
      <c r="BA281" s="23">
        <f t="shared" si="58"/>
        <v>1</v>
      </c>
      <c r="BB281" s="23">
        <f t="shared" si="62"/>
        <v>1</v>
      </c>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f t="shared" si="59"/>
        <v>0</v>
      </c>
      <c r="CK281" s="23">
        <f t="shared" si="63"/>
        <v>0</v>
      </c>
    </row>
    <row r="282" spans="1:89" ht="53.25" customHeight="1" x14ac:dyDescent="0.25">
      <c r="A282" s="95"/>
      <c r="B282" s="23" t="s">
        <v>941</v>
      </c>
      <c r="C282" s="23" t="s">
        <v>942</v>
      </c>
      <c r="D282" s="23" t="s">
        <v>943</v>
      </c>
      <c r="E282" s="20" t="s">
        <v>382</v>
      </c>
      <c r="F282" s="23"/>
      <c r="G282" s="25" t="s">
        <v>944</v>
      </c>
      <c r="H282" s="24" t="s">
        <v>945</v>
      </c>
      <c r="I282" s="23" t="s">
        <v>78</v>
      </c>
      <c r="J282" s="20" t="s">
        <v>83</v>
      </c>
      <c r="K282" s="24" t="s">
        <v>2396</v>
      </c>
      <c r="L282" s="23" t="s">
        <v>2904</v>
      </c>
      <c r="M282" s="23"/>
      <c r="N282" s="23"/>
      <c r="O282" s="48" t="s">
        <v>946</v>
      </c>
      <c r="P282" s="20" t="s">
        <v>82</v>
      </c>
      <c r="Q282" s="23"/>
      <c r="R282" s="23"/>
      <c r="S282" s="36">
        <v>45756</v>
      </c>
      <c r="T282" s="37">
        <v>46034</v>
      </c>
      <c r="U282" s="37">
        <v>47130</v>
      </c>
      <c r="V282" s="23">
        <v>0</v>
      </c>
      <c r="W282" s="23">
        <v>0</v>
      </c>
      <c r="X282" s="38">
        <v>0</v>
      </c>
      <c r="Y282" s="38"/>
      <c r="Z282" s="40">
        <v>0</v>
      </c>
      <c r="AA282" s="40">
        <v>0</v>
      </c>
      <c r="AB282" s="41">
        <f t="shared" si="57"/>
        <v>0</v>
      </c>
      <c r="AC282" s="40">
        <v>0</v>
      </c>
      <c r="AD282" s="40">
        <v>0</v>
      </c>
      <c r="AE282" s="41">
        <f t="shared" si="52"/>
        <v>0</v>
      </c>
      <c r="AF282" s="40"/>
      <c r="AG282" s="39"/>
      <c r="AH282" s="39"/>
      <c r="AI282" s="42"/>
      <c r="AJ282" s="42"/>
      <c r="AK282" s="42"/>
      <c r="AL282" s="39"/>
      <c r="AM282" s="39"/>
      <c r="AN282" s="39"/>
      <c r="AO282" s="39"/>
      <c r="AP282" s="23" t="s">
        <v>2393</v>
      </c>
      <c r="AQ282" s="23" t="s">
        <v>2393</v>
      </c>
      <c r="AR282" s="23" t="s">
        <v>2393</v>
      </c>
      <c r="AS282" s="23" t="s">
        <v>2393</v>
      </c>
      <c r="AT282" s="23"/>
      <c r="AU282" s="23"/>
      <c r="AV282" s="23"/>
      <c r="AW282" s="23"/>
      <c r="AX282" s="23"/>
      <c r="AY282" s="23"/>
      <c r="AZ282" s="23">
        <f t="shared" si="61"/>
        <v>0</v>
      </c>
      <c r="BA282" s="23">
        <f t="shared" si="58"/>
        <v>0</v>
      </c>
      <c r="BB282" s="23">
        <f t="shared" si="62"/>
        <v>0</v>
      </c>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f t="shared" si="59"/>
        <v>0</v>
      </c>
      <c r="CK282" s="23">
        <f t="shared" si="63"/>
        <v>0</v>
      </c>
    </row>
    <row r="283" spans="1:89" ht="53.25" customHeight="1" x14ac:dyDescent="0.25">
      <c r="A283" s="95">
        <v>694</v>
      </c>
      <c r="B283" s="23" t="s">
        <v>947</v>
      </c>
      <c r="C283" s="23" t="s">
        <v>942</v>
      </c>
      <c r="D283" s="20" t="s">
        <v>948</v>
      </c>
      <c r="E283" s="23" t="s">
        <v>382</v>
      </c>
      <c r="F283" s="23"/>
      <c r="G283" s="24" t="s">
        <v>949</v>
      </c>
      <c r="H283" s="22" t="s">
        <v>950</v>
      </c>
      <c r="I283" s="23" t="s">
        <v>412</v>
      </c>
      <c r="J283" s="20" t="s">
        <v>79</v>
      </c>
      <c r="K283" s="24" t="s">
        <v>2396</v>
      </c>
      <c r="L283" s="23" t="s">
        <v>2904</v>
      </c>
      <c r="M283" s="23">
        <v>0.189</v>
      </c>
      <c r="N283" s="48" t="s">
        <v>2704</v>
      </c>
      <c r="O283" s="48" t="s">
        <v>951</v>
      </c>
      <c r="P283" s="23" t="s">
        <v>82</v>
      </c>
      <c r="Q283" s="20"/>
      <c r="R283" s="20"/>
      <c r="S283" s="44">
        <v>43627</v>
      </c>
      <c r="T283" s="45">
        <v>43788</v>
      </c>
      <c r="U283" s="45">
        <v>44884</v>
      </c>
      <c r="V283" s="38">
        <v>1</v>
      </c>
      <c r="W283" s="38">
        <v>0</v>
      </c>
      <c r="X283" s="38">
        <f t="shared" ref="X283:X307" si="64">V283-W283</f>
        <v>1</v>
      </c>
      <c r="Y283" s="38"/>
      <c r="Z283" s="40">
        <v>1</v>
      </c>
      <c r="AA283" s="40">
        <v>0</v>
      </c>
      <c r="AB283" s="41">
        <f t="shared" si="57"/>
        <v>1</v>
      </c>
      <c r="AC283" s="40">
        <v>0</v>
      </c>
      <c r="AD283" s="40">
        <v>0</v>
      </c>
      <c r="AE283" s="41">
        <f t="shared" si="52"/>
        <v>0</v>
      </c>
      <c r="AF283" s="40"/>
      <c r="AG283" s="39"/>
      <c r="AH283" s="39"/>
      <c r="AI283" s="42"/>
      <c r="AJ283" s="42"/>
      <c r="AK283" s="42"/>
      <c r="AL283" s="39"/>
      <c r="AM283" s="39"/>
      <c r="AN283" s="39"/>
      <c r="AO283" s="39"/>
      <c r="AP283" s="23" t="s">
        <v>467</v>
      </c>
      <c r="AQ283" s="23" t="s">
        <v>2485</v>
      </c>
      <c r="AR283" s="23" t="s">
        <v>92</v>
      </c>
      <c r="AS283" s="23"/>
      <c r="AT283" s="23"/>
      <c r="AU283" s="23"/>
      <c r="AV283" s="23"/>
      <c r="AW283" s="23"/>
      <c r="AX283" s="23"/>
      <c r="AY283" s="23"/>
      <c r="AZ283" s="23">
        <f t="shared" si="61"/>
        <v>0</v>
      </c>
      <c r="BA283" s="23">
        <f t="shared" si="58"/>
        <v>0</v>
      </c>
      <c r="BB283" s="23">
        <f t="shared" si="62"/>
        <v>0</v>
      </c>
      <c r="BC283" s="23"/>
      <c r="BD283" s="23"/>
      <c r="BE283" s="23"/>
      <c r="BF283" s="23">
        <v>1</v>
      </c>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f t="shared" si="59"/>
        <v>1</v>
      </c>
      <c r="CK283" s="23">
        <f t="shared" si="63"/>
        <v>1</v>
      </c>
    </row>
    <row r="284" spans="1:89" ht="53.25" customHeight="1" x14ac:dyDescent="0.25">
      <c r="A284" s="95">
        <v>729</v>
      </c>
      <c r="B284" s="47" t="s">
        <v>952</v>
      </c>
      <c r="C284" s="20" t="s">
        <v>942</v>
      </c>
      <c r="D284" s="23" t="s">
        <v>953</v>
      </c>
      <c r="E284" s="23" t="s">
        <v>427</v>
      </c>
      <c r="F284" s="23"/>
      <c r="G284" s="21" t="s">
        <v>954</v>
      </c>
      <c r="H284" s="22" t="s">
        <v>475</v>
      </c>
      <c r="I284" s="23" t="s">
        <v>78</v>
      </c>
      <c r="J284" s="23" t="s">
        <v>88</v>
      </c>
      <c r="K284" s="24" t="s">
        <v>2396</v>
      </c>
      <c r="L284" s="23" t="s">
        <v>102</v>
      </c>
      <c r="M284" s="23">
        <v>1.97</v>
      </c>
      <c r="N284" s="23"/>
      <c r="O284" s="17"/>
      <c r="P284" s="23"/>
      <c r="Q284" s="23"/>
      <c r="R284" s="20"/>
      <c r="S284" s="36"/>
      <c r="T284" s="37"/>
      <c r="U284" s="23"/>
      <c r="V284" s="23">
        <v>63</v>
      </c>
      <c r="W284" s="23">
        <v>0</v>
      </c>
      <c r="X284" s="38">
        <f t="shared" si="64"/>
        <v>63</v>
      </c>
      <c r="Y284" s="38"/>
      <c r="Z284" s="40">
        <v>0</v>
      </c>
      <c r="AA284" s="40">
        <v>0</v>
      </c>
      <c r="AB284" s="41">
        <f t="shared" si="57"/>
        <v>0</v>
      </c>
      <c r="AC284" s="40">
        <v>0</v>
      </c>
      <c r="AD284" s="40">
        <v>0</v>
      </c>
      <c r="AE284" s="41">
        <f t="shared" si="52"/>
        <v>0</v>
      </c>
      <c r="AF284" s="40">
        <v>63</v>
      </c>
      <c r="AG284" s="39"/>
      <c r="AH284" s="39"/>
      <c r="AI284" s="42"/>
      <c r="AJ284" s="42"/>
      <c r="AK284" s="42"/>
      <c r="AL284" s="39"/>
      <c r="AM284" s="39"/>
      <c r="AN284" s="39"/>
      <c r="AO284" s="39"/>
      <c r="AP284" s="20"/>
      <c r="AQ284" s="42" t="s">
        <v>2499</v>
      </c>
      <c r="AR284" s="23" t="s">
        <v>92</v>
      </c>
      <c r="AS284" s="24" t="s">
        <v>2423</v>
      </c>
      <c r="AT284" s="23"/>
      <c r="AU284" s="23"/>
      <c r="AV284" s="23"/>
      <c r="AW284" s="23"/>
      <c r="AX284" s="23"/>
      <c r="AY284" s="23">
        <v>63</v>
      </c>
      <c r="AZ284" s="23">
        <f t="shared" si="61"/>
        <v>0</v>
      </c>
      <c r="BA284" s="23">
        <f t="shared" si="58"/>
        <v>0</v>
      </c>
      <c r="BB284" s="23">
        <f t="shared" si="62"/>
        <v>63</v>
      </c>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f t="shared" si="59"/>
        <v>0</v>
      </c>
      <c r="CK284" s="23">
        <f t="shared" si="63"/>
        <v>0</v>
      </c>
    </row>
    <row r="285" spans="1:89" ht="53.25" customHeight="1" x14ac:dyDescent="0.25">
      <c r="A285" s="95">
        <v>736</v>
      </c>
      <c r="B285" s="47" t="s">
        <v>955</v>
      </c>
      <c r="C285" s="20" t="s">
        <v>942</v>
      </c>
      <c r="D285" s="23" t="s">
        <v>953</v>
      </c>
      <c r="E285" s="23" t="s">
        <v>427</v>
      </c>
      <c r="F285" s="23"/>
      <c r="G285" s="24" t="s">
        <v>956</v>
      </c>
      <c r="H285" s="22" t="s">
        <v>957</v>
      </c>
      <c r="I285" s="23" t="s">
        <v>958</v>
      </c>
      <c r="J285" s="23" t="s">
        <v>88</v>
      </c>
      <c r="K285" s="24" t="s">
        <v>2396</v>
      </c>
      <c r="L285" s="23" t="s">
        <v>2416</v>
      </c>
      <c r="M285" s="35">
        <v>14.6</v>
      </c>
      <c r="N285" s="24" t="s">
        <v>959</v>
      </c>
      <c r="O285" s="24"/>
      <c r="P285" s="23"/>
      <c r="Q285" s="20"/>
      <c r="R285" s="37"/>
      <c r="S285" s="36"/>
      <c r="T285" s="37"/>
      <c r="U285" s="23"/>
      <c r="V285" s="23">
        <v>100</v>
      </c>
      <c r="W285" s="38">
        <v>0</v>
      </c>
      <c r="X285" s="38">
        <f t="shared" si="64"/>
        <v>100</v>
      </c>
      <c r="Y285" s="23"/>
      <c r="Z285" s="40">
        <v>0</v>
      </c>
      <c r="AA285" s="40">
        <v>0</v>
      </c>
      <c r="AB285" s="41">
        <f t="shared" si="57"/>
        <v>0</v>
      </c>
      <c r="AC285" s="40">
        <v>0</v>
      </c>
      <c r="AD285" s="40">
        <v>0</v>
      </c>
      <c r="AE285" s="41">
        <f t="shared" si="52"/>
        <v>0</v>
      </c>
      <c r="AF285" s="40">
        <v>100</v>
      </c>
      <c r="AG285" s="39"/>
      <c r="AH285" s="42"/>
      <c r="AI285" s="42"/>
      <c r="AJ285" s="42"/>
      <c r="AK285" s="39"/>
      <c r="AL285" s="39"/>
      <c r="AM285" s="39"/>
      <c r="AN285" s="39"/>
      <c r="AO285" s="37"/>
      <c r="AP285" s="23"/>
      <c r="AQ285" s="23" t="s">
        <v>2503</v>
      </c>
      <c r="AR285" s="23" t="s">
        <v>92</v>
      </c>
      <c r="AS285" s="24" t="s">
        <v>93</v>
      </c>
      <c r="AT285" s="23"/>
      <c r="AU285" s="23"/>
      <c r="AV285" s="23"/>
      <c r="AW285" s="23"/>
      <c r="AX285" s="23"/>
      <c r="AY285" s="23">
        <v>100</v>
      </c>
      <c r="AZ285" s="23">
        <f t="shared" si="61"/>
        <v>0</v>
      </c>
      <c r="BA285" s="23">
        <f t="shared" si="58"/>
        <v>0</v>
      </c>
      <c r="BB285" s="23">
        <f t="shared" si="62"/>
        <v>100</v>
      </c>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f t="shared" si="59"/>
        <v>0</v>
      </c>
      <c r="CK285" s="23">
        <f t="shared" si="63"/>
        <v>0</v>
      </c>
    </row>
    <row r="286" spans="1:89" ht="53.25" customHeight="1" x14ac:dyDescent="0.25">
      <c r="A286" s="95">
        <v>728</v>
      </c>
      <c r="B286" s="47" t="s">
        <v>960</v>
      </c>
      <c r="C286" s="20" t="s">
        <v>942</v>
      </c>
      <c r="D286" s="23" t="s">
        <v>953</v>
      </c>
      <c r="E286" s="23" t="s">
        <v>427</v>
      </c>
      <c r="F286" s="23"/>
      <c r="G286" s="24" t="s">
        <v>956</v>
      </c>
      <c r="H286" s="22" t="s">
        <v>957</v>
      </c>
      <c r="I286" s="23" t="s">
        <v>958</v>
      </c>
      <c r="J286" s="23" t="s">
        <v>88</v>
      </c>
      <c r="K286" s="24" t="s">
        <v>2396</v>
      </c>
      <c r="L286" s="23" t="s">
        <v>2416</v>
      </c>
      <c r="M286" s="35">
        <v>14.6</v>
      </c>
      <c r="N286" s="24" t="s">
        <v>959</v>
      </c>
      <c r="P286" s="23"/>
      <c r="Q286" s="20"/>
      <c r="R286" s="37"/>
      <c r="S286" s="36"/>
      <c r="T286" s="37"/>
      <c r="U286" s="23"/>
      <c r="V286" s="23">
        <v>61</v>
      </c>
      <c r="W286" s="38">
        <v>0</v>
      </c>
      <c r="X286" s="38">
        <f t="shared" si="64"/>
        <v>61</v>
      </c>
      <c r="Y286" s="23"/>
      <c r="Z286" s="40">
        <v>0</v>
      </c>
      <c r="AA286" s="40">
        <v>0</v>
      </c>
      <c r="AB286" s="41">
        <f t="shared" si="57"/>
        <v>0</v>
      </c>
      <c r="AC286" s="40">
        <v>0</v>
      </c>
      <c r="AD286" s="40">
        <v>0</v>
      </c>
      <c r="AE286" s="41">
        <f t="shared" si="52"/>
        <v>0</v>
      </c>
      <c r="AF286" s="40">
        <v>61</v>
      </c>
      <c r="AG286" s="39"/>
      <c r="AH286" s="42"/>
      <c r="AI286" s="42"/>
      <c r="AJ286" s="42"/>
      <c r="AK286" s="39"/>
      <c r="AL286" s="39"/>
      <c r="AM286" s="39"/>
      <c r="AN286" s="39"/>
      <c r="AO286" s="37"/>
      <c r="AP286" s="23"/>
      <c r="AQ286" s="23" t="s">
        <v>2503</v>
      </c>
      <c r="AR286" s="23" t="s">
        <v>92</v>
      </c>
      <c r="AS286" s="24" t="s">
        <v>2423</v>
      </c>
      <c r="AT286" s="23"/>
      <c r="AU286" s="23"/>
      <c r="AV286" s="23"/>
      <c r="AW286" s="23"/>
      <c r="AX286" s="23"/>
      <c r="AY286" s="23">
        <v>61</v>
      </c>
      <c r="AZ286" s="23">
        <f t="shared" si="61"/>
        <v>0</v>
      </c>
      <c r="BA286" s="23">
        <f t="shared" si="58"/>
        <v>0</v>
      </c>
      <c r="BB286" s="23">
        <f t="shared" si="62"/>
        <v>61</v>
      </c>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f t="shared" si="59"/>
        <v>0</v>
      </c>
      <c r="CK286" s="23">
        <f t="shared" si="63"/>
        <v>0</v>
      </c>
    </row>
    <row r="287" spans="1:89" ht="53.25" customHeight="1" x14ac:dyDescent="0.25">
      <c r="A287" s="95">
        <v>720</v>
      </c>
      <c r="B287" s="47" t="s">
        <v>2716</v>
      </c>
      <c r="C287" s="20" t="s">
        <v>942</v>
      </c>
      <c r="D287" s="23" t="s">
        <v>953</v>
      </c>
      <c r="E287" s="23" t="s">
        <v>5</v>
      </c>
      <c r="F287" s="23" t="s">
        <v>953</v>
      </c>
      <c r="G287" s="21" t="s">
        <v>2257</v>
      </c>
      <c r="H287" s="22" t="s">
        <v>2258</v>
      </c>
      <c r="I287" s="23" t="s">
        <v>402</v>
      </c>
      <c r="J287" s="23" t="s">
        <v>88</v>
      </c>
      <c r="K287" s="24" t="s">
        <v>2396</v>
      </c>
      <c r="L287" s="23" t="s">
        <v>2904</v>
      </c>
      <c r="M287" s="23"/>
      <c r="O287" s="48" t="s">
        <v>2259</v>
      </c>
      <c r="P287" s="23" t="s">
        <v>516</v>
      </c>
      <c r="Q287" s="23"/>
      <c r="R287" s="20"/>
      <c r="S287" s="36">
        <v>45264</v>
      </c>
      <c r="T287" s="37">
        <v>45916</v>
      </c>
      <c r="U287" s="37">
        <v>47012</v>
      </c>
      <c r="V287" s="23">
        <v>9</v>
      </c>
      <c r="W287" s="23">
        <v>1</v>
      </c>
      <c r="X287" s="38">
        <f t="shared" si="64"/>
        <v>8</v>
      </c>
      <c r="Y287" s="38"/>
      <c r="Z287" s="40">
        <v>0</v>
      </c>
      <c r="AA287" s="40">
        <v>0</v>
      </c>
      <c r="AB287" s="41">
        <f t="shared" si="57"/>
        <v>0</v>
      </c>
      <c r="AC287" s="40">
        <v>0</v>
      </c>
      <c r="AD287" s="40">
        <v>8</v>
      </c>
      <c r="AE287" s="41">
        <f t="shared" si="52"/>
        <v>8</v>
      </c>
      <c r="AF287" s="40"/>
      <c r="AG287" s="39"/>
      <c r="AH287" s="39"/>
      <c r="AI287" s="42"/>
      <c r="AJ287" s="42"/>
      <c r="AK287" s="42"/>
      <c r="AL287" s="39"/>
      <c r="AM287" s="39"/>
      <c r="AN287" s="39"/>
      <c r="AO287" s="39"/>
      <c r="AP287" s="23" t="s">
        <v>2316</v>
      </c>
      <c r="AQ287" s="42" t="s">
        <v>2433</v>
      </c>
      <c r="AR287" s="23" t="s">
        <v>99</v>
      </c>
      <c r="AS287" s="54" t="s">
        <v>2407</v>
      </c>
      <c r="AT287" s="23"/>
      <c r="AU287" s="23">
        <v>-1</v>
      </c>
      <c r="AV287" s="23">
        <v>4</v>
      </c>
      <c r="AW287" s="23">
        <v>5</v>
      </c>
      <c r="AX287" s="23"/>
      <c r="AY287" s="23"/>
      <c r="AZ287" s="23">
        <f t="shared" si="61"/>
        <v>8</v>
      </c>
      <c r="BA287" s="23">
        <f t="shared" si="58"/>
        <v>8</v>
      </c>
      <c r="BB287" s="23">
        <f t="shared" si="62"/>
        <v>8</v>
      </c>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f t="shared" si="59"/>
        <v>0</v>
      </c>
      <c r="CK287" s="23">
        <f t="shared" si="63"/>
        <v>0</v>
      </c>
    </row>
    <row r="288" spans="1:89" ht="53.25" customHeight="1" x14ac:dyDescent="0.25">
      <c r="A288" s="95">
        <v>716</v>
      </c>
      <c r="B288" s="23" t="s">
        <v>961</v>
      </c>
      <c r="C288" s="20" t="s">
        <v>942</v>
      </c>
      <c r="D288" s="20" t="s">
        <v>962</v>
      </c>
      <c r="E288" s="23" t="s">
        <v>382</v>
      </c>
      <c r="F288" s="23"/>
      <c r="G288" s="24" t="s">
        <v>963</v>
      </c>
      <c r="H288" s="22" t="s">
        <v>964</v>
      </c>
      <c r="I288" s="23" t="s">
        <v>87</v>
      </c>
      <c r="J288" s="23" t="s">
        <v>88</v>
      </c>
      <c r="K288" s="24" t="s">
        <v>2396</v>
      </c>
      <c r="L288" s="23" t="s">
        <v>2904</v>
      </c>
      <c r="M288" s="23"/>
      <c r="N288" s="48"/>
      <c r="O288" s="48" t="s">
        <v>965</v>
      </c>
      <c r="P288" s="23" t="s">
        <v>537</v>
      </c>
      <c r="Q288" s="20"/>
      <c r="R288" s="20"/>
      <c r="S288" s="44">
        <v>41992</v>
      </c>
      <c r="T288" s="45">
        <v>42125</v>
      </c>
      <c r="U288" s="45">
        <v>43952</v>
      </c>
      <c r="V288" s="38">
        <v>14</v>
      </c>
      <c r="W288" s="38">
        <v>0</v>
      </c>
      <c r="X288" s="38">
        <f t="shared" si="64"/>
        <v>14</v>
      </c>
      <c r="Y288" s="38"/>
      <c r="Z288" s="40">
        <v>0</v>
      </c>
      <c r="AA288" s="40">
        <v>0</v>
      </c>
      <c r="AB288" s="41">
        <f t="shared" si="57"/>
        <v>0</v>
      </c>
      <c r="AC288" s="40">
        <v>0</v>
      </c>
      <c r="AD288" s="40">
        <v>14</v>
      </c>
      <c r="AE288" s="41">
        <f t="shared" si="52"/>
        <v>14</v>
      </c>
      <c r="AF288" s="40"/>
      <c r="AG288" s="39"/>
      <c r="AH288" s="39"/>
      <c r="AI288" s="42"/>
      <c r="AJ288" s="42"/>
      <c r="AK288" s="42"/>
      <c r="AL288" s="39"/>
      <c r="AM288" s="39"/>
      <c r="AN288" s="39"/>
      <c r="AO288" s="39"/>
      <c r="AP288" s="23" t="s">
        <v>129</v>
      </c>
      <c r="AQ288" s="23" t="s">
        <v>119</v>
      </c>
      <c r="AR288" s="23" t="s">
        <v>92</v>
      </c>
      <c r="AS288" s="24" t="s">
        <v>2423</v>
      </c>
      <c r="AT288" s="23"/>
      <c r="AU288" s="23"/>
      <c r="AV288" s="23"/>
      <c r="AW288" s="23"/>
      <c r="AX288" s="23"/>
      <c r="AY288" s="23">
        <v>14</v>
      </c>
      <c r="AZ288" s="23">
        <f t="shared" si="61"/>
        <v>0</v>
      </c>
      <c r="BA288" s="23">
        <f t="shared" si="58"/>
        <v>0</v>
      </c>
      <c r="BB288" s="23">
        <f t="shared" si="62"/>
        <v>14</v>
      </c>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f t="shared" si="59"/>
        <v>0</v>
      </c>
      <c r="CK288" s="23">
        <f t="shared" si="63"/>
        <v>0</v>
      </c>
    </row>
    <row r="289" spans="1:89" ht="53.25" customHeight="1" x14ac:dyDescent="0.25">
      <c r="A289" s="95">
        <v>709</v>
      </c>
      <c r="B289" s="23" t="s">
        <v>966</v>
      </c>
      <c r="C289" s="20" t="s">
        <v>942</v>
      </c>
      <c r="D289" s="20" t="s">
        <v>967</v>
      </c>
      <c r="E289" s="23" t="s">
        <v>427</v>
      </c>
      <c r="F289" s="23"/>
      <c r="G289" s="24" t="s">
        <v>968</v>
      </c>
      <c r="H289" s="22" t="s">
        <v>475</v>
      </c>
      <c r="I289" s="23" t="s">
        <v>78</v>
      </c>
      <c r="J289" s="23" t="s">
        <v>88</v>
      </c>
      <c r="K289" s="24" t="s">
        <v>2396</v>
      </c>
      <c r="L289" s="23" t="s">
        <v>102</v>
      </c>
      <c r="M289" s="23">
        <v>0.39600000000000002</v>
      </c>
      <c r="N289" s="20" t="s">
        <v>969</v>
      </c>
      <c r="O289" s="23"/>
      <c r="P289" s="23"/>
      <c r="Q289" s="20"/>
      <c r="R289" s="20"/>
      <c r="S289" s="44"/>
      <c r="T289" s="45"/>
      <c r="U289" s="45"/>
      <c r="V289" s="38">
        <v>14</v>
      </c>
      <c r="W289" s="38">
        <v>0</v>
      </c>
      <c r="X289" s="38">
        <f t="shared" si="64"/>
        <v>14</v>
      </c>
      <c r="Y289" s="38"/>
      <c r="Z289" s="40">
        <v>0</v>
      </c>
      <c r="AA289" s="40">
        <v>0</v>
      </c>
      <c r="AB289" s="41">
        <f t="shared" si="57"/>
        <v>0</v>
      </c>
      <c r="AC289" s="40">
        <v>0</v>
      </c>
      <c r="AD289" s="40">
        <v>0</v>
      </c>
      <c r="AE289" s="41">
        <f t="shared" si="52"/>
        <v>0</v>
      </c>
      <c r="AF289" s="40">
        <v>14</v>
      </c>
      <c r="AG289" s="39"/>
      <c r="AH289" s="39"/>
      <c r="AI289" s="42"/>
      <c r="AJ289" s="42"/>
      <c r="AK289" s="42"/>
      <c r="AL289" s="39"/>
      <c r="AM289" s="39"/>
      <c r="AN289" s="39"/>
      <c r="AO289" s="39"/>
      <c r="AP289" s="20"/>
      <c r="AQ289" s="42" t="s">
        <v>2499</v>
      </c>
      <c r="AR289" s="23" t="s">
        <v>92</v>
      </c>
      <c r="AS289" s="23" t="s">
        <v>2465</v>
      </c>
      <c r="AT289" s="23"/>
      <c r="AU289" s="23"/>
      <c r="AV289" s="23"/>
      <c r="AW289" s="23"/>
      <c r="AX289" s="23"/>
      <c r="AY289" s="23">
        <v>14</v>
      </c>
      <c r="AZ289" s="23">
        <f t="shared" si="61"/>
        <v>0</v>
      </c>
      <c r="BA289" s="23">
        <f t="shared" si="58"/>
        <v>0</v>
      </c>
      <c r="BB289" s="23">
        <f t="shared" si="62"/>
        <v>14</v>
      </c>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f t="shared" si="59"/>
        <v>0</v>
      </c>
      <c r="CK289" s="23">
        <f t="shared" si="63"/>
        <v>0</v>
      </c>
    </row>
    <row r="290" spans="1:89" ht="53.25" customHeight="1" x14ac:dyDescent="0.25">
      <c r="A290" s="95">
        <v>710</v>
      </c>
      <c r="B290" s="47" t="s">
        <v>970</v>
      </c>
      <c r="C290" s="20" t="s">
        <v>942</v>
      </c>
      <c r="D290" s="23" t="s">
        <v>967</v>
      </c>
      <c r="E290" s="23" t="s">
        <v>427</v>
      </c>
      <c r="F290" s="23"/>
      <c r="G290" s="21" t="s">
        <v>971</v>
      </c>
      <c r="H290" s="22" t="s">
        <v>475</v>
      </c>
      <c r="I290" s="23" t="s">
        <v>78</v>
      </c>
      <c r="J290" s="23" t="s">
        <v>88</v>
      </c>
      <c r="K290" s="24" t="s">
        <v>2396</v>
      </c>
      <c r="L290" s="23" t="s">
        <v>102</v>
      </c>
      <c r="M290" s="23">
        <v>3.7100000000000001E-2</v>
      </c>
      <c r="P290" s="23"/>
      <c r="Q290" s="23"/>
      <c r="R290" s="20"/>
      <c r="S290" s="36"/>
      <c r="T290" s="37"/>
      <c r="U290" s="23"/>
      <c r="V290" s="23">
        <v>13</v>
      </c>
      <c r="W290" s="23">
        <v>0</v>
      </c>
      <c r="X290" s="38">
        <f t="shared" si="64"/>
        <v>13</v>
      </c>
      <c r="Y290" s="38"/>
      <c r="Z290" s="40">
        <v>0</v>
      </c>
      <c r="AA290" s="40">
        <v>0</v>
      </c>
      <c r="AB290" s="41">
        <f t="shared" si="57"/>
        <v>0</v>
      </c>
      <c r="AC290" s="40">
        <v>0</v>
      </c>
      <c r="AD290" s="40">
        <v>0</v>
      </c>
      <c r="AE290" s="41">
        <f t="shared" ref="AE290:AE353" si="65">SUM(AC290+AD290)</f>
        <v>0</v>
      </c>
      <c r="AF290" s="40">
        <v>13</v>
      </c>
      <c r="AG290" s="39"/>
      <c r="AH290" s="39"/>
      <c r="AI290" s="42"/>
      <c r="AJ290" s="42"/>
      <c r="AK290" s="42"/>
      <c r="AL290" s="39"/>
      <c r="AM290" s="39"/>
      <c r="AN290" s="39"/>
      <c r="AO290" s="39"/>
      <c r="AP290" s="20"/>
      <c r="AQ290" s="42" t="s">
        <v>2499</v>
      </c>
      <c r="AR290" s="23" t="s">
        <v>92</v>
      </c>
      <c r="AS290" s="24" t="s">
        <v>2423</v>
      </c>
      <c r="AT290" s="23"/>
      <c r="AU290" s="23"/>
      <c r="AV290" s="23"/>
      <c r="AW290" s="23"/>
      <c r="AX290" s="23"/>
      <c r="AY290" s="23">
        <v>13</v>
      </c>
      <c r="AZ290" s="23">
        <f t="shared" si="61"/>
        <v>0</v>
      </c>
      <c r="BA290" s="23">
        <f t="shared" si="58"/>
        <v>0</v>
      </c>
      <c r="BB290" s="23">
        <f t="shared" si="62"/>
        <v>13</v>
      </c>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f t="shared" si="59"/>
        <v>0</v>
      </c>
      <c r="CK290" s="23">
        <f t="shared" si="63"/>
        <v>0</v>
      </c>
    </row>
    <row r="291" spans="1:89" ht="53.25" customHeight="1" x14ac:dyDescent="0.25">
      <c r="A291" s="95">
        <v>715</v>
      </c>
      <c r="B291" s="23" t="s">
        <v>972</v>
      </c>
      <c r="C291" s="20" t="s">
        <v>942</v>
      </c>
      <c r="D291" s="23" t="s">
        <v>962</v>
      </c>
      <c r="E291" s="23" t="s">
        <v>427</v>
      </c>
      <c r="F291" s="23"/>
      <c r="G291" s="24" t="s">
        <v>973</v>
      </c>
      <c r="H291" s="22" t="s">
        <v>475</v>
      </c>
      <c r="I291" s="23" t="s">
        <v>78</v>
      </c>
      <c r="J291" s="23" t="s">
        <v>88</v>
      </c>
      <c r="K291" s="24" t="s">
        <v>2396</v>
      </c>
      <c r="L291" s="23" t="s">
        <v>102</v>
      </c>
      <c r="M291" s="23">
        <v>0.47</v>
      </c>
      <c r="N291" s="50" t="s">
        <v>974</v>
      </c>
      <c r="P291" s="23"/>
      <c r="Q291" s="20"/>
      <c r="R291" s="20"/>
      <c r="S291" s="44"/>
      <c r="T291" s="45"/>
      <c r="U291" s="45"/>
      <c r="V291" s="38">
        <v>23</v>
      </c>
      <c r="W291" s="38">
        <v>0</v>
      </c>
      <c r="X291" s="38">
        <f t="shared" si="64"/>
        <v>23</v>
      </c>
      <c r="Y291" s="38"/>
      <c r="Z291" s="40">
        <v>0</v>
      </c>
      <c r="AA291" s="40">
        <v>0</v>
      </c>
      <c r="AB291" s="41">
        <f t="shared" si="57"/>
        <v>0</v>
      </c>
      <c r="AC291" s="40">
        <v>0</v>
      </c>
      <c r="AD291" s="40">
        <v>0</v>
      </c>
      <c r="AE291" s="41">
        <f t="shared" si="65"/>
        <v>0</v>
      </c>
      <c r="AF291" s="40">
        <v>23</v>
      </c>
      <c r="AG291" s="39"/>
      <c r="AH291" s="39"/>
      <c r="AI291" s="42"/>
      <c r="AJ291" s="42"/>
      <c r="AK291" s="42"/>
      <c r="AL291" s="39"/>
      <c r="AM291" s="39"/>
      <c r="AN291" s="39"/>
      <c r="AO291" s="39"/>
      <c r="AP291" s="23"/>
      <c r="AQ291" s="42" t="s">
        <v>2499</v>
      </c>
      <c r="AR291" s="23" t="s">
        <v>92</v>
      </c>
      <c r="AS291" s="24" t="s">
        <v>2423</v>
      </c>
      <c r="AT291" s="23"/>
      <c r="AU291" s="23"/>
      <c r="AV291" s="23"/>
      <c r="AW291" s="23"/>
      <c r="AX291" s="23"/>
      <c r="AY291" s="23">
        <v>23</v>
      </c>
      <c r="AZ291" s="23">
        <f t="shared" si="61"/>
        <v>0</v>
      </c>
      <c r="BA291" s="23">
        <f t="shared" si="58"/>
        <v>0</v>
      </c>
      <c r="BB291" s="23">
        <f t="shared" si="62"/>
        <v>23</v>
      </c>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f t="shared" si="59"/>
        <v>0</v>
      </c>
      <c r="CK291" s="23">
        <f t="shared" si="63"/>
        <v>0</v>
      </c>
    </row>
    <row r="292" spans="1:89" ht="53.25" customHeight="1" x14ac:dyDescent="0.25">
      <c r="A292" s="95">
        <v>721</v>
      </c>
      <c r="B292" s="23" t="s">
        <v>2249</v>
      </c>
      <c r="C292" s="20" t="s">
        <v>942</v>
      </c>
      <c r="D292" s="23" t="s">
        <v>953</v>
      </c>
      <c r="E292" s="23" t="s">
        <v>5</v>
      </c>
      <c r="F292" s="23" t="s">
        <v>2250</v>
      </c>
      <c r="G292" s="24" t="s">
        <v>2251</v>
      </c>
      <c r="H292" s="22" t="s">
        <v>3016</v>
      </c>
      <c r="I292" s="23" t="s">
        <v>78</v>
      </c>
      <c r="J292" s="23" t="s">
        <v>88</v>
      </c>
      <c r="K292" s="24" t="s">
        <v>2396</v>
      </c>
      <c r="L292" s="23" t="s">
        <v>102</v>
      </c>
      <c r="M292" s="23"/>
      <c r="N292" s="50" t="s">
        <v>2932</v>
      </c>
      <c r="O292" s="48" t="s">
        <v>3001</v>
      </c>
      <c r="P292" s="23" t="s">
        <v>109</v>
      </c>
      <c r="Q292" s="20"/>
      <c r="R292" s="20"/>
      <c r="S292" s="44"/>
      <c r="T292" s="45"/>
      <c r="U292" s="45">
        <v>42348</v>
      </c>
      <c r="V292" s="38">
        <v>4</v>
      </c>
      <c r="W292" s="38">
        <v>0</v>
      </c>
      <c r="X292" s="38">
        <f t="shared" si="64"/>
        <v>4</v>
      </c>
      <c r="Y292" s="38"/>
      <c r="Z292" s="40">
        <v>4</v>
      </c>
      <c r="AA292" s="40">
        <v>0</v>
      </c>
      <c r="AB292" s="41">
        <f t="shared" si="57"/>
        <v>4</v>
      </c>
      <c r="AC292" s="40">
        <v>0</v>
      </c>
      <c r="AD292" s="40">
        <v>0</v>
      </c>
      <c r="AE292" s="41">
        <f t="shared" si="65"/>
        <v>0</v>
      </c>
      <c r="AF292" s="40"/>
      <c r="AG292" s="39"/>
      <c r="AH292" s="39"/>
      <c r="AI292" s="42"/>
      <c r="AJ292" s="42"/>
      <c r="AK292" s="42"/>
      <c r="AL292" s="39"/>
      <c r="AM292" s="39"/>
      <c r="AN292" s="39"/>
      <c r="AO292" s="39"/>
      <c r="AP292" s="23" t="s">
        <v>467</v>
      </c>
      <c r="AQ292" s="42" t="s">
        <v>3000</v>
      </c>
      <c r="AR292" s="23" t="s">
        <v>113</v>
      </c>
      <c r="AS292" s="24" t="s">
        <v>2423</v>
      </c>
      <c r="AT292" s="23"/>
      <c r="AU292" s="23"/>
      <c r="AV292" s="23"/>
      <c r="AW292" s="23"/>
      <c r="AX292" s="23"/>
      <c r="AY292" s="23"/>
      <c r="AZ292" s="23">
        <f t="shared" si="61"/>
        <v>0</v>
      </c>
      <c r="BA292" s="23">
        <f t="shared" si="58"/>
        <v>0</v>
      </c>
      <c r="BB292" s="23">
        <f t="shared" si="62"/>
        <v>0</v>
      </c>
      <c r="BC292" s="23"/>
      <c r="BD292" s="23"/>
      <c r="BE292" s="23"/>
      <c r="BF292" s="23">
        <v>3</v>
      </c>
      <c r="BG292" s="23">
        <v>1</v>
      </c>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f t="shared" si="59"/>
        <v>4</v>
      </c>
      <c r="CK292" s="23">
        <f t="shared" si="63"/>
        <v>4</v>
      </c>
    </row>
    <row r="293" spans="1:89" ht="53.25" customHeight="1" x14ac:dyDescent="0.25">
      <c r="A293" s="95">
        <v>730</v>
      </c>
      <c r="B293" s="23" t="s">
        <v>975</v>
      </c>
      <c r="C293" s="20" t="s">
        <v>942</v>
      </c>
      <c r="D293" s="20" t="s">
        <v>953</v>
      </c>
      <c r="E293" s="23" t="s">
        <v>427</v>
      </c>
      <c r="F293" s="23"/>
      <c r="G293" s="24" t="s">
        <v>976</v>
      </c>
      <c r="H293" s="22" t="s">
        <v>977</v>
      </c>
      <c r="I293" s="23" t="s">
        <v>78</v>
      </c>
      <c r="J293" s="23" t="s">
        <v>88</v>
      </c>
      <c r="K293" s="24" t="s">
        <v>2396</v>
      </c>
      <c r="L293" s="23" t="s">
        <v>2904</v>
      </c>
      <c r="M293" s="23">
        <v>3.5999999999999997E-2</v>
      </c>
      <c r="N293" s="48"/>
      <c r="O293" s="48" t="s">
        <v>978</v>
      </c>
      <c r="P293" s="23" t="s">
        <v>82</v>
      </c>
      <c r="Q293" s="20" t="s">
        <v>979</v>
      </c>
      <c r="R293" s="20" t="s">
        <v>110</v>
      </c>
      <c r="S293" s="44">
        <v>43144</v>
      </c>
      <c r="T293" s="45">
        <v>43391</v>
      </c>
      <c r="U293" s="45">
        <v>44487</v>
      </c>
      <c r="V293" s="38">
        <v>1</v>
      </c>
      <c r="W293" s="38">
        <v>0</v>
      </c>
      <c r="X293" s="38">
        <f t="shared" si="64"/>
        <v>1</v>
      </c>
      <c r="Y293" s="38"/>
      <c r="Z293" s="40">
        <v>0</v>
      </c>
      <c r="AA293" s="40">
        <v>0</v>
      </c>
      <c r="AB293" s="41">
        <f t="shared" si="57"/>
        <v>0</v>
      </c>
      <c r="AC293" s="40">
        <v>0</v>
      </c>
      <c r="AD293" s="40">
        <v>1</v>
      </c>
      <c r="AE293" s="41">
        <f t="shared" si="65"/>
        <v>1</v>
      </c>
      <c r="AF293" s="40"/>
      <c r="AG293" s="39"/>
      <c r="AH293" s="39"/>
      <c r="AI293" s="42"/>
      <c r="AJ293" s="42"/>
      <c r="AK293" s="42"/>
      <c r="AL293" s="39"/>
      <c r="AM293" s="39"/>
      <c r="AN293" s="39"/>
      <c r="AO293" s="39"/>
      <c r="AP293" s="23" t="s">
        <v>129</v>
      </c>
      <c r="AQ293" s="23" t="s">
        <v>119</v>
      </c>
      <c r="AR293" s="23" t="s">
        <v>92</v>
      </c>
      <c r="AS293" s="24" t="s">
        <v>2496</v>
      </c>
      <c r="AT293" s="23"/>
      <c r="AU293" s="23"/>
      <c r="AV293" s="23"/>
      <c r="AW293" s="23"/>
      <c r="AX293" s="23"/>
      <c r="AY293" s="23">
        <v>1</v>
      </c>
      <c r="AZ293" s="23">
        <f t="shared" si="61"/>
        <v>0</v>
      </c>
      <c r="BA293" s="23">
        <f t="shared" si="58"/>
        <v>0</v>
      </c>
      <c r="BB293" s="23">
        <f t="shared" si="62"/>
        <v>1</v>
      </c>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f t="shared" si="59"/>
        <v>0</v>
      </c>
      <c r="CK293" s="23">
        <f t="shared" si="63"/>
        <v>0</v>
      </c>
    </row>
    <row r="294" spans="1:89" ht="53.25" customHeight="1" x14ac:dyDescent="0.25">
      <c r="A294" s="95">
        <v>742</v>
      </c>
      <c r="B294" s="23" t="s">
        <v>980</v>
      </c>
      <c r="C294" s="20" t="s">
        <v>942</v>
      </c>
      <c r="D294" s="20" t="s">
        <v>953</v>
      </c>
      <c r="E294" s="23" t="s">
        <v>382</v>
      </c>
      <c r="F294" s="23"/>
      <c r="G294" s="24" t="s">
        <v>981</v>
      </c>
      <c r="H294" s="22" t="s">
        <v>2707</v>
      </c>
      <c r="I294" s="23" t="s">
        <v>78</v>
      </c>
      <c r="J294" s="23" t="s">
        <v>79</v>
      </c>
      <c r="K294" s="24" t="s">
        <v>2396</v>
      </c>
      <c r="L294" s="23" t="s">
        <v>2898</v>
      </c>
      <c r="M294" s="23">
        <v>0.78</v>
      </c>
      <c r="N294" s="24" t="s">
        <v>2705</v>
      </c>
      <c r="O294" s="24" t="s">
        <v>2706</v>
      </c>
      <c r="P294" s="23" t="s">
        <v>82</v>
      </c>
      <c r="Q294" s="20"/>
      <c r="R294" s="20"/>
      <c r="S294" s="44">
        <v>45736</v>
      </c>
      <c r="T294" s="45">
        <v>46009</v>
      </c>
      <c r="U294" s="45">
        <v>47105</v>
      </c>
      <c r="V294" s="38">
        <v>1</v>
      </c>
      <c r="W294" s="38">
        <v>0</v>
      </c>
      <c r="X294" s="38">
        <f t="shared" si="64"/>
        <v>1</v>
      </c>
      <c r="Y294" s="38"/>
      <c r="Z294" s="40">
        <v>0</v>
      </c>
      <c r="AA294" s="40">
        <v>0</v>
      </c>
      <c r="AB294" s="41">
        <f t="shared" si="57"/>
        <v>0</v>
      </c>
      <c r="AC294" s="40">
        <v>1</v>
      </c>
      <c r="AD294" s="40">
        <v>0</v>
      </c>
      <c r="AE294" s="41">
        <f t="shared" si="65"/>
        <v>1</v>
      </c>
      <c r="AF294" s="40"/>
      <c r="AG294" s="67"/>
      <c r="AH294" s="67"/>
      <c r="AI294" s="63"/>
      <c r="AJ294" s="63"/>
      <c r="AK294" s="63"/>
      <c r="AL294" s="67"/>
      <c r="AM294" s="67"/>
      <c r="AN294" s="67"/>
      <c r="AO294" s="67"/>
      <c r="AP294" s="23" t="s">
        <v>2708</v>
      </c>
      <c r="AQ294" s="56" t="s">
        <v>2697</v>
      </c>
      <c r="AR294" s="56" t="s">
        <v>80</v>
      </c>
      <c r="AS294" s="56"/>
      <c r="AT294" s="56">
        <v>1</v>
      </c>
      <c r="AU294" s="56"/>
      <c r="AV294" s="56"/>
      <c r="AW294" s="56"/>
      <c r="AX294" s="56"/>
      <c r="AY294" s="56"/>
      <c r="AZ294" s="23">
        <f t="shared" si="61"/>
        <v>1</v>
      </c>
      <c r="BA294" s="23">
        <f t="shared" si="58"/>
        <v>1</v>
      </c>
      <c r="BB294" s="23">
        <f t="shared" si="62"/>
        <v>1</v>
      </c>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f t="shared" si="59"/>
        <v>0</v>
      </c>
      <c r="CK294" s="23">
        <f t="shared" si="63"/>
        <v>0</v>
      </c>
    </row>
    <row r="295" spans="1:89" ht="53.25" customHeight="1" x14ac:dyDescent="0.25">
      <c r="A295" s="95">
        <v>373</v>
      </c>
      <c r="B295" s="23" t="s">
        <v>982</v>
      </c>
      <c r="C295" s="20" t="s">
        <v>942</v>
      </c>
      <c r="D295" s="20" t="s">
        <v>983</v>
      </c>
      <c r="E295" s="23" t="s">
        <v>382</v>
      </c>
      <c r="F295" s="23"/>
      <c r="G295" s="21" t="s">
        <v>984</v>
      </c>
      <c r="H295" s="22" t="s">
        <v>985</v>
      </c>
      <c r="I295" s="23" t="s">
        <v>412</v>
      </c>
      <c r="J295" s="23" t="s">
        <v>79</v>
      </c>
      <c r="K295" s="24" t="s">
        <v>2396</v>
      </c>
      <c r="L295" s="23" t="s">
        <v>2904</v>
      </c>
      <c r="M295" s="23">
        <v>0.60029999999999994</v>
      </c>
      <c r="N295" s="26" t="s">
        <v>2709</v>
      </c>
      <c r="O295" s="24" t="s">
        <v>986</v>
      </c>
      <c r="P295" s="23" t="s">
        <v>82</v>
      </c>
      <c r="Q295" s="23"/>
      <c r="R295" s="23"/>
      <c r="S295" s="36">
        <v>44834</v>
      </c>
      <c r="T295" s="45">
        <v>45049</v>
      </c>
      <c r="U295" s="37">
        <v>46145</v>
      </c>
      <c r="V295" s="23">
        <v>4</v>
      </c>
      <c r="W295" s="23">
        <v>0</v>
      </c>
      <c r="X295" s="38">
        <f t="shared" si="64"/>
        <v>4</v>
      </c>
      <c r="Y295" s="38"/>
      <c r="Z295" s="40">
        <v>4</v>
      </c>
      <c r="AA295" s="40">
        <v>0</v>
      </c>
      <c r="AB295" s="41">
        <f t="shared" si="57"/>
        <v>4</v>
      </c>
      <c r="AC295" s="40">
        <v>0</v>
      </c>
      <c r="AD295" s="40">
        <v>0</v>
      </c>
      <c r="AE295" s="41">
        <f t="shared" si="65"/>
        <v>0</v>
      </c>
      <c r="AF295" s="40"/>
      <c r="AG295" s="39"/>
      <c r="AH295" s="39"/>
      <c r="AI295" s="42"/>
      <c r="AJ295" s="42"/>
      <c r="AK295" s="42"/>
      <c r="AL295" s="39"/>
      <c r="AM295" s="39"/>
      <c r="AN295" s="39"/>
      <c r="AO295" s="39"/>
      <c r="AP295" s="20" t="s">
        <v>467</v>
      </c>
      <c r="AQ295" s="23" t="s">
        <v>2502</v>
      </c>
      <c r="AR295" s="23" t="s">
        <v>113</v>
      </c>
      <c r="AS295" s="23" t="s">
        <v>114</v>
      </c>
      <c r="AT295" s="23"/>
      <c r="AU295" s="23"/>
      <c r="AV295" s="23"/>
      <c r="AW295" s="23"/>
      <c r="AX295" s="23"/>
      <c r="AY295" s="23"/>
      <c r="AZ295" s="23">
        <f t="shared" si="61"/>
        <v>0</v>
      </c>
      <c r="BA295" s="23">
        <f t="shared" si="58"/>
        <v>0</v>
      </c>
      <c r="BB295" s="23">
        <f t="shared" si="62"/>
        <v>0</v>
      </c>
      <c r="BC295" s="23"/>
      <c r="BD295" s="23">
        <v>2</v>
      </c>
      <c r="BE295" s="23">
        <v>1</v>
      </c>
      <c r="BF295" s="23">
        <v>1</v>
      </c>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f t="shared" si="59"/>
        <v>4</v>
      </c>
      <c r="CK295" s="23">
        <f t="shared" si="63"/>
        <v>4</v>
      </c>
    </row>
    <row r="296" spans="1:89" ht="53.25" customHeight="1" x14ac:dyDescent="0.25">
      <c r="A296" s="95">
        <v>374</v>
      </c>
      <c r="B296" s="23" t="s">
        <v>987</v>
      </c>
      <c r="C296" s="20" t="s">
        <v>942</v>
      </c>
      <c r="D296" s="23" t="s">
        <v>983</v>
      </c>
      <c r="E296" s="23" t="s">
        <v>382</v>
      </c>
      <c r="F296" s="23"/>
      <c r="G296" s="24" t="s">
        <v>988</v>
      </c>
      <c r="H296" s="22" t="s">
        <v>989</v>
      </c>
      <c r="I296" s="23" t="s">
        <v>412</v>
      </c>
      <c r="J296" s="23" t="s">
        <v>79</v>
      </c>
      <c r="K296" s="24" t="s">
        <v>2396</v>
      </c>
      <c r="L296" s="23" t="s">
        <v>2904</v>
      </c>
      <c r="M296" s="23"/>
      <c r="N296" s="24"/>
      <c r="O296" s="24" t="s">
        <v>990</v>
      </c>
      <c r="P296" s="23" t="s">
        <v>82</v>
      </c>
      <c r="Q296" s="23"/>
      <c r="R296" s="23"/>
      <c r="S296" s="36">
        <v>43616</v>
      </c>
      <c r="T296" s="37">
        <v>43809</v>
      </c>
      <c r="U296" s="37">
        <v>44905</v>
      </c>
      <c r="V296" s="23">
        <v>4</v>
      </c>
      <c r="W296" s="23">
        <v>0</v>
      </c>
      <c r="X296" s="38">
        <f t="shared" si="64"/>
        <v>4</v>
      </c>
      <c r="Y296" s="38"/>
      <c r="Z296" s="40">
        <v>0</v>
      </c>
      <c r="AA296" s="40">
        <v>0</v>
      </c>
      <c r="AB296" s="41">
        <f t="shared" si="57"/>
        <v>0</v>
      </c>
      <c r="AC296" s="40">
        <v>4</v>
      </c>
      <c r="AD296" s="40">
        <v>0</v>
      </c>
      <c r="AE296" s="41">
        <f t="shared" si="65"/>
        <v>4</v>
      </c>
      <c r="AF296" s="40"/>
      <c r="AG296" s="39"/>
      <c r="AH296" s="39"/>
      <c r="AI296" s="42" t="s">
        <v>991</v>
      </c>
      <c r="AJ296" s="52">
        <v>44188</v>
      </c>
      <c r="AK296" s="42"/>
      <c r="AL296" s="39"/>
      <c r="AM296" s="39"/>
      <c r="AN296" s="39"/>
      <c r="AO296" s="39"/>
      <c r="AP296" s="23" t="s">
        <v>111</v>
      </c>
      <c r="AQ296" s="23" t="s">
        <v>112</v>
      </c>
      <c r="AR296" s="23" t="s">
        <v>113</v>
      </c>
      <c r="AS296" s="23" t="s">
        <v>214</v>
      </c>
      <c r="AT296" s="23">
        <v>4</v>
      </c>
      <c r="AU296" s="23"/>
      <c r="AV296" s="23"/>
      <c r="AW296" s="23"/>
      <c r="AX296" s="23"/>
      <c r="AY296" s="23"/>
      <c r="AZ296" s="23">
        <f t="shared" si="61"/>
        <v>4</v>
      </c>
      <c r="BA296" s="23">
        <f t="shared" si="58"/>
        <v>4</v>
      </c>
      <c r="BB296" s="23">
        <f t="shared" si="62"/>
        <v>4</v>
      </c>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f t="shared" si="59"/>
        <v>0</v>
      </c>
      <c r="CK296" s="23">
        <f t="shared" si="63"/>
        <v>0</v>
      </c>
    </row>
    <row r="297" spans="1:89" ht="53.25" customHeight="1" x14ac:dyDescent="0.25">
      <c r="A297" s="95">
        <v>711</v>
      </c>
      <c r="B297" s="47" t="s">
        <v>992</v>
      </c>
      <c r="C297" s="20" t="s">
        <v>942</v>
      </c>
      <c r="D297" s="20" t="s">
        <v>967</v>
      </c>
      <c r="E297" s="23" t="s">
        <v>427</v>
      </c>
      <c r="F297" s="23"/>
      <c r="G297" s="24" t="s">
        <v>993</v>
      </c>
      <c r="H297" s="22" t="s">
        <v>994</v>
      </c>
      <c r="I297" s="23" t="s">
        <v>78</v>
      </c>
      <c r="J297" s="23" t="s">
        <v>88</v>
      </c>
      <c r="K297" s="24" t="s">
        <v>2396</v>
      </c>
      <c r="L297" s="23" t="s">
        <v>2904</v>
      </c>
      <c r="M297" s="23">
        <v>6.59E-2</v>
      </c>
      <c r="N297" s="24" t="s">
        <v>2710</v>
      </c>
      <c r="O297" s="24" t="s">
        <v>995</v>
      </c>
      <c r="P297" s="23" t="s">
        <v>82</v>
      </c>
      <c r="Q297" s="20"/>
      <c r="R297" s="20"/>
      <c r="S297" s="44">
        <v>43945</v>
      </c>
      <c r="T297" s="45">
        <v>44021</v>
      </c>
      <c r="U297" s="45">
        <v>45087</v>
      </c>
      <c r="V297" s="38">
        <v>4</v>
      </c>
      <c r="W297" s="38">
        <v>1</v>
      </c>
      <c r="X297" s="38">
        <f t="shared" si="64"/>
        <v>3</v>
      </c>
      <c r="Y297" s="38"/>
      <c r="Z297" s="40">
        <v>2</v>
      </c>
      <c r="AA297" s="40">
        <v>0</v>
      </c>
      <c r="AB297" s="41">
        <f t="shared" si="57"/>
        <v>2</v>
      </c>
      <c r="AC297" s="40">
        <v>0</v>
      </c>
      <c r="AD297" s="40">
        <v>0</v>
      </c>
      <c r="AE297" s="41">
        <f t="shared" si="65"/>
        <v>0</v>
      </c>
      <c r="AF297" s="40"/>
      <c r="AG297" s="39"/>
      <c r="AH297" s="39"/>
      <c r="AI297" s="42"/>
      <c r="AJ297" s="42"/>
      <c r="AK297" s="42"/>
      <c r="AL297" s="39"/>
      <c r="AM297" s="39"/>
      <c r="AN297" s="39"/>
      <c r="AO297" s="39"/>
      <c r="AP297" s="23" t="s">
        <v>467</v>
      </c>
      <c r="AQ297" s="23" t="s">
        <v>2502</v>
      </c>
      <c r="AR297" s="23" t="s">
        <v>113</v>
      </c>
      <c r="AS297" s="23" t="s">
        <v>114</v>
      </c>
      <c r="AT297" s="23"/>
      <c r="AU297" s="23"/>
      <c r="AV297" s="23"/>
      <c r="AW297" s="23"/>
      <c r="AX297" s="23"/>
      <c r="AY297" s="23"/>
      <c r="AZ297" s="23">
        <f t="shared" si="61"/>
        <v>0</v>
      </c>
      <c r="BA297" s="23">
        <f t="shared" si="58"/>
        <v>0</v>
      </c>
      <c r="BB297" s="23">
        <f t="shared" si="62"/>
        <v>0</v>
      </c>
      <c r="BC297" s="23"/>
      <c r="BD297" s="23"/>
      <c r="BE297" s="23">
        <v>2</v>
      </c>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f t="shared" si="59"/>
        <v>2</v>
      </c>
      <c r="CK297" s="23">
        <f t="shared" si="63"/>
        <v>2</v>
      </c>
    </row>
    <row r="298" spans="1:89" ht="53.25" customHeight="1" x14ac:dyDescent="0.25">
      <c r="A298" s="95">
        <v>779</v>
      </c>
      <c r="B298" s="23" t="s">
        <v>996</v>
      </c>
      <c r="C298" s="23" t="s">
        <v>942</v>
      </c>
      <c r="D298" s="20" t="s">
        <v>997</v>
      </c>
      <c r="E298" s="23" t="s">
        <v>427</v>
      </c>
      <c r="F298" s="23"/>
      <c r="G298" s="24" t="s">
        <v>998</v>
      </c>
      <c r="H298" s="22" t="s">
        <v>999</v>
      </c>
      <c r="I298" s="23" t="s">
        <v>87</v>
      </c>
      <c r="J298" s="23" t="s">
        <v>88</v>
      </c>
      <c r="K298" s="24" t="s">
        <v>2396</v>
      </c>
      <c r="L298" s="23" t="s">
        <v>2904</v>
      </c>
      <c r="M298" s="23">
        <v>3.2000000000000001E-2</v>
      </c>
      <c r="N298" s="24"/>
      <c r="O298" s="24" t="s">
        <v>1000</v>
      </c>
      <c r="P298" s="23" t="s">
        <v>82</v>
      </c>
      <c r="Q298" s="20"/>
      <c r="R298" s="20"/>
      <c r="S298" s="44">
        <v>44478</v>
      </c>
      <c r="T298" s="45">
        <v>44537</v>
      </c>
      <c r="U298" s="45">
        <v>45633</v>
      </c>
      <c r="V298" s="38">
        <v>1</v>
      </c>
      <c r="W298" s="38">
        <v>0</v>
      </c>
      <c r="X298" s="38">
        <f t="shared" si="64"/>
        <v>1</v>
      </c>
      <c r="Y298" s="38"/>
      <c r="Z298" s="40">
        <v>0</v>
      </c>
      <c r="AA298" s="40">
        <v>0</v>
      </c>
      <c r="AB298" s="41">
        <f t="shared" si="57"/>
        <v>0</v>
      </c>
      <c r="AC298" s="40">
        <v>0</v>
      </c>
      <c r="AD298" s="40">
        <v>1</v>
      </c>
      <c r="AE298" s="41">
        <f t="shared" si="65"/>
        <v>1</v>
      </c>
      <c r="AF298" s="40"/>
      <c r="AG298" s="39"/>
      <c r="AH298" s="39"/>
      <c r="AI298" s="42"/>
      <c r="AJ298" s="42"/>
      <c r="AK298" s="42"/>
      <c r="AL298" s="39"/>
      <c r="AM298" s="39"/>
      <c r="AN298" s="39"/>
      <c r="AO298" s="39"/>
      <c r="AP298" s="20" t="s">
        <v>129</v>
      </c>
      <c r="AQ298" s="23" t="s">
        <v>458</v>
      </c>
      <c r="AR298" s="23" t="s">
        <v>124</v>
      </c>
      <c r="AS298" s="23" t="s">
        <v>125</v>
      </c>
      <c r="AT298" s="23"/>
      <c r="AU298" s="23"/>
      <c r="AV298" s="23"/>
      <c r="AW298" s="23"/>
      <c r="AX298" s="23"/>
      <c r="AY298" s="23">
        <v>1</v>
      </c>
      <c r="AZ298" s="23">
        <f t="shared" si="61"/>
        <v>0</v>
      </c>
      <c r="BA298" s="23">
        <f t="shared" si="58"/>
        <v>0</v>
      </c>
      <c r="BB298" s="23">
        <f t="shared" si="62"/>
        <v>1</v>
      </c>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f t="shared" si="59"/>
        <v>0</v>
      </c>
      <c r="CK298" s="23">
        <f t="shared" si="63"/>
        <v>0</v>
      </c>
    </row>
    <row r="299" spans="1:89" ht="53.25" customHeight="1" x14ac:dyDescent="0.25">
      <c r="A299" s="95">
        <v>732</v>
      </c>
      <c r="B299" s="47" t="s">
        <v>1001</v>
      </c>
      <c r="C299" s="20" t="s">
        <v>942</v>
      </c>
      <c r="D299" s="23" t="s">
        <v>953</v>
      </c>
      <c r="E299" s="23" t="s">
        <v>427</v>
      </c>
      <c r="F299" s="23"/>
      <c r="G299" s="21" t="s">
        <v>1002</v>
      </c>
      <c r="H299" s="22" t="s">
        <v>1003</v>
      </c>
      <c r="I299" s="23" t="s">
        <v>87</v>
      </c>
      <c r="J299" s="23" t="s">
        <v>88</v>
      </c>
      <c r="K299" s="24" t="s">
        <v>2396</v>
      </c>
      <c r="L299" s="71" t="s">
        <v>2899</v>
      </c>
      <c r="M299" s="23">
        <v>0.77900000000000003</v>
      </c>
      <c r="N299" s="23" t="s">
        <v>2711</v>
      </c>
      <c r="O299" s="24" t="s">
        <v>1004</v>
      </c>
      <c r="P299" s="23" t="s">
        <v>82</v>
      </c>
      <c r="Q299" s="23"/>
      <c r="R299" s="20"/>
      <c r="S299" s="36">
        <v>44081</v>
      </c>
      <c r="T299" s="37">
        <v>44427</v>
      </c>
      <c r="U299" s="37">
        <v>45523</v>
      </c>
      <c r="V299" s="23">
        <v>6</v>
      </c>
      <c r="W299" s="23">
        <v>0</v>
      </c>
      <c r="X299" s="38">
        <f t="shared" si="64"/>
        <v>6</v>
      </c>
      <c r="Y299" s="38"/>
      <c r="Z299" s="40">
        <v>5</v>
      </c>
      <c r="AA299" s="40">
        <v>0</v>
      </c>
      <c r="AB299" s="41">
        <f t="shared" si="57"/>
        <v>5</v>
      </c>
      <c r="AC299" s="40">
        <v>1</v>
      </c>
      <c r="AD299" s="40">
        <v>0</v>
      </c>
      <c r="AE299" s="41">
        <f t="shared" si="65"/>
        <v>1</v>
      </c>
      <c r="AF299" s="40"/>
      <c r="AG299" s="39"/>
      <c r="AH299" s="39"/>
      <c r="AI299" s="42"/>
      <c r="AJ299" s="42"/>
      <c r="AK299" s="42"/>
      <c r="AL299" s="39"/>
      <c r="AM299" s="39"/>
      <c r="AN299" s="39"/>
      <c r="AO299" s="39"/>
      <c r="AP299" s="23" t="s">
        <v>111</v>
      </c>
      <c r="AQ299" s="23" t="s">
        <v>112</v>
      </c>
      <c r="AR299" s="23" t="s">
        <v>124</v>
      </c>
      <c r="AS299" s="23" t="s">
        <v>729</v>
      </c>
      <c r="AT299" s="23">
        <v>1</v>
      </c>
      <c r="AU299" s="23"/>
      <c r="AV299" s="23"/>
      <c r="AW299" s="23"/>
      <c r="AX299" s="23"/>
      <c r="AY299" s="23"/>
      <c r="AZ299" s="23">
        <f t="shared" si="61"/>
        <v>1</v>
      </c>
      <c r="BA299" s="23">
        <f t="shared" si="58"/>
        <v>1</v>
      </c>
      <c r="BB299" s="23">
        <f t="shared" si="62"/>
        <v>1</v>
      </c>
      <c r="BC299" s="23"/>
      <c r="BD299" s="23"/>
      <c r="BE299" s="23"/>
      <c r="BF299" s="23">
        <v>3</v>
      </c>
      <c r="BG299" s="23">
        <v>2</v>
      </c>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f t="shared" si="59"/>
        <v>5</v>
      </c>
      <c r="CK299" s="23">
        <f t="shared" si="63"/>
        <v>5</v>
      </c>
    </row>
    <row r="300" spans="1:89" ht="53.25" customHeight="1" x14ac:dyDescent="0.25">
      <c r="A300" s="95">
        <v>738</v>
      </c>
      <c r="B300" s="23" t="s">
        <v>1005</v>
      </c>
      <c r="C300" s="20" t="s">
        <v>942</v>
      </c>
      <c r="D300" s="20" t="s">
        <v>953</v>
      </c>
      <c r="E300" s="23" t="s">
        <v>427</v>
      </c>
      <c r="F300" s="23"/>
      <c r="G300" s="24" t="s">
        <v>1006</v>
      </c>
      <c r="H300" s="22" t="s">
        <v>1007</v>
      </c>
      <c r="I300" s="23" t="s">
        <v>87</v>
      </c>
      <c r="J300" s="23" t="s">
        <v>88</v>
      </c>
      <c r="K300" s="24" t="s">
        <v>2396</v>
      </c>
      <c r="L300" s="20" t="s">
        <v>81</v>
      </c>
      <c r="M300" s="23">
        <v>4.8599999999999997E-2</v>
      </c>
      <c r="N300" s="23"/>
      <c r="O300" s="48" t="s">
        <v>2712</v>
      </c>
      <c r="P300" s="23" t="s">
        <v>2434</v>
      </c>
      <c r="Q300" s="20"/>
      <c r="R300" s="20"/>
      <c r="S300" s="44"/>
      <c r="T300" s="45"/>
      <c r="U300" s="45"/>
      <c r="V300" s="38">
        <v>2</v>
      </c>
      <c r="W300" s="38">
        <v>0</v>
      </c>
      <c r="X300" s="38">
        <f t="shared" si="64"/>
        <v>2</v>
      </c>
      <c r="Y300" s="38"/>
      <c r="Z300" s="40">
        <v>0</v>
      </c>
      <c r="AA300" s="40">
        <v>0</v>
      </c>
      <c r="AB300" s="41">
        <f t="shared" si="57"/>
        <v>0</v>
      </c>
      <c r="AC300" s="40">
        <v>0</v>
      </c>
      <c r="AD300" s="40">
        <v>0</v>
      </c>
      <c r="AE300" s="41">
        <f t="shared" si="65"/>
        <v>0</v>
      </c>
      <c r="AF300" s="40"/>
      <c r="AG300" s="39"/>
      <c r="AH300" s="39"/>
      <c r="AI300" s="42"/>
      <c r="AJ300" s="42"/>
      <c r="AK300" s="42"/>
      <c r="AL300" s="39"/>
      <c r="AM300" s="39"/>
      <c r="AN300" s="39"/>
      <c r="AO300" s="39"/>
      <c r="AP300" s="23" t="s">
        <v>2391</v>
      </c>
      <c r="AQ300" s="23" t="s">
        <v>2452</v>
      </c>
      <c r="AR300" s="23" t="s">
        <v>92</v>
      </c>
      <c r="AS300" s="23" t="s">
        <v>2465</v>
      </c>
      <c r="AT300" s="23"/>
      <c r="AU300" s="23"/>
      <c r="AV300" s="23"/>
      <c r="AW300" s="23"/>
      <c r="AX300" s="23"/>
      <c r="AY300" s="23"/>
      <c r="AZ300" s="23">
        <f t="shared" si="61"/>
        <v>0</v>
      </c>
      <c r="BA300" s="23">
        <f t="shared" si="58"/>
        <v>0</v>
      </c>
      <c r="BB300" s="23">
        <f t="shared" si="62"/>
        <v>0</v>
      </c>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f t="shared" si="59"/>
        <v>0</v>
      </c>
      <c r="CK300" s="23">
        <f t="shared" si="63"/>
        <v>0</v>
      </c>
    </row>
    <row r="301" spans="1:89" ht="53.25" customHeight="1" x14ac:dyDescent="0.25">
      <c r="A301" s="95">
        <v>731</v>
      </c>
      <c r="B301" s="47" t="s">
        <v>1008</v>
      </c>
      <c r="C301" s="20" t="s">
        <v>942</v>
      </c>
      <c r="D301" s="23" t="s">
        <v>953</v>
      </c>
      <c r="E301" s="23" t="s">
        <v>427</v>
      </c>
      <c r="F301" s="23"/>
      <c r="G301" s="21" t="s">
        <v>1009</v>
      </c>
      <c r="H301" s="22" t="s">
        <v>1010</v>
      </c>
      <c r="I301" s="23" t="s">
        <v>87</v>
      </c>
      <c r="J301" s="23" t="s">
        <v>88</v>
      </c>
      <c r="K301" s="24" t="s">
        <v>2396</v>
      </c>
      <c r="L301" s="23" t="s">
        <v>2904</v>
      </c>
      <c r="M301" s="23">
        <v>7.6899999999999996E-2</v>
      </c>
      <c r="O301" s="24" t="s">
        <v>1011</v>
      </c>
      <c r="P301" s="23" t="s">
        <v>82</v>
      </c>
      <c r="Q301" s="23"/>
      <c r="R301" s="20"/>
      <c r="S301" s="36">
        <v>43791</v>
      </c>
      <c r="T301" s="37">
        <v>44292</v>
      </c>
      <c r="U301" s="37">
        <v>45388</v>
      </c>
      <c r="V301" s="23">
        <v>1</v>
      </c>
      <c r="W301" s="23">
        <v>0</v>
      </c>
      <c r="X301" s="38">
        <f t="shared" si="64"/>
        <v>1</v>
      </c>
      <c r="Y301" s="38"/>
      <c r="Z301" s="40">
        <v>1</v>
      </c>
      <c r="AA301" s="40">
        <v>0</v>
      </c>
      <c r="AB301" s="41">
        <f t="shared" si="57"/>
        <v>1</v>
      </c>
      <c r="AC301" s="40">
        <v>0</v>
      </c>
      <c r="AD301" s="40">
        <v>0</v>
      </c>
      <c r="AE301" s="41">
        <f t="shared" si="65"/>
        <v>0</v>
      </c>
      <c r="AF301" s="40"/>
      <c r="AG301" s="39"/>
      <c r="AH301" s="39"/>
      <c r="AI301" s="42"/>
      <c r="AJ301" s="42"/>
      <c r="AK301" s="42"/>
      <c r="AL301" s="39"/>
      <c r="AM301" s="39"/>
      <c r="AN301" s="39"/>
      <c r="AO301" s="39"/>
      <c r="AP301" s="23" t="s">
        <v>467</v>
      </c>
      <c r="AQ301" s="23" t="s">
        <v>2502</v>
      </c>
      <c r="AR301" s="23" t="s">
        <v>113</v>
      </c>
      <c r="AS301" s="23" t="s">
        <v>114</v>
      </c>
      <c r="AT301" s="23"/>
      <c r="AU301" s="23"/>
      <c r="AV301" s="23"/>
      <c r="AW301" s="23"/>
      <c r="AX301" s="23"/>
      <c r="AY301" s="23"/>
      <c r="AZ301" s="23">
        <f t="shared" si="61"/>
        <v>0</v>
      </c>
      <c r="BA301" s="23">
        <f t="shared" si="58"/>
        <v>0</v>
      </c>
      <c r="BB301" s="23">
        <f t="shared" si="62"/>
        <v>0</v>
      </c>
      <c r="BC301" s="23"/>
      <c r="BD301" s="23"/>
      <c r="BE301" s="23">
        <v>1</v>
      </c>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f t="shared" si="59"/>
        <v>1</v>
      </c>
      <c r="CK301" s="23">
        <f t="shared" si="63"/>
        <v>1</v>
      </c>
    </row>
    <row r="302" spans="1:89" ht="53.25" customHeight="1" x14ac:dyDescent="0.25">
      <c r="A302" s="95">
        <v>714</v>
      </c>
      <c r="B302" s="23" t="s">
        <v>1012</v>
      </c>
      <c r="C302" s="20" t="s">
        <v>942</v>
      </c>
      <c r="D302" s="20" t="s">
        <v>967</v>
      </c>
      <c r="E302" s="23" t="s">
        <v>427</v>
      </c>
      <c r="F302" s="23"/>
      <c r="G302" s="25" t="s">
        <v>1013</v>
      </c>
      <c r="H302" s="22" t="s">
        <v>1014</v>
      </c>
      <c r="I302" s="23" t="s">
        <v>78</v>
      </c>
      <c r="J302" s="20" t="s">
        <v>150</v>
      </c>
      <c r="K302" s="24" t="s">
        <v>2396</v>
      </c>
      <c r="L302" s="20" t="s">
        <v>81</v>
      </c>
      <c r="M302" s="23">
        <v>4.3999999999999997E-2</v>
      </c>
      <c r="O302" s="24" t="s">
        <v>2520</v>
      </c>
      <c r="P302" s="23" t="s">
        <v>2434</v>
      </c>
      <c r="Q302" s="20"/>
      <c r="R302" s="20"/>
      <c r="S302" s="44"/>
      <c r="T302" s="45"/>
      <c r="U302" s="45">
        <v>45808</v>
      </c>
      <c r="V302" s="38">
        <v>2</v>
      </c>
      <c r="W302" s="38">
        <v>1</v>
      </c>
      <c r="X302" s="38">
        <f t="shared" si="64"/>
        <v>1</v>
      </c>
      <c r="Y302" s="38"/>
      <c r="Z302" s="40">
        <v>0</v>
      </c>
      <c r="AA302" s="40">
        <v>0</v>
      </c>
      <c r="AB302" s="41">
        <f t="shared" si="57"/>
        <v>0</v>
      </c>
      <c r="AC302" s="40">
        <v>0</v>
      </c>
      <c r="AD302" s="40">
        <v>0</v>
      </c>
      <c r="AE302" s="41">
        <f t="shared" si="65"/>
        <v>0</v>
      </c>
      <c r="AF302" s="40"/>
      <c r="AG302" s="39"/>
      <c r="AH302" s="39"/>
      <c r="AI302" s="42"/>
      <c r="AJ302" s="42"/>
      <c r="AK302" s="42"/>
      <c r="AL302" s="39"/>
      <c r="AM302" s="39"/>
      <c r="AN302" s="39"/>
      <c r="AO302" s="39"/>
      <c r="AP302" s="23" t="s">
        <v>2391</v>
      </c>
      <c r="AQ302" s="23" t="s">
        <v>2452</v>
      </c>
      <c r="AR302" s="23" t="s">
        <v>92</v>
      </c>
      <c r="AS302" s="23" t="s">
        <v>2423</v>
      </c>
      <c r="AT302" s="23"/>
      <c r="AU302" s="23"/>
      <c r="AV302" s="23"/>
      <c r="AW302" s="23"/>
      <c r="AX302" s="23"/>
      <c r="AY302" s="23"/>
      <c r="AZ302" s="23">
        <f t="shared" si="61"/>
        <v>0</v>
      </c>
      <c r="BA302" s="23">
        <f t="shared" si="58"/>
        <v>0</v>
      </c>
      <c r="BB302" s="23">
        <f t="shared" si="62"/>
        <v>0</v>
      </c>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f t="shared" si="59"/>
        <v>0</v>
      </c>
      <c r="CK302" s="23">
        <f t="shared" ref="CK302:CK331" si="66">SUM(BC302:CI302)</f>
        <v>0</v>
      </c>
    </row>
    <row r="303" spans="1:89" ht="53.25" customHeight="1" x14ac:dyDescent="0.25">
      <c r="A303" s="95">
        <v>375</v>
      </c>
      <c r="B303" s="23" t="s">
        <v>1015</v>
      </c>
      <c r="C303" s="20" t="s">
        <v>942</v>
      </c>
      <c r="D303" s="23" t="s">
        <v>983</v>
      </c>
      <c r="E303" s="23" t="s">
        <v>382</v>
      </c>
      <c r="F303" s="23"/>
      <c r="G303" s="24" t="s">
        <v>1016</v>
      </c>
      <c r="H303" s="22" t="s">
        <v>1017</v>
      </c>
      <c r="I303" s="23" t="s">
        <v>412</v>
      </c>
      <c r="J303" s="23" t="s">
        <v>79</v>
      </c>
      <c r="K303" s="23" t="s">
        <v>2397</v>
      </c>
      <c r="L303" s="23" t="s">
        <v>2904</v>
      </c>
      <c r="M303" s="23">
        <v>0.77800000000000002</v>
      </c>
      <c r="O303" s="24" t="s">
        <v>1018</v>
      </c>
      <c r="P303" s="23" t="s">
        <v>82</v>
      </c>
      <c r="Q303" s="23"/>
      <c r="R303" s="23"/>
      <c r="S303" s="36">
        <v>44650</v>
      </c>
      <c r="T303" s="37">
        <v>44949</v>
      </c>
      <c r="U303" s="37">
        <v>46045</v>
      </c>
      <c r="V303" s="23">
        <v>2</v>
      </c>
      <c r="W303" s="23">
        <v>0</v>
      </c>
      <c r="X303" s="38">
        <f t="shared" si="64"/>
        <v>2</v>
      </c>
      <c r="Y303" s="38"/>
      <c r="Z303" s="40">
        <v>0</v>
      </c>
      <c r="AA303" s="40">
        <v>0</v>
      </c>
      <c r="AB303" s="41">
        <f t="shared" si="57"/>
        <v>0</v>
      </c>
      <c r="AC303" s="40">
        <v>2</v>
      </c>
      <c r="AD303" s="40">
        <v>0</v>
      </c>
      <c r="AE303" s="41">
        <f t="shared" si="65"/>
        <v>2</v>
      </c>
      <c r="AF303" s="40"/>
      <c r="AG303" s="39"/>
      <c r="AH303" s="39"/>
      <c r="AI303" s="42" t="s">
        <v>991</v>
      </c>
      <c r="AJ303" s="52">
        <v>44188</v>
      </c>
      <c r="AK303" s="42"/>
      <c r="AL303" s="39"/>
      <c r="AM303" s="39"/>
      <c r="AN303" s="39"/>
      <c r="AO303" s="39"/>
      <c r="AP303" s="23" t="s">
        <v>111</v>
      </c>
      <c r="AQ303" s="23" t="s">
        <v>112</v>
      </c>
      <c r="AR303" s="23" t="s">
        <v>113</v>
      </c>
      <c r="AS303" s="23" t="s">
        <v>214</v>
      </c>
      <c r="AT303" s="23">
        <v>2</v>
      </c>
      <c r="AU303" s="23"/>
      <c r="AV303" s="23"/>
      <c r="AW303" s="23"/>
      <c r="AX303" s="23"/>
      <c r="AY303" s="23"/>
      <c r="AZ303" s="23">
        <f t="shared" si="61"/>
        <v>2</v>
      </c>
      <c r="BA303" s="23">
        <f t="shared" si="58"/>
        <v>2</v>
      </c>
      <c r="BB303" s="23">
        <f t="shared" si="62"/>
        <v>2</v>
      </c>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f t="shared" si="59"/>
        <v>0</v>
      </c>
      <c r="CK303" s="23">
        <f t="shared" si="66"/>
        <v>0</v>
      </c>
    </row>
    <row r="304" spans="1:89" ht="53.25" customHeight="1" x14ac:dyDescent="0.25">
      <c r="A304" s="95">
        <v>2548</v>
      </c>
      <c r="B304" s="23" t="s">
        <v>1019</v>
      </c>
      <c r="C304" s="20" t="s">
        <v>942</v>
      </c>
      <c r="D304" s="20" t="s">
        <v>953</v>
      </c>
      <c r="E304" s="23" t="s">
        <v>427</v>
      </c>
      <c r="F304" s="23"/>
      <c r="G304" s="24" t="s">
        <v>1020</v>
      </c>
      <c r="H304" s="22" t="s">
        <v>1021</v>
      </c>
      <c r="I304" s="23" t="s">
        <v>78</v>
      </c>
      <c r="J304" s="23" t="s">
        <v>150</v>
      </c>
      <c r="K304" s="24" t="s">
        <v>2396</v>
      </c>
      <c r="L304" s="23" t="s">
        <v>2904</v>
      </c>
      <c r="M304" s="23"/>
      <c r="O304" s="24" t="s">
        <v>1022</v>
      </c>
      <c r="P304" s="23" t="s">
        <v>82</v>
      </c>
      <c r="Q304" s="20"/>
      <c r="R304" s="20"/>
      <c r="S304" s="44">
        <v>45180</v>
      </c>
      <c r="T304" s="45">
        <v>45349</v>
      </c>
      <c r="U304" s="45">
        <v>46445</v>
      </c>
      <c r="V304" s="38">
        <v>2</v>
      </c>
      <c r="W304" s="38">
        <v>1</v>
      </c>
      <c r="X304" s="38">
        <f t="shared" si="64"/>
        <v>1</v>
      </c>
      <c r="Y304" s="38"/>
      <c r="Z304" s="40">
        <v>0</v>
      </c>
      <c r="AA304" s="40">
        <v>0</v>
      </c>
      <c r="AB304" s="41">
        <f t="shared" si="57"/>
        <v>0</v>
      </c>
      <c r="AC304" s="40">
        <v>0</v>
      </c>
      <c r="AD304" s="40">
        <v>1</v>
      </c>
      <c r="AE304" s="41">
        <f t="shared" si="65"/>
        <v>1</v>
      </c>
      <c r="AF304" s="40"/>
      <c r="AG304" s="39"/>
      <c r="AH304" s="39"/>
      <c r="AI304" s="42"/>
      <c r="AJ304" s="42"/>
      <c r="AK304" s="42"/>
      <c r="AL304" s="39"/>
      <c r="AM304" s="39"/>
      <c r="AN304" s="39"/>
      <c r="AO304" s="39"/>
      <c r="AP304" s="23" t="s">
        <v>91</v>
      </c>
      <c r="AQ304" s="23" t="s">
        <v>203</v>
      </c>
      <c r="AR304" s="23" t="s">
        <v>124</v>
      </c>
      <c r="AS304" s="23" t="s">
        <v>214</v>
      </c>
      <c r="AT304" s="23">
        <v>-1</v>
      </c>
      <c r="AU304" s="23">
        <v>2</v>
      </c>
      <c r="AV304" s="23"/>
      <c r="AW304" s="23"/>
      <c r="AX304" s="23"/>
      <c r="AY304" s="23"/>
      <c r="AZ304" s="23">
        <f t="shared" si="61"/>
        <v>1</v>
      </c>
      <c r="BA304" s="23">
        <f t="shared" si="58"/>
        <v>1</v>
      </c>
      <c r="BB304" s="23">
        <f t="shared" si="62"/>
        <v>1</v>
      </c>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f t="shared" si="59"/>
        <v>0</v>
      </c>
      <c r="CK304" s="23">
        <f t="shared" si="66"/>
        <v>0</v>
      </c>
    </row>
    <row r="305" spans="1:89" ht="53.25" customHeight="1" x14ac:dyDescent="0.25">
      <c r="A305" s="95">
        <v>2119</v>
      </c>
      <c r="B305" s="23" t="s">
        <v>1023</v>
      </c>
      <c r="C305" s="20" t="s">
        <v>942</v>
      </c>
      <c r="D305" s="20" t="s">
        <v>997</v>
      </c>
      <c r="E305" s="23" t="s">
        <v>382</v>
      </c>
      <c r="F305" s="23"/>
      <c r="G305" s="24" t="s">
        <v>1024</v>
      </c>
      <c r="H305" s="22" t="s">
        <v>2967</v>
      </c>
      <c r="I305" s="23" t="s">
        <v>78</v>
      </c>
      <c r="J305" s="23" t="s">
        <v>79</v>
      </c>
      <c r="K305" s="24" t="s">
        <v>2396</v>
      </c>
      <c r="L305" s="23" t="s">
        <v>2904</v>
      </c>
      <c r="M305" s="23"/>
      <c r="N305" s="20" t="s">
        <v>2713</v>
      </c>
      <c r="O305" s="48" t="s">
        <v>1025</v>
      </c>
      <c r="P305" s="23" t="s">
        <v>82</v>
      </c>
      <c r="Q305" s="20"/>
      <c r="R305" s="20"/>
      <c r="S305" s="44">
        <v>44529</v>
      </c>
      <c r="T305" s="45">
        <v>45138</v>
      </c>
      <c r="U305" s="45">
        <v>46234</v>
      </c>
      <c r="V305" s="38">
        <v>2</v>
      </c>
      <c r="W305" s="38">
        <v>1</v>
      </c>
      <c r="X305" s="38">
        <f t="shared" si="64"/>
        <v>1</v>
      </c>
      <c r="Y305" s="38"/>
      <c r="Z305" s="40">
        <v>0</v>
      </c>
      <c r="AA305" s="40">
        <v>0</v>
      </c>
      <c r="AB305" s="41">
        <f t="shared" si="57"/>
        <v>0</v>
      </c>
      <c r="AC305" s="40">
        <v>0</v>
      </c>
      <c r="AD305" s="40">
        <v>1</v>
      </c>
      <c r="AE305" s="41">
        <f t="shared" si="65"/>
        <v>1</v>
      </c>
      <c r="AF305" s="40"/>
      <c r="AG305" s="39"/>
      <c r="AH305" s="39"/>
      <c r="AI305" s="42"/>
      <c r="AJ305" s="42"/>
      <c r="AK305" s="42"/>
      <c r="AL305" s="39"/>
      <c r="AM305" s="39"/>
      <c r="AN305" s="39"/>
      <c r="AO305" s="39"/>
      <c r="AP305" s="23" t="s">
        <v>2296</v>
      </c>
      <c r="AQ305" s="23" t="s">
        <v>2714</v>
      </c>
      <c r="AR305" s="23" t="s">
        <v>124</v>
      </c>
      <c r="AS305" s="23" t="s">
        <v>153</v>
      </c>
      <c r="AT305" s="23"/>
      <c r="AU305" s="23"/>
      <c r="AV305" s="23"/>
      <c r="AW305" s="23"/>
      <c r="AX305" s="23"/>
      <c r="AY305" s="23">
        <v>2</v>
      </c>
      <c r="AZ305" s="23">
        <f t="shared" si="61"/>
        <v>0</v>
      </c>
      <c r="BA305" s="23">
        <f t="shared" si="58"/>
        <v>0</v>
      </c>
      <c r="BB305" s="23">
        <f t="shared" si="62"/>
        <v>2</v>
      </c>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f t="shared" si="59"/>
        <v>0</v>
      </c>
      <c r="CK305" s="23">
        <f t="shared" si="66"/>
        <v>0</v>
      </c>
    </row>
    <row r="306" spans="1:89" ht="53.25" customHeight="1" x14ac:dyDescent="0.25">
      <c r="A306" s="95">
        <v>2119</v>
      </c>
      <c r="B306" s="23" t="s">
        <v>1023</v>
      </c>
      <c r="C306" s="20" t="s">
        <v>942</v>
      </c>
      <c r="D306" s="20" t="s">
        <v>997</v>
      </c>
      <c r="E306" s="23" t="s">
        <v>382</v>
      </c>
      <c r="F306" s="23"/>
      <c r="G306" s="24" t="s">
        <v>1024</v>
      </c>
      <c r="H306" s="22" t="s">
        <v>2968</v>
      </c>
      <c r="I306" s="23" t="s">
        <v>87</v>
      </c>
      <c r="J306" s="23" t="s">
        <v>79</v>
      </c>
      <c r="K306" s="24" t="s">
        <v>2396</v>
      </c>
      <c r="L306" s="23" t="s">
        <v>2904</v>
      </c>
      <c r="M306" s="23"/>
      <c r="N306" s="20" t="s">
        <v>2713</v>
      </c>
      <c r="O306" s="48" t="s">
        <v>1025</v>
      </c>
      <c r="P306" s="23" t="s">
        <v>82</v>
      </c>
      <c r="Q306" s="20"/>
      <c r="R306" s="20"/>
      <c r="S306" s="44">
        <v>44529</v>
      </c>
      <c r="T306" s="45">
        <v>45138</v>
      </c>
      <c r="U306" s="45">
        <v>46234</v>
      </c>
      <c r="V306" s="38">
        <v>6</v>
      </c>
      <c r="W306" s="38">
        <v>0</v>
      </c>
      <c r="X306" s="38">
        <f t="shared" si="64"/>
        <v>6</v>
      </c>
      <c r="Y306" s="38"/>
      <c r="Z306" s="40">
        <v>0</v>
      </c>
      <c r="AA306" s="40">
        <v>0</v>
      </c>
      <c r="AB306" s="41">
        <f t="shared" si="57"/>
        <v>0</v>
      </c>
      <c r="AC306" s="40">
        <v>0</v>
      </c>
      <c r="AD306" s="40">
        <v>6</v>
      </c>
      <c r="AE306" s="41">
        <f t="shared" si="65"/>
        <v>6</v>
      </c>
      <c r="AF306" s="40"/>
      <c r="AG306" s="39"/>
      <c r="AH306" s="39"/>
      <c r="AI306" s="42"/>
      <c r="AJ306" s="42"/>
      <c r="AK306" s="42"/>
      <c r="AL306" s="39"/>
      <c r="AM306" s="39"/>
      <c r="AN306" s="39"/>
      <c r="AO306" s="39"/>
      <c r="AP306" s="23" t="s">
        <v>2523</v>
      </c>
      <c r="AQ306" s="23" t="s">
        <v>2714</v>
      </c>
      <c r="AR306" s="23" t="s">
        <v>92</v>
      </c>
      <c r="AS306" s="23" t="s">
        <v>153</v>
      </c>
      <c r="AT306" s="23"/>
      <c r="AU306" s="23"/>
      <c r="AV306" s="23"/>
      <c r="AW306" s="23"/>
      <c r="AX306" s="23"/>
      <c r="AY306" s="23">
        <v>6</v>
      </c>
      <c r="AZ306" s="23">
        <f t="shared" si="61"/>
        <v>0</v>
      </c>
      <c r="BA306" s="23">
        <f t="shared" si="58"/>
        <v>0</v>
      </c>
      <c r="BB306" s="23">
        <f t="shared" si="62"/>
        <v>6</v>
      </c>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f t="shared" si="59"/>
        <v>0</v>
      </c>
      <c r="CK306" s="23">
        <f t="shared" si="66"/>
        <v>0</v>
      </c>
    </row>
    <row r="307" spans="1:89" ht="53.25" customHeight="1" x14ac:dyDescent="0.25">
      <c r="A307" s="95">
        <v>2122</v>
      </c>
      <c r="B307" s="47" t="s">
        <v>1026</v>
      </c>
      <c r="C307" s="20" t="s">
        <v>942</v>
      </c>
      <c r="D307" s="23" t="s">
        <v>1027</v>
      </c>
      <c r="E307" s="23" t="s">
        <v>382</v>
      </c>
      <c r="F307" s="23"/>
      <c r="G307" s="24" t="s">
        <v>1028</v>
      </c>
      <c r="H307" s="22" t="s">
        <v>1029</v>
      </c>
      <c r="I307" s="23" t="s">
        <v>412</v>
      </c>
      <c r="J307" s="20" t="s">
        <v>79</v>
      </c>
      <c r="K307" s="24" t="s">
        <v>2397</v>
      </c>
      <c r="L307" s="20" t="s">
        <v>2901</v>
      </c>
      <c r="M307" s="23"/>
      <c r="N307" s="23"/>
      <c r="O307" s="48" t="s">
        <v>1030</v>
      </c>
      <c r="P307" s="23" t="s">
        <v>503</v>
      </c>
      <c r="Q307" s="23"/>
      <c r="R307" s="23"/>
      <c r="S307" s="36">
        <v>45204</v>
      </c>
      <c r="T307" s="37">
        <v>45259</v>
      </c>
      <c r="U307" s="37">
        <v>46355</v>
      </c>
      <c r="V307" s="23">
        <v>1</v>
      </c>
      <c r="W307" s="23">
        <v>0</v>
      </c>
      <c r="X307" s="38">
        <f t="shared" si="64"/>
        <v>1</v>
      </c>
      <c r="Y307" s="38"/>
      <c r="Z307" s="40">
        <v>0</v>
      </c>
      <c r="AA307" s="40">
        <v>0</v>
      </c>
      <c r="AB307" s="41">
        <f t="shared" si="57"/>
        <v>0</v>
      </c>
      <c r="AC307" s="40">
        <v>0</v>
      </c>
      <c r="AD307" s="40">
        <v>1</v>
      </c>
      <c r="AE307" s="41">
        <f t="shared" si="65"/>
        <v>1</v>
      </c>
      <c r="AF307" s="40"/>
      <c r="AG307" s="39"/>
      <c r="AH307" s="39"/>
      <c r="AI307" s="42"/>
      <c r="AJ307" s="42"/>
      <c r="AK307" s="42"/>
      <c r="AL307" s="39"/>
      <c r="AM307" s="39"/>
      <c r="AN307" s="39"/>
      <c r="AO307" s="39"/>
      <c r="AP307" s="23" t="s">
        <v>2296</v>
      </c>
      <c r="AQ307" s="23" t="s">
        <v>2715</v>
      </c>
      <c r="AR307" s="23" t="s">
        <v>92</v>
      </c>
      <c r="AS307" s="23" t="s">
        <v>2423</v>
      </c>
      <c r="AT307" s="23"/>
      <c r="AU307" s="23"/>
      <c r="AV307" s="23"/>
      <c r="AW307" s="23"/>
      <c r="AX307" s="23"/>
      <c r="AY307" s="23"/>
      <c r="AZ307" s="23">
        <f t="shared" si="61"/>
        <v>0</v>
      </c>
      <c r="BA307" s="23">
        <f t="shared" si="58"/>
        <v>0</v>
      </c>
      <c r="BB307" s="23">
        <f t="shared" si="62"/>
        <v>0</v>
      </c>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f t="shared" si="59"/>
        <v>0</v>
      </c>
      <c r="CK307" s="23">
        <f t="shared" si="66"/>
        <v>0</v>
      </c>
    </row>
    <row r="308" spans="1:89" ht="53.25" customHeight="1" x14ac:dyDescent="0.25">
      <c r="A308" s="95">
        <v>2205</v>
      </c>
      <c r="B308" s="23" t="s">
        <v>1031</v>
      </c>
      <c r="C308" s="23" t="s">
        <v>942</v>
      </c>
      <c r="D308" s="20" t="s">
        <v>983</v>
      </c>
      <c r="E308" s="23" t="s">
        <v>382</v>
      </c>
      <c r="F308" s="23"/>
      <c r="G308" s="24" t="s">
        <v>2191</v>
      </c>
      <c r="H308" s="22" t="s">
        <v>2192</v>
      </c>
      <c r="I308" s="23" t="s">
        <v>87</v>
      </c>
      <c r="J308" s="20" t="s">
        <v>79</v>
      </c>
      <c r="K308" s="24" t="s">
        <v>2397</v>
      </c>
      <c r="L308" s="23" t="s">
        <v>2904</v>
      </c>
      <c r="M308" s="23"/>
      <c r="N308" s="23"/>
      <c r="O308" s="48" t="s">
        <v>2193</v>
      </c>
      <c r="P308" s="17" t="s">
        <v>376</v>
      </c>
      <c r="Q308" s="20"/>
      <c r="R308" s="20"/>
      <c r="S308" s="44">
        <v>45797</v>
      </c>
      <c r="T308" s="45">
        <v>45832</v>
      </c>
      <c r="U308" s="45">
        <v>46928</v>
      </c>
      <c r="V308" s="38">
        <v>1</v>
      </c>
      <c r="W308" s="38">
        <v>0</v>
      </c>
      <c r="X308" s="38"/>
      <c r="Y308" s="38"/>
      <c r="Z308" s="40">
        <v>0</v>
      </c>
      <c r="AA308" s="40">
        <v>0</v>
      </c>
      <c r="AB308" s="41">
        <f t="shared" si="57"/>
        <v>0</v>
      </c>
      <c r="AC308" s="40">
        <v>0</v>
      </c>
      <c r="AD308" s="40">
        <v>1</v>
      </c>
      <c r="AE308" s="41">
        <f t="shared" si="65"/>
        <v>1</v>
      </c>
      <c r="AF308" s="40"/>
      <c r="AG308" s="39"/>
      <c r="AH308" s="39"/>
      <c r="AI308" s="42"/>
      <c r="AJ308" s="52"/>
      <c r="AK308" s="42"/>
      <c r="AL308" s="39"/>
      <c r="AM308" s="39"/>
      <c r="AN308" s="39"/>
      <c r="AO308" s="39"/>
      <c r="AP308" s="23" t="s">
        <v>2719</v>
      </c>
      <c r="AQ308" s="23" t="s">
        <v>2498</v>
      </c>
      <c r="AR308" s="23" t="s">
        <v>99</v>
      </c>
      <c r="AS308" s="23" t="s">
        <v>2407</v>
      </c>
      <c r="AT308" s="23"/>
      <c r="AU308" s="23">
        <v>1</v>
      </c>
      <c r="AV308" s="23"/>
      <c r="AW308" s="23"/>
      <c r="AX308" s="23"/>
      <c r="AY308" s="23"/>
      <c r="AZ308" s="23">
        <f t="shared" si="61"/>
        <v>1</v>
      </c>
      <c r="BA308" s="23">
        <f t="shared" si="58"/>
        <v>1</v>
      </c>
      <c r="BB308" s="23">
        <f t="shared" si="62"/>
        <v>1</v>
      </c>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f t="shared" si="59"/>
        <v>0</v>
      </c>
      <c r="CK308" s="23">
        <f t="shared" si="66"/>
        <v>0</v>
      </c>
    </row>
    <row r="309" spans="1:89" ht="53.25" customHeight="1" x14ac:dyDescent="0.25">
      <c r="A309" s="95">
        <v>2213</v>
      </c>
      <c r="B309" s="23" t="s">
        <v>1032</v>
      </c>
      <c r="C309" s="23" t="s">
        <v>942</v>
      </c>
      <c r="D309" s="20" t="s">
        <v>967</v>
      </c>
      <c r="E309" s="23" t="s">
        <v>427</v>
      </c>
      <c r="F309" s="23"/>
      <c r="G309" s="24" t="s">
        <v>1033</v>
      </c>
      <c r="H309" s="22" t="s">
        <v>1034</v>
      </c>
      <c r="I309" s="23" t="s">
        <v>78</v>
      </c>
      <c r="J309" s="23" t="s">
        <v>79</v>
      </c>
      <c r="K309" s="23" t="s">
        <v>2395</v>
      </c>
      <c r="L309" s="23" t="s">
        <v>2904</v>
      </c>
      <c r="M309" s="23"/>
      <c r="N309" s="23"/>
      <c r="O309" s="48" t="s">
        <v>1035</v>
      </c>
      <c r="P309" s="23" t="s">
        <v>82</v>
      </c>
      <c r="Q309" s="23"/>
      <c r="R309" s="23"/>
      <c r="S309" s="36">
        <v>45104</v>
      </c>
      <c r="T309" s="37">
        <v>45534</v>
      </c>
      <c r="U309" s="37">
        <v>46629</v>
      </c>
      <c r="V309" s="23">
        <v>8</v>
      </c>
      <c r="W309" s="23">
        <v>0</v>
      </c>
      <c r="X309" s="38">
        <f>V309-W309</f>
        <v>8</v>
      </c>
      <c r="Y309" s="38"/>
      <c r="Z309" s="40">
        <v>0</v>
      </c>
      <c r="AA309" s="40">
        <v>0</v>
      </c>
      <c r="AB309" s="41">
        <f t="shared" si="57"/>
        <v>0</v>
      </c>
      <c r="AC309" s="40">
        <v>8</v>
      </c>
      <c r="AD309" s="40">
        <v>0</v>
      </c>
      <c r="AE309" s="41">
        <f t="shared" si="65"/>
        <v>8</v>
      </c>
      <c r="AF309" s="40"/>
      <c r="AG309" s="39"/>
      <c r="AH309" s="39"/>
      <c r="AI309" s="42"/>
      <c r="AJ309" s="42"/>
      <c r="AK309" s="42"/>
      <c r="AL309" s="39"/>
      <c r="AM309" s="39"/>
      <c r="AN309" s="39"/>
      <c r="AO309" s="39"/>
      <c r="AP309" s="23" t="s">
        <v>111</v>
      </c>
      <c r="AQ309" s="23" t="s">
        <v>119</v>
      </c>
      <c r="AR309" s="23" t="s">
        <v>92</v>
      </c>
      <c r="AS309" s="24"/>
      <c r="AT309" s="23"/>
      <c r="AU309" s="23">
        <v>8</v>
      </c>
      <c r="AV309" s="23"/>
      <c r="AW309" s="23"/>
      <c r="AX309" s="23"/>
      <c r="AY309" s="23"/>
      <c r="AZ309" s="23">
        <f t="shared" si="61"/>
        <v>8</v>
      </c>
      <c r="BA309" s="23">
        <f t="shared" si="58"/>
        <v>8</v>
      </c>
      <c r="BB309" s="23">
        <f t="shared" si="62"/>
        <v>8</v>
      </c>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f t="shared" si="59"/>
        <v>0</v>
      </c>
      <c r="CK309" s="23">
        <f t="shared" si="66"/>
        <v>0</v>
      </c>
    </row>
    <row r="310" spans="1:89" ht="53.25" customHeight="1" x14ac:dyDescent="0.25">
      <c r="A310" s="95">
        <v>2213</v>
      </c>
      <c r="B310" s="23" t="s">
        <v>1032</v>
      </c>
      <c r="C310" s="23" t="s">
        <v>942</v>
      </c>
      <c r="D310" s="20" t="s">
        <v>967</v>
      </c>
      <c r="E310" s="23" t="s">
        <v>427</v>
      </c>
      <c r="F310" s="23"/>
      <c r="G310" s="24" t="s">
        <v>1033</v>
      </c>
      <c r="H310" s="22" t="s">
        <v>1034</v>
      </c>
      <c r="I310" s="23" t="s">
        <v>78</v>
      </c>
      <c r="J310" s="23" t="s">
        <v>79</v>
      </c>
      <c r="K310" s="23" t="s">
        <v>2385</v>
      </c>
      <c r="L310" s="23" t="s">
        <v>2904</v>
      </c>
      <c r="M310" s="23"/>
      <c r="N310" s="23"/>
      <c r="O310" s="24" t="s">
        <v>1035</v>
      </c>
      <c r="P310" s="23" t="s">
        <v>82</v>
      </c>
      <c r="Q310" s="23"/>
      <c r="R310" s="23"/>
      <c r="S310" s="36">
        <v>45104</v>
      </c>
      <c r="T310" s="37">
        <v>45534</v>
      </c>
      <c r="U310" s="37">
        <v>46629</v>
      </c>
      <c r="V310" s="23">
        <v>0</v>
      </c>
      <c r="W310" s="23">
        <v>0</v>
      </c>
      <c r="X310" s="38">
        <f>V310-W310</f>
        <v>0</v>
      </c>
      <c r="Y310" s="38">
        <v>-13</v>
      </c>
      <c r="Z310" s="40">
        <v>0</v>
      </c>
      <c r="AA310" s="40">
        <v>13</v>
      </c>
      <c r="AB310" s="41">
        <f t="shared" si="57"/>
        <v>-13</v>
      </c>
      <c r="AC310" s="40">
        <v>0</v>
      </c>
      <c r="AD310" s="40">
        <v>0</v>
      </c>
      <c r="AE310" s="41">
        <f t="shared" si="65"/>
        <v>0</v>
      </c>
      <c r="AF310" s="40"/>
      <c r="AG310" s="39"/>
      <c r="AH310" s="39"/>
      <c r="AI310" s="42"/>
      <c r="AJ310" s="42"/>
      <c r="AK310" s="42"/>
      <c r="AL310" s="39"/>
      <c r="AM310" s="39"/>
      <c r="AN310" s="39"/>
      <c r="AO310" s="39"/>
      <c r="AP310" s="23" t="s">
        <v>467</v>
      </c>
      <c r="AQ310" s="23" t="s">
        <v>2502</v>
      </c>
      <c r="AR310" s="23" t="s">
        <v>113</v>
      </c>
      <c r="AS310" s="24" t="s">
        <v>114</v>
      </c>
      <c r="AT310" s="23"/>
      <c r="AU310" s="23"/>
      <c r="AV310" s="23"/>
      <c r="AW310" s="23"/>
      <c r="AX310" s="23"/>
      <c r="AY310" s="23"/>
      <c r="AZ310" s="23">
        <f t="shared" si="61"/>
        <v>0</v>
      </c>
      <c r="BA310" s="23">
        <f t="shared" si="58"/>
        <v>0</v>
      </c>
      <c r="BB310" s="23">
        <f t="shared" si="62"/>
        <v>0</v>
      </c>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f t="shared" si="59"/>
        <v>0</v>
      </c>
      <c r="CK310" s="23">
        <f t="shared" si="66"/>
        <v>0</v>
      </c>
    </row>
    <row r="311" spans="1:89" ht="53.25" customHeight="1" x14ac:dyDescent="0.25">
      <c r="A311" s="95">
        <v>2264</v>
      </c>
      <c r="B311" s="23" t="s">
        <v>1036</v>
      </c>
      <c r="C311" s="23" t="s">
        <v>942</v>
      </c>
      <c r="D311" s="23" t="s">
        <v>962</v>
      </c>
      <c r="E311" s="23" t="s">
        <v>427</v>
      </c>
      <c r="F311" s="23"/>
      <c r="G311" s="24" t="s">
        <v>1037</v>
      </c>
      <c r="H311" s="22" t="s">
        <v>1038</v>
      </c>
      <c r="I311" s="23" t="s">
        <v>78</v>
      </c>
      <c r="J311" s="23" t="s">
        <v>88</v>
      </c>
      <c r="K311" s="24" t="s">
        <v>2397</v>
      </c>
      <c r="L311" s="23" t="s">
        <v>2904</v>
      </c>
      <c r="M311" s="23"/>
      <c r="N311" s="23"/>
      <c r="O311" s="48" t="s">
        <v>1039</v>
      </c>
      <c r="P311" s="23" t="s">
        <v>82</v>
      </c>
      <c r="Q311" s="23"/>
      <c r="R311" s="23"/>
      <c r="S311" s="36">
        <v>45362</v>
      </c>
      <c r="T311" s="37">
        <v>45646</v>
      </c>
      <c r="U311" s="37">
        <v>46741</v>
      </c>
      <c r="V311" s="23">
        <v>2</v>
      </c>
      <c r="W311" s="23">
        <v>1</v>
      </c>
      <c r="X311" s="38"/>
      <c r="Y311" s="23"/>
      <c r="Z311" s="40">
        <v>0</v>
      </c>
      <c r="AA311" s="40">
        <v>0</v>
      </c>
      <c r="AB311" s="41">
        <f t="shared" si="57"/>
        <v>0</v>
      </c>
      <c r="AC311" s="40">
        <v>0</v>
      </c>
      <c r="AD311" s="40">
        <v>1</v>
      </c>
      <c r="AE311" s="41">
        <f t="shared" si="65"/>
        <v>1</v>
      </c>
      <c r="AF311" s="40"/>
      <c r="AG311" s="39"/>
      <c r="AH311" s="39"/>
      <c r="AI311" s="42"/>
      <c r="AJ311" s="42"/>
      <c r="AK311" s="42"/>
      <c r="AL311" s="39"/>
      <c r="AM311" s="39"/>
      <c r="AN311" s="39"/>
      <c r="AO311" s="39"/>
      <c r="AP311" s="20" t="s">
        <v>91</v>
      </c>
      <c r="AQ311" s="42" t="s">
        <v>133</v>
      </c>
      <c r="AR311" s="23" t="s">
        <v>92</v>
      </c>
      <c r="AS311" s="24"/>
      <c r="AT311" s="23">
        <v>-1</v>
      </c>
      <c r="AU311" s="23">
        <v>2</v>
      </c>
      <c r="AV311" s="23"/>
      <c r="AW311" s="23"/>
      <c r="AX311" s="23"/>
      <c r="AY311" s="23"/>
      <c r="AZ311" s="23">
        <f t="shared" si="61"/>
        <v>1</v>
      </c>
      <c r="BA311" s="23">
        <f t="shared" si="58"/>
        <v>1</v>
      </c>
      <c r="BB311" s="23">
        <f t="shared" si="62"/>
        <v>1</v>
      </c>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f t="shared" si="59"/>
        <v>0</v>
      </c>
      <c r="CK311" s="23">
        <f t="shared" si="66"/>
        <v>0</v>
      </c>
    </row>
    <row r="312" spans="1:89" ht="53.25" customHeight="1" x14ac:dyDescent="0.25">
      <c r="A312" s="95">
        <v>2547</v>
      </c>
      <c r="B312" s="47" t="s">
        <v>1040</v>
      </c>
      <c r="C312" s="20" t="s">
        <v>942</v>
      </c>
      <c r="D312" s="23" t="s">
        <v>967</v>
      </c>
      <c r="E312" s="23" t="s">
        <v>427</v>
      </c>
      <c r="F312" s="23"/>
      <c r="G312" s="21" t="s">
        <v>1041</v>
      </c>
      <c r="H312" s="22" t="s">
        <v>1042</v>
      </c>
      <c r="I312" s="23" t="s">
        <v>78</v>
      </c>
      <c r="J312" s="23" t="s">
        <v>88</v>
      </c>
      <c r="K312" s="24" t="s">
        <v>2396</v>
      </c>
      <c r="L312" s="23" t="s">
        <v>2904</v>
      </c>
      <c r="M312" s="23"/>
      <c r="N312" s="23"/>
      <c r="O312" s="48" t="s">
        <v>1043</v>
      </c>
      <c r="P312" s="23" t="s">
        <v>82</v>
      </c>
      <c r="Q312" s="23"/>
      <c r="R312" s="20"/>
      <c r="S312" s="36">
        <v>45695</v>
      </c>
      <c r="T312" s="37">
        <v>45761</v>
      </c>
      <c r="U312" s="37">
        <v>46857</v>
      </c>
      <c r="V312" s="23">
        <v>1</v>
      </c>
      <c r="W312" s="23">
        <v>0</v>
      </c>
      <c r="X312" s="38">
        <f>V312-W312</f>
        <v>1</v>
      </c>
      <c r="Y312" s="38"/>
      <c r="Z312" s="40">
        <v>0</v>
      </c>
      <c r="AA312" s="40">
        <v>0</v>
      </c>
      <c r="AB312" s="41">
        <f t="shared" si="57"/>
        <v>0</v>
      </c>
      <c r="AC312" s="40">
        <v>1</v>
      </c>
      <c r="AD312" s="40">
        <v>0</v>
      </c>
      <c r="AE312" s="41">
        <f t="shared" si="65"/>
        <v>1</v>
      </c>
      <c r="AF312" s="40"/>
      <c r="AG312" s="39"/>
      <c r="AH312" s="39"/>
      <c r="AI312" s="42"/>
      <c r="AJ312" s="42"/>
      <c r="AK312" s="42"/>
      <c r="AL312" s="39"/>
      <c r="AM312" s="39"/>
      <c r="AN312" s="39"/>
      <c r="AO312" s="39"/>
      <c r="AP312" s="20" t="s">
        <v>111</v>
      </c>
      <c r="AQ312" s="42" t="s">
        <v>2424</v>
      </c>
      <c r="AR312" s="23"/>
      <c r="AS312" s="24"/>
      <c r="AT312" s="23"/>
      <c r="AU312" s="23">
        <v>1</v>
      </c>
      <c r="AV312" s="23"/>
      <c r="AW312" s="23"/>
      <c r="AX312" s="23"/>
      <c r="AY312" s="23"/>
      <c r="AZ312" s="23">
        <f t="shared" si="61"/>
        <v>1</v>
      </c>
      <c r="BA312" s="23">
        <f t="shared" si="58"/>
        <v>1</v>
      </c>
      <c r="BB312" s="23">
        <f t="shared" si="62"/>
        <v>1</v>
      </c>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f t="shared" si="59"/>
        <v>0</v>
      </c>
      <c r="CK312" s="23">
        <f t="shared" si="66"/>
        <v>0</v>
      </c>
    </row>
    <row r="313" spans="1:89" ht="53.25" customHeight="1" x14ac:dyDescent="0.25">
      <c r="A313" s="95">
        <v>2546</v>
      </c>
      <c r="B313" s="23" t="s">
        <v>2190</v>
      </c>
      <c r="C313" s="20" t="s">
        <v>942</v>
      </c>
      <c r="D313" s="20" t="s">
        <v>983</v>
      </c>
      <c r="E313" s="23" t="s">
        <v>382</v>
      </c>
      <c r="F313" s="23"/>
      <c r="G313" s="20" t="s">
        <v>1047</v>
      </c>
      <c r="H313" s="20" t="s">
        <v>1048</v>
      </c>
      <c r="I313" s="23" t="s">
        <v>78</v>
      </c>
      <c r="J313" s="20" t="s">
        <v>79</v>
      </c>
      <c r="K313" s="24" t="s">
        <v>2396</v>
      </c>
      <c r="L313" s="23" t="s">
        <v>2904</v>
      </c>
      <c r="M313" s="23"/>
      <c r="N313" s="23"/>
      <c r="O313" s="48" t="s">
        <v>1049</v>
      </c>
      <c r="P313" s="23" t="s">
        <v>82</v>
      </c>
      <c r="Q313" s="23">
        <v>3357861</v>
      </c>
      <c r="R313" s="23" t="s">
        <v>110</v>
      </c>
      <c r="S313" s="45">
        <v>45420</v>
      </c>
      <c r="T313" s="45">
        <v>45824</v>
      </c>
      <c r="U313" s="45">
        <v>46920</v>
      </c>
      <c r="V313" s="23">
        <v>1</v>
      </c>
      <c r="W313" s="23">
        <v>0</v>
      </c>
      <c r="X313" s="38">
        <v>1</v>
      </c>
      <c r="Y313" s="38"/>
      <c r="Z313" s="40">
        <v>0</v>
      </c>
      <c r="AA313" s="40">
        <v>0</v>
      </c>
      <c r="AB313" s="41">
        <f t="shared" si="57"/>
        <v>0</v>
      </c>
      <c r="AC313" s="40">
        <v>0</v>
      </c>
      <c r="AD313" s="40">
        <v>1</v>
      </c>
      <c r="AE313" s="41">
        <f t="shared" si="65"/>
        <v>1</v>
      </c>
      <c r="AF313" s="40"/>
      <c r="AG313" s="39"/>
      <c r="AH313" s="39"/>
      <c r="AI313" s="42"/>
      <c r="AJ313" s="42"/>
      <c r="AK313" s="42"/>
      <c r="AL313" s="39"/>
      <c r="AM313" s="39"/>
      <c r="AN313" s="39"/>
      <c r="AO313" s="39"/>
      <c r="AP313" s="23" t="s">
        <v>2719</v>
      </c>
      <c r="AQ313" s="23" t="s">
        <v>2498</v>
      </c>
      <c r="AR313" s="23" t="s">
        <v>99</v>
      </c>
      <c r="AS313" s="23" t="s">
        <v>2407</v>
      </c>
      <c r="AT313" s="23"/>
      <c r="AU313" s="23">
        <v>1</v>
      </c>
      <c r="AV313" s="23"/>
      <c r="AW313" s="23"/>
      <c r="AX313" s="23"/>
      <c r="AY313" s="23"/>
      <c r="AZ313" s="23">
        <f t="shared" si="61"/>
        <v>1</v>
      </c>
      <c r="BA313" s="23">
        <f t="shared" si="58"/>
        <v>1</v>
      </c>
      <c r="BB313" s="23">
        <f t="shared" si="62"/>
        <v>1</v>
      </c>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f t="shared" si="59"/>
        <v>0</v>
      </c>
      <c r="CK313" s="23">
        <f t="shared" si="66"/>
        <v>0</v>
      </c>
    </row>
    <row r="314" spans="1:89" ht="53.25" customHeight="1" x14ac:dyDescent="0.25">
      <c r="A314" s="95">
        <v>2544</v>
      </c>
      <c r="B314" s="23" t="s">
        <v>2358</v>
      </c>
      <c r="C314" s="23" t="s">
        <v>942</v>
      </c>
      <c r="D314" s="20" t="s">
        <v>1050</v>
      </c>
      <c r="E314" s="23" t="s">
        <v>382</v>
      </c>
      <c r="F314" s="20"/>
      <c r="G314" s="24" t="s">
        <v>1051</v>
      </c>
      <c r="H314" s="22" t="s">
        <v>1052</v>
      </c>
      <c r="I314" s="23" t="s">
        <v>78</v>
      </c>
      <c r="J314" s="23" t="s">
        <v>79</v>
      </c>
      <c r="K314" s="24" t="s">
        <v>2396</v>
      </c>
      <c r="L314" s="23" t="s">
        <v>2904</v>
      </c>
      <c r="M314" s="23"/>
      <c r="N314" s="23"/>
      <c r="O314" s="48" t="s">
        <v>1053</v>
      </c>
      <c r="P314" s="23" t="s">
        <v>82</v>
      </c>
      <c r="Q314" s="20"/>
      <c r="R314" s="20"/>
      <c r="S314" s="36">
        <v>45838</v>
      </c>
      <c r="T314" s="45">
        <v>46024</v>
      </c>
      <c r="U314" s="45">
        <v>47120</v>
      </c>
      <c r="V314" s="38">
        <v>1</v>
      </c>
      <c r="W314" s="38">
        <v>0</v>
      </c>
      <c r="X314" s="38">
        <f t="shared" ref="X314:X325" si="67">V314-W314</f>
        <v>1</v>
      </c>
      <c r="Y314" s="38"/>
      <c r="Z314" s="40">
        <v>0</v>
      </c>
      <c r="AA314" s="40">
        <v>0</v>
      </c>
      <c r="AB314" s="41">
        <f t="shared" si="57"/>
        <v>0</v>
      </c>
      <c r="AC314" s="40">
        <v>0</v>
      </c>
      <c r="AD314" s="40">
        <v>1</v>
      </c>
      <c r="AE314" s="41">
        <f t="shared" si="65"/>
        <v>1</v>
      </c>
      <c r="AF314" s="40"/>
      <c r="AG314" s="39"/>
      <c r="AH314" s="39"/>
      <c r="AI314" s="42"/>
      <c r="AJ314" s="42"/>
      <c r="AK314" s="42"/>
      <c r="AL314" s="39"/>
      <c r="AM314" s="39"/>
      <c r="AN314" s="39"/>
      <c r="AO314" s="39"/>
      <c r="AP314" s="23" t="s">
        <v>2591</v>
      </c>
      <c r="AQ314" s="23" t="s">
        <v>2498</v>
      </c>
      <c r="AR314" s="23" t="s">
        <v>99</v>
      </c>
      <c r="AS314" s="23" t="s">
        <v>2407</v>
      </c>
      <c r="AT314" s="23"/>
      <c r="AU314" s="23">
        <v>1</v>
      </c>
      <c r="AV314" s="23"/>
      <c r="AW314" s="23"/>
      <c r="AX314" s="23"/>
      <c r="AY314" s="23"/>
      <c r="AZ314" s="23">
        <f t="shared" si="61"/>
        <v>1</v>
      </c>
      <c r="BA314" s="23">
        <f t="shared" si="58"/>
        <v>1</v>
      </c>
      <c r="BB314" s="23">
        <f t="shared" si="62"/>
        <v>1</v>
      </c>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f t="shared" si="59"/>
        <v>0</v>
      </c>
      <c r="CK314" s="23">
        <f t="shared" si="66"/>
        <v>0</v>
      </c>
    </row>
    <row r="315" spans="1:89" ht="53.25" customHeight="1" x14ac:dyDescent="0.25">
      <c r="A315" s="119">
        <v>2543</v>
      </c>
      <c r="B315" s="20" t="s">
        <v>2357</v>
      </c>
      <c r="C315" s="20" t="s">
        <v>942</v>
      </c>
      <c r="D315" s="23" t="s">
        <v>967</v>
      </c>
      <c r="E315" s="20" t="s">
        <v>427</v>
      </c>
      <c r="F315" s="23"/>
      <c r="G315" s="51" t="s">
        <v>1044</v>
      </c>
      <c r="H315" s="22" t="s">
        <v>1045</v>
      </c>
      <c r="I315" s="20" t="s">
        <v>78</v>
      </c>
      <c r="J315" s="23" t="s">
        <v>88</v>
      </c>
      <c r="K315" s="24" t="s">
        <v>2396</v>
      </c>
      <c r="L315" s="23" t="s">
        <v>2904</v>
      </c>
      <c r="M315" s="23"/>
      <c r="N315" s="23"/>
      <c r="O315" s="48" t="s">
        <v>1046</v>
      </c>
      <c r="P315" s="20" t="s">
        <v>82</v>
      </c>
      <c r="Q315" s="20"/>
      <c r="R315" s="20"/>
      <c r="S315" s="44">
        <v>45617</v>
      </c>
      <c r="T315" s="45">
        <v>46038</v>
      </c>
      <c r="U315" s="45">
        <v>47134</v>
      </c>
      <c r="V315" s="38">
        <v>1</v>
      </c>
      <c r="W315" s="38">
        <v>0</v>
      </c>
      <c r="X315" s="38">
        <f t="shared" si="67"/>
        <v>1</v>
      </c>
      <c r="Y315" s="38"/>
      <c r="Z315" s="40">
        <v>0</v>
      </c>
      <c r="AA315" s="40">
        <v>0</v>
      </c>
      <c r="AB315" s="41">
        <f t="shared" si="57"/>
        <v>0</v>
      </c>
      <c r="AC315" s="40">
        <v>0</v>
      </c>
      <c r="AD315" s="40">
        <v>1</v>
      </c>
      <c r="AE315" s="41">
        <f t="shared" si="65"/>
        <v>1</v>
      </c>
      <c r="AF315" s="40"/>
      <c r="AG315" s="39"/>
      <c r="AH315" s="39"/>
      <c r="AI315" s="42"/>
      <c r="AJ315" s="42"/>
      <c r="AK315" s="42"/>
      <c r="AL315" s="39"/>
      <c r="AM315" s="39"/>
      <c r="AN315" s="39"/>
      <c r="AO315" s="39"/>
      <c r="AP315" s="23" t="s">
        <v>2591</v>
      </c>
      <c r="AQ315" s="17" t="s">
        <v>2498</v>
      </c>
      <c r="AR315" s="23" t="s">
        <v>99</v>
      </c>
      <c r="AS315" s="23" t="s">
        <v>2407</v>
      </c>
      <c r="AT315" s="23"/>
      <c r="AU315" s="23"/>
      <c r="AV315" s="23">
        <v>1</v>
      </c>
      <c r="AW315" s="23"/>
      <c r="AX315" s="23"/>
      <c r="AY315" s="23"/>
      <c r="AZ315" s="23">
        <f t="shared" si="61"/>
        <v>1</v>
      </c>
      <c r="BA315" s="23">
        <f t="shared" si="58"/>
        <v>1</v>
      </c>
      <c r="BB315" s="23">
        <f t="shared" si="62"/>
        <v>1</v>
      </c>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f t="shared" si="59"/>
        <v>0</v>
      </c>
      <c r="CK315" s="23">
        <f t="shared" si="66"/>
        <v>0</v>
      </c>
    </row>
    <row r="316" spans="1:89" ht="53.25" customHeight="1" x14ac:dyDescent="0.25">
      <c r="A316" s="118">
        <v>1235</v>
      </c>
      <c r="B316" s="46" t="s">
        <v>1097</v>
      </c>
      <c r="C316" s="23" t="s">
        <v>3032</v>
      </c>
      <c r="D316" s="23" t="s">
        <v>3041</v>
      </c>
      <c r="E316" s="23" t="s">
        <v>75</v>
      </c>
      <c r="F316" s="23"/>
      <c r="G316" s="21" t="s">
        <v>1098</v>
      </c>
      <c r="H316" s="22" t="s">
        <v>475</v>
      </c>
      <c r="I316" s="23" t="s">
        <v>78</v>
      </c>
      <c r="J316" s="23" t="s">
        <v>88</v>
      </c>
      <c r="K316" s="24" t="s">
        <v>2396</v>
      </c>
      <c r="L316" s="23" t="s">
        <v>102</v>
      </c>
      <c r="M316" s="23">
        <v>2.85</v>
      </c>
      <c r="N316" s="23"/>
      <c r="P316" s="23"/>
      <c r="Q316" s="23"/>
      <c r="R316" s="23"/>
      <c r="S316" s="49"/>
      <c r="T316" s="23"/>
      <c r="U316" s="23"/>
      <c r="V316" s="23">
        <v>50</v>
      </c>
      <c r="W316" s="23"/>
      <c r="X316" s="38">
        <f t="shared" si="67"/>
        <v>50</v>
      </c>
      <c r="Y316" s="23"/>
      <c r="Z316" s="40">
        <v>0</v>
      </c>
      <c r="AA316" s="40">
        <v>0</v>
      </c>
      <c r="AB316" s="41">
        <f t="shared" si="57"/>
        <v>0</v>
      </c>
      <c r="AC316" s="40">
        <v>0</v>
      </c>
      <c r="AD316" s="40">
        <v>0</v>
      </c>
      <c r="AE316" s="41">
        <f t="shared" si="65"/>
        <v>0</v>
      </c>
      <c r="AF316" s="40">
        <v>50</v>
      </c>
      <c r="AG316" s="39"/>
      <c r="AH316" s="39"/>
      <c r="AI316" s="42"/>
      <c r="AJ316" s="42"/>
      <c r="AK316" s="42"/>
      <c r="AL316" s="39"/>
      <c r="AM316" s="39"/>
      <c r="AN316" s="39"/>
      <c r="AO316" s="39"/>
      <c r="AP316" s="20"/>
      <c r="AQ316" s="106" t="s">
        <v>2499</v>
      </c>
      <c r="AR316" s="23" t="s">
        <v>92</v>
      </c>
      <c r="AS316" s="24" t="s">
        <v>2423</v>
      </c>
      <c r="AT316" s="23"/>
      <c r="AU316" s="23"/>
      <c r="AV316" s="23"/>
      <c r="AW316" s="23"/>
      <c r="AX316" s="23"/>
      <c r="AY316" s="23">
        <v>50</v>
      </c>
      <c r="AZ316" s="23">
        <f t="shared" si="61"/>
        <v>0</v>
      </c>
      <c r="BA316" s="23">
        <f t="shared" si="58"/>
        <v>0</v>
      </c>
      <c r="BB316" s="23">
        <f t="shared" si="62"/>
        <v>50</v>
      </c>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f t="shared" si="59"/>
        <v>0</v>
      </c>
      <c r="CK316" s="23">
        <f t="shared" si="66"/>
        <v>0</v>
      </c>
    </row>
    <row r="317" spans="1:89" ht="53.25" customHeight="1" x14ac:dyDescent="0.25">
      <c r="A317" s="95">
        <v>1269</v>
      </c>
      <c r="B317" s="23" t="s">
        <v>1091</v>
      </c>
      <c r="C317" s="23" t="s">
        <v>3032</v>
      </c>
      <c r="D317" s="23" t="s">
        <v>3041</v>
      </c>
      <c r="E317" s="23" t="s">
        <v>75</v>
      </c>
      <c r="F317" s="23"/>
      <c r="G317" s="24" t="s">
        <v>1092</v>
      </c>
      <c r="H317" s="22" t="s">
        <v>475</v>
      </c>
      <c r="I317" s="23" t="s">
        <v>78</v>
      </c>
      <c r="J317" s="23" t="s">
        <v>88</v>
      </c>
      <c r="K317" s="24" t="s">
        <v>2396</v>
      </c>
      <c r="L317" s="23" t="s">
        <v>102</v>
      </c>
      <c r="M317" s="23">
        <v>0.54</v>
      </c>
      <c r="N317" s="23"/>
      <c r="P317" s="23"/>
      <c r="Q317" s="23"/>
      <c r="R317" s="23"/>
      <c r="S317" s="36"/>
      <c r="T317" s="37"/>
      <c r="U317" s="37"/>
      <c r="V317" s="23">
        <v>32</v>
      </c>
      <c r="W317" s="23"/>
      <c r="X317" s="38">
        <f t="shared" si="67"/>
        <v>32</v>
      </c>
      <c r="Y317" s="38"/>
      <c r="Z317" s="40">
        <v>0</v>
      </c>
      <c r="AA317" s="40">
        <v>0</v>
      </c>
      <c r="AB317" s="41">
        <f t="shared" si="57"/>
        <v>0</v>
      </c>
      <c r="AC317" s="40">
        <v>0</v>
      </c>
      <c r="AD317" s="40">
        <v>0</v>
      </c>
      <c r="AE317" s="41">
        <f t="shared" si="65"/>
        <v>0</v>
      </c>
      <c r="AF317" s="40">
        <v>32</v>
      </c>
      <c r="AG317" s="39"/>
      <c r="AH317" s="39"/>
      <c r="AI317" s="42"/>
      <c r="AJ317" s="42"/>
      <c r="AK317" s="42"/>
      <c r="AL317" s="39"/>
      <c r="AM317" s="39"/>
      <c r="AN317" s="39"/>
      <c r="AO317" s="39"/>
      <c r="AP317" s="23"/>
      <c r="AQ317" s="42" t="s">
        <v>2499</v>
      </c>
      <c r="AR317" s="23" t="s">
        <v>92</v>
      </c>
      <c r="AS317" s="24" t="s">
        <v>2423</v>
      </c>
      <c r="AT317" s="23"/>
      <c r="AU317" s="23"/>
      <c r="AV317" s="23"/>
      <c r="AW317" s="23"/>
      <c r="AX317" s="23"/>
      <c r="AY317" s="23">
        <v>32</v>
      </c>
      <c r="AZ317" s="23">
        <f t="shared" si="61"/>
        <v>0</v>
      </c>
      <c r="BA317" s="23">
        <f t="shared" si="58"/>
        <v>0</v>
      </c>
      <c r="BB317" s="23">
        <f t="shared" si="62"/>
        <v>32</v>
      </c>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f t="shared" si="59"/>
        <v>0</v>
      </c>
      <c r="CK317" s="23">
        <f t="shared" si="66"/>
        <v>0</v>
      </c>
    </row>
    <row r="318" spans="1:89" ht="53.25" customHeight="1" x14ac:dyDescent="0.25">
      <c r="A318" s="95">
        <v>1221</v>
      </c>
      <c r="B318" s="23" t="s">
        <v>1095</v>
      </c>
      <c r="C318" s="23" t="s">
        <v>3032</v>
      </c>
      <c r="D318" s="23" t="s">
        <v>3041</v>
      </c>
      <c r="E318" s="23" t="s">
        <v>75</v>
      </c>
      <c r="F318" s="23"/>
      <c r="G318" s="24" t="s">
        <v>1096</v>
      </c>
      <c r="H318" s="22" t="s">
        <v>475</v>
      </c>
      <c r="I318" s="23" t="s">
        <v>78</v>
      </c>
      <c r="J318" s="23" t="s">
        <v>88</v>
      </c>
      <c r="K318" s="24" t="s">
        <v>2396</v>
      </c>
      <c r="L318" s="23" t="s">
        <v>102</v>
      </c>
      <c r="M318" s="23">
        <v>1.2809999999999999</v>
      </c>
      <c r="N318" s="23"/>
      <c r="P318" s="23"/>
      <c r="Q318" s="23"/>
      <c r="R318" s="23"/>
      <c r="S318" s="36"/>
      <c r="T318" s="37"/>
      <c r="U318" s="37"/>
      <c r="V318" s="23">
        <v>47</v>
      </c>
      <c r="W318" s="23"/>
      <c r="X318" s="38">
        <f t="shared" si="67"/>
        <v>47</v>
      </c>
      <c r="Y318" s="38"/>
      <c r="Z318" s="40">
        <v>0</v>
      </c>
      <c r="AA318" s="40">
        <v>0</v>
      </c>
      <c r="AB318" s="41">
        <f t="shared" si="57"/>
        <v>0</v>
      </c>
      <c r="AC318" s="40">
        <v>0</v>
      </c>
      <c r="AD318" s="40">
        <v>0</v>
      </c>
      <c r="AE318" s="41">
        <f t="shared" si="65"/>
        <v>0</v>
      </c>
      <c r="AF318" s="40">
        <v>47</v>
      </c>
      <c r="AG318" s="39"/>
      <c r="AH318" s="39"/>
      <c r="AI318" s="42"/>
      <c r="AJ318" s="42"/>
      <c r="AK318" s="42"/>
      <c r="AL318" s="39"/>
      <c r="AM318" s="39"/>
      <c r="AN318" s="39"/>
      <c r="AO318" s="39"/>
      <c r="AP318" s="23"/>
      <c r="AQ318" s="42" t="s">
        <v>2499</v>
      </c>
      <c r="AR318" s="23" t="s">
        <v>92</v>
      </c>
      <c r="AS318" s="24" t="s">
        <v>2423</v>
      </c>
      <c r="AT318" s="23"/>
      <c r="AU318" s="23"/>
      <c r="AV318" s="23"/>
      <c r="AW318" s="23"/>
      <c r="AX318" s="23"/>
      <c r="AY318" s="23">
        <v>47</v>
      </c>
      <c r="AZ318" s="23">
        <f t="shared" si="61"/>
        <v>0</v>
      </c>
      <c r="BA318" s="23">
        <f t="shared" si="58"/>
        <v>0</v>
      </c>
      <c r="BB318" s="23">
        <f t="shared" si="62"/>
        <v>47</v>
      </c>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f t="shared" si="59"/>
        <v>0</v>
      </c>
      <c r="CK318" s="23">
        <f t="shared" si="66"/>
        <v>0</v>
      </c>
    </row>
    <row r="319" spans="1:89" ht="53.25" customHeight="1" x14ac:dyDescent="0.25">
      <c r="A319" s="118">
        <v>1121</v>
      </c>
      <c r="B319" s="46" t="s">
        <v>1093</v>
      </c>
      <c r="C319" s="23" t="s">
        <v>3032</v>
      </c>
      <c r="D319" s="23" t="s">
        <v>3041</v>
      </c>
      <c r="E319" s="23" t="s">
        <v>75</v>
      </c>
      <c r="F319" s="23"/>
      <c r="G319" s="21" t="s">
        <v>1094</v>
      </c>
      <c r="H319" s="22" t="s">
        <v>475</v>
      </c>
      <c r="I319" s="23" t="s">
        <v>78</v>
      </c>
      <c r="J319" s="23" t="s">
        <v>88</v>
      </c>
      <c r="K319" s="24" t="s">
        <v>2396</v>
      </c>
      <c r="L319" s="23" t="s">
        <v>102</v>
      </c>
      <c r="M319" s="23">
        <v>0.33500000000000002</v>
      </c>
      <c r="N319" s="23"/>
      <c r="P319" s="23"/>
      <c r="Q319" s="23"/>
      <c r="R319" s="23"/>
      <c r="S319" s="49"/>
      <c r="T319" s="23"/>
      <c r="U319" s="23"/>
      <c r="V319" s="23">
        <v>30</v>
      </c>
      <c r="W319" s="23">
        <v>0</v>
      </c>
      <c r="X319" s="38">
        <f t="shared" si="67"/>
        <v>30</v>
      </c>
      <c r="Y319" s="23"/>
      <c r="Z319" s="40">
        <v>0</v>
      </c>
      <c r="AA319" s="40">
        <v>0</v>
      </c>
      <c r="AB319" s="41">
        <f t="shared" si="57"/>
        <v>0</v>
      </c>
      <c r="AC319" s="40">
        <v>0</v>
      </c>
      <c r="AD319" s="40">
        <v>0</v>
      </c>
      <c r="AE319" s="41">
        <f t="shared" si="65"/>
        <v>0</v>
      </c>
      <c r="AF319" s="40">
        <v>30</v>
      </c>
      <c r="AG319" s="39"/>
      <c r="AH319" s="39"/>
      <c r="AI319" s="42"/>
      <c r="AJ319" s="42"/>
      <c r="AK319" s="42"/>
      <c r="AL319" s="39"/>
      <c r="AM319" s="39"/>
      <c r="AN319" s="39"/>
      <c r="AO319" s="39"/>
      <c r="AP319" s="20"/>
      <c r="AQ319" s="42" t="s">
        <v>2499</v>
      </c>
      <c r="AR319" s="23" t="s">
        <v>92</v>
      </c>
      <c r="AS319" s="24" t="s">
        <v>2423</v>
      </c>
      <c r="AT319" s="23"/>
      <c r="AU319" s="23"/>
      <c r="AV319" s="23"/>
      <c r="AW319" s="23"/>
      <c r="AX319" s="23"/>
      <c r="AY319" s="23">
        <v>30</v>
      </c>
      <c r="AZ319" s="23">
        <f t="shared" si="61"/>
        <v>0</v>
      </c>
      <c r="BA319" s="23">
        <f t="shared" si="58"/>
        <v>0</v>
      </c>
      <c r="BB319" s="23">
        <f t="shared" si="62"/>
        <v>30</v>
      </c>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f t="shared" si="59"/>
        <v>0</v>
      </c>
      <c r="CK319" s="23">
        <f t="shared" si="66"/>
        <v>0</v>
      </c>
    </row>
    <row r="320" spans="1:89" ht="53.25" customHeight="1" x14ac:dyDescent="0.25">
      <c r="A320" s="95">
        <v>2207</v>
      </c>
      <c r="B320" s="23" t="s">
        <v>1099</v>
      </c>
      <c r="C320" s="23" t="s">
        <v>3032</v>
      </c>
      <c r="D320" s="23" t="s">
        <v>3041</v>
      </c>
      <c r="E320" s="23" t="s">
        <v>75</v>
      </c>
      <c r="F320" s="23"/>
      <c r="G320" s="24" t="s">
        <v>1100</v>
      </c>
      <c r="H320" s="22" t="s">
        <v>1101</v>
      </c>
      <c r="I320" s="23" t="s">
        <v>78</v>
      </c>
      <c r="J320" s="23" t="s">
        <v>88</v>
      </c>
      <c r="K320" s="23" t="s">
        <v>2384</v>
      </c>
      <c r="L320" s="23" t="s">
        <v>2904</v>
      </c>
      <c r="M320" s="23"/>
      <c r="N320" s="23"/>
      <c r="O320" s="48" t="s">
        <v>1102</v>
      </c>
      <c r="P320" s="23" t="s">
        <v>82</v>
      </c>
      <c r="Q320" s="23"/>
      <c r="R320" s="23"/>
      <c r="S320" s="36">
        <v>45061</v>
      </c>
      <c r="T320" s="37">
        <v>45429</v>
      </c>
      <c r="U320" s="37">
        <v>46524</v>
      </c>
      <c r="V320" s="23"/>
      <c r="W320" s="23"/>
      <c r="X320" s="38">
        <f t="shared" si="67"/>
        <v>0</v>
      </c>
      <c r="Y320" s="38">
        <v>4</v>
      </c>
      <c r="Z320" s="40">
        <v>4</v>
      </c>
      <c r="AA320" s="40">
        <v>0</v>
      </c>
      <c r="AB320" s="41">
        <f t="shared" si="57"/>
        <v>4</v>
      </c>
      <c r="AC320" s="40">
        <v>0</v>
      </c>
      <c r="AD320" s="40">
        <v>0</v>
      </c>
      <c r="AE320" s="41">
        <f t="shared" si="65"/>
        <v>0</v>
      </c>
      <c r="AF320" s="40"/>
      <c r="AG320" s="39"/>
      <c r="AH320" s="39"/>
      <c r="AI320" s="42"/>
      <c r="AJ320" s="42"/>
      <c r="AK320" s="42"/>
      <c r="AL320" s="39"/>
      <c r="AM320" s="39"/>
      <c r="AN320" s="39"/>
      <c r="AO320" s="39"/>
      <c r="AP320" s="23" t="s">
        <v>2292</v>
      </c>
      <c r="AQ320" s="23" t="s">
        <v>2485</v>
      </c>
      <c r="AR320" s="23" t="s">
        <v>92</v>
      </c>
      <c r="AS320" s="23"/>
      <c r="AT320" s="23"/>
      <c r="AU320" s="23"/>
      <c r="AV320" s="23"/>
      <c r="AW320" s="23"/>
      <c r="AX320" s="23"/>
      <c r="AY320" s="23"/>
      <c r="AZ320" s="23">
        <f t="shared" si="61"/>
        <v>0</v>
      </c>
      <c r="BA320" s="23">
        <f t="shared" si="58"/>
        <v>0</v>
      </c>
      <c r="BB320" s="23">
        <f t="shared" si="62"/>
        <v>0</v>
      </c>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v>4</v>
      </c>
      <c r="CI320" s="23"/>
      <c r="CJ320" s="23">
        <f t="shared" si="59"/>
        <v>0</v>
      </c>
      <c r="CK320" s="23">
        <f t="shared" si="66"/>
        <v>4</v>
      </c>
    </row>
    <row r="321" spans="1:89" ht="53.25" customHeight="1" x14ac:dyDescent="0.25">
      <c r="A321" s="95">
        <v>1252</v>
      </c>
      <c r="B321" s="23" t="s">
        <v>1089</v>
      </c>
      <c r="C321" s="23" t="s">
        <v>3032</v>
      </c>
      <c r="D321" s="23" t="s">
        <v>3041</v>
      </c>
      <c r="E321" s="23" t="s">
        <v>75</v>
      </c>
      <c r="F321" s="23"/>
      <c r="G321" s="24" t="s">
        <v>1090</v>
      </c>
      <c r="H321" s="22" t="s">
        <v>2445</v>
      </c>
      <c r="I321" s="23" t="s">
        <v>78</v>
      </c>
      <c r="J321" s="20" t="s">
        <v>88</v>
      </c>
      <c r="K321" s="24" t="s">
        <v>2396</v>
      </c>
      <c r="L321" s="23" t="s">
        <v>81</v>
      </c>
      <c r="M321" s="23">
        <v>6.3E-2</v>
      </c>
      <c r="N321" s="24" t="s">
        <v>2721</v>
      </c>
      <c r="O321" s="48" t="s">
        <v>2720</v>
      </c>
      <c r="P321" s="23" t="s">
        <v>1175</v>
      </c>
      <c r="Q321" s="23"/>
      <c r="R321" s="23"/>
      <c r="S321" s="36">
        <v>46070</v>
      </c>
      <c r="T321" s="37"/>
      <c r="U321" s="37"/>
      <c r="V321" s="23">
        <v>6</v>
      </c>
      <c r="W321" s="23">
        <v>0</v>
      </c>
      <c r="X321" s="38">
        <f t="shared" si="67"/>
        <v>6</v>
      </c>
      <c r="Y321" s="23"/>
      <c r="Z321" s="40">
        <v>0</v>
      </c>
      <c r="AA321" s="40">
        <v>0</v>
      </c>
      <c r="AB321" s="41">
        <f t="shared" si="57"/>
        <v>0</v>
      </c>
      <c r="AC321" s="40">
        <v>0</v>
      </c>
      <c r="AD321" s="40">
        <v>0</v>
      </c>
      <c r="AE321" s="41">
        <f t="shared" si="65"/>
        <v>0</v>
      </c>
      <c r="AF321" s="40">
        <v>6</v>
      </c>
      <c r="AG321" s="39"/>
      <c r="AH321" s="39"/>
      <c r="AI321" s="42"/>
      <c r="AJ321" s="42"/>
      <c r="AK321" s="42"/>
      <c r="AL321" s="39"/>
      <c r="AM321" s="39"/>
      <c r="AN321" s="39"/>
      <c r="AO321" s="39"/>
      <c r="AP321" s="23" t="s">
        <v>2391</v>
      </c>
      <c r="AQ321" s="23" t="s">
        <v>2446</v>
      </c>
      <c r="AR321" s="23" t="s">
        <v>124</v>
      </c>
      <c r="AS321" s="23" t="s">
        <v>214</v>
      </c>
      <c r="AT321" s="23"/>
      <c r="AU321" s="23"/>
      <c r="AV321" s="23"/>
      <c r="AW321" s="23"/>
      <c r="AX321" s="23"/>
      <c r="AY321" s="23">
        <v>6</v>
      </c>
      <c r="AZ321" s="23">
        <f t="shared" si="61"/>
        <v>0</v>
      </c>
      <c r="BA321" s="23">
        <f t="shared" si="58"/>
        <v>0</v>
      </c>
      <c r="BB321" s="23">
        <f t="shared" si="62"/>
        <v>6</v>
      </c>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f t="shared" si="59"/>
        <v>0</v>
      </c>
      <c r="CK321" s="23">
        <f t="shared" si="66"/>
        <v>0</v>
      </c>
    </row>
    <row r="322" spans="1:89" ht="53.25" customHeight="1" x14ac:dyDescent="0.25">
      <c r="A322" s="95">
        <v>2051</v>
      </c>
      <c r="B322" s="23" t="s">
        <v>1075</v>
      </c>
      <c r="C322" s="23" t="s">
        <v>3032</v>
      </c>
      <c r="D322" s="23" t="s">
        <v>3041</v>
      </c>
      <c r="E322" s="23" t="s">
        <v>75</v>
      </c>
      <c r="F322" s="23"/>
      <c r="G322" s="24" t="s">
        <v>1076</v>
      </c>
      <c r="H322" s="22" t="s">
        <v>1077</v>
      </c>
      <c r="I322" s="23" t="s">
        <v>87</v>
      </c>
      <c r="J322" s="20" t="s">
        <v>88</v>
      </c>
      <c r="K322" s="24" t="s">
        <v>2396</v>
      </c>
      <c r="L322" s="23" t="s">
        <v>2897</v>
      </c>
      <c r="M322" s="23"/>
      <c r="N322" s="23"/>
      <c r="O322" s="48" t="s">
        <v>1078</v>
      </c>
      <c r="P322" s="23" t="s">
        <v>516</v>
      </c>
      <c r="Q322" s="20"/>
      <c r="R322" s="20"/>
      <c r="S322" s="44">
        <v>44712</v>
      </c>
      <c r="T322" s="45">
        <v>45063</v>
      </c>
      <c r="U322" s="45">
        <v>46159</v>
      </c>
      <c r="V322" s="38">
        <v>1</v>
      </c>
      <c r="W322" s="38">
        <v>0</v>
      </c>
      <c r="X322" s="38">
        <f t="shared" si="67"/>
        <v>1</v>
      </c>
      <c r="Y322" s="38"/>
      <c r="Z322" s="40">
        <v>0</v>
      </c>
      <c r="AA322" s="40">
        <v>0</v>
      </c>
      <c r="AB322" s="41">
        <f t="shared" ref="AB322:AB385" si="68">SUM(Z322-AA322)</f>
        <v>0</v>
      </c>
      <c r="AC322" s="40">
        <v>0</v>
      </c>
      <c r="AD322" s="40">
        <v>1</v>
      </c>
      <c r="AE322" s="41">
        <f t="shared" si="65"/>
        <v>1</v>
      </c>
      <c r="AF322" s="40"/>
      <c r="AG322" s="39"/>
      <c r="AH322" s="39"/>
      <c r="AI322" s="42"/>
      <c r="AJ322" s="52"/>
      <c r="AK322" s="42"/>
      <c r="AL322" s="39"/>
      <c r="AM322" s="39"/>
      <c r="AN322" s="39"/>
      <c r="AO322" s="39"/>
      <c r="AP322" s="23" t="s">
        <v>2316</v>
      </c>
      <c r="AQ322" s="23" t="s">
        <v>2447</v>
      </c>
      <c r="AR322" s="23" t="s">
        <v>124</v>
      </c>
      <c r="AS322" s="23" t="s">
        <v>153</v>
      </c>
      <c r="AT322" s="23"/>
      <c r="AU322" s="23"/>
      <c r="AV322" s="23"/>
      <c r="AW322" s="23"/>
      <c r="AX322" s="23"/>
      <c r="AY322" s="23"/>
      <c r="AZ322" s="23">
        <f t="shared" si="61"/>
        <v>0</v>
      </c>
      <c r="BA322" s="23">
        <f t="shared" si="58"/>
        <v>0</v>
      </c>
      <c r="BB322" s="23">
        <f t="shared" si="62"/>
        <v>0</v>
      </c>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f t="shared" si="59"/>
        <v>0</v>
      </c>
      <c r="CK322" s="23">
        <f t="shared" si="66"/>
        <v>0</v>
      </c>
    </row>
    <row r="323" spans="1:89" ht="53.25" customHeight="1" x14ac:dyDescent="0.25">
      <c r="A323" s="95">
        <v>2052</v>
      </c>
      <c r="B323" s="23" t="s">
        <v>1079</v>
      </c>
      <c r="C323" s="23" t="s">
        <v>3032</v>
      </c>
      <c r="D323" s="23" t="s">
        <v>3041</v>
      </c>
      <c r="E323" s="23" t="s">
        <v>75</v>
      </c>
      <c r="F323" s="23"/>
      <c r="G323" s="24" t="s">
        <v>1080</v>
      </c>
      <c r="H323" s="22" t="s">
        <v>1081</v>
      </c>
      <c r="I323" s="23" t="s">
        <v>78</v>
      </c>
      <c r="J323" s="20" t="s">
        <v>79</v>
      </c>
      <c r="K323" s="24" t="s">
        <v>2396</v>
      </c>
      <c r="L323" s="20" t="s">
        <v>2901</v>
      </c>
      <c r="M323" s="23"/>
      <c r="O323" s="24" t="s">
        <v>1082</v>
      </c>
      <c r="P323" s="23" t="s">
        <v>141</v>
      </c>
      <c r="Q323" s="20"/>
      <c r="R323" s="20"/>
      <c r="S323" s="44">
        <v>45037</v>
      </c>
      <c r="T323" s="45">
        <v>45090</v>
      </c>
      <c r="U323" s="45">
        <v>46186</v>
      </c>
      <c r="V323" s="38">
        <v>1</v>
      </c>
      <c r="W323" s="38">
        <v>0</v>
      </c>
      <c r="X323" s="38">
        <f t="shared" si="67"/>
        <v>1</v>
      </c>
      <c r="Y323" s="38"/>
      <c r="Z323" s="40">
        <v>1</v>
      </c>
      <c r="AA323" s="40">
        <v>0</v>
      </c>
      <c r="AB323" s="41">
        <f t="shared" si="68"/>
        <v>1</v>
      </c>
      <c r="AC323" s="40">
        <v>0</v>
      </c>
      <c r="AD323" s="40">
        <v>0</v>
      </c>
      <c r="AE323" s="41">
        <f t="shared" si="65"/>
        <v>0</v>
      </c>
      <c r="AF323" s="40"/>
      <c r="AG323" s="39"/>
      <c r="AH323" s="39"/>
      <c r="AI323" s="42"/>
      <c r="AJ323" s="52"/>
      <c r="AK323" s="42"/>
      <c r="AL323" s="39"/>
      <c r="AM323" s="39"/>
      <c r="AN323" s="39"/>
      <c r="AO323" s="39"/>
      <c r="AP323" s="23" t="s">
        <v>467</v>
      </c>
      <c r="AQ323" s="23" t="s">
        <v>2502</v>
      </c>
      <c r="AR323" s="23" t="s">
        <v>113</v>
      </c>
      <c r="AS323" s="23" t="s">
        <v>114</v>
      </c>
      <c r="AT323" s="23"/>
      <c r="AU323" s="23"/>
      <c r="AV323" s="23"/>
      <c r="AW323" s="23"/>
      <c r="AX323" s="23"/>
      <c r="AY323" s="23"/>
      <c r="AZ323" s="23">
        <f t="shared" si="61"/>
        <v>0</v>
      </c>
      <c r="BA323" s="23">
        <f t="shared" ref="BA323:BA386" si="69">SUM(AT323:AX323)</f>
        <v>0</v>
      </c>
      <c r="BB323" s="23">
        <f t="shared" si="62"/>
        <v>0</v>
      </c>
      <c r="BC323" s="23"/>
      <c r="BD323" s="23"/>
      <c r="BE323" s="23"/>
      <c r="BF323" s="23"/>
      <c r="BG323" s="23"/>
      <c r="BH323" s="23"/>
      <c r="BI323" s="23"/>
      <c r="BJ323" s="23"/>
      <c r="BK323" s="23"/>
      <c r="BL323" s="23">
        <v>1</v>
      </c>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f t="shared" ref="CJ323:CJ386" si="70">SUM(BC323:CB323)</f>
        <v>1</v>
      </c>
      <c r="CK323" s="23">
        <f t="shared" si="66"/>
        <v>1</v>
      </c>
    </row>
    <row r="324" spans="1:89" ht="53.25" customHeight="1" x14ac:dyDescent="0.25">
      <c r="A324" s="95">
        <v>2291</v>
      </c>
      <c r="B324" s="23" t="s">
        <v>1083</v>
      </c>
      <c r="C324" s="23" t="s">
        <v>3032</v>
      </c>
      <c r="D324" s="23" t="s">
        <v>3041</v>
      </c>
      <c r="E324" s="23" t="s">
        <v>75</v>
      </c>
      <c r="F324" s="23"/>
      <c r="G324" s="24" t="s">
        <v>1084</v>
      </c>
      <c r="H324" s="22" t="s">
        <v>1085</v>
      </c>
      <c r="I324" s="23" t="s">
        <v>78</v>
      </c>
      <c r="J324" s="20" t="s">
        <v>150</v>
      </c>
      <c r="K324" s="24" t="s">
        <v>2396</v>
      </c>
      <c r="L324" s="23" t="s">
        <v>2904</v>
      </c>
      <c r="M324" s="23"/>
      <c r="N324" s="24"/>
      <c r="O324" s="48" t="s">
        <v>1086</v>
      </c>
      <c r="P324" s="23" t="s">
        <v>82</v>
      </c>
      <c r="Q324" s="20"/>
      <c r="R324" s="20"/>
      <c r="S324" s="44">
        <v>45456</v>
      </c>
      <c r="T324" s="45">
        <v>45576</v>
      </c>
      <c r="U324" s="45">
        <v>46671</v>
      </c>
      <c r="V324" s="38">
        <v>1</v>
      </c>
      <c r="W324" s="38">
        <v>4</v>
      </c>
      <c r="X324" s="38">
        <f t="shared" si="67"/>
        <v>-3</v>
      </c>
      <c r="Y324" s="38"/>
      <c r="Z324" s="40">
        <v>1</v>
      </c>
      <c r="AA324" s="40">
        <v>0</v>
      </c>
      <c r="AB324" s="41">
        <f t="shared" si="68"/>
        <v>1</v>
      </c>
      <c r="AC324" s="40">
        <v>0</v>
      </c>
      <c r="AD324" s="40">
        <v>0</v>
      </c>
      <c r="AE324" s="41">
        <f t="shared" si="65"/>
        <v>0</v>
      </c>
      <c r="AF324" s="40"/>
      <c r="AG324" s="39"/>
      <c r="AH324" s="39"/>
      <c r="AI324" s="42"/>
      <c r="AJ324" s="52"/>
      <c r="AK324" s="42"/>
      <c r="AL324" s="39"/>
      <c r="AM324" s="39"/>
      <c r="AN324" s="39"/>
      <c r="AO324" s="39"/>
      <c r="AP324" s="23" t="s">
        <v>467</v>
      </c>
      <c r="AQ324" s="23" t="s">
        <v>2485</v>
      </c>
      <c r="AR324" s="23" t="s">
        <v>92</v>
      </c>
      <c r="AS324" s="23"/>
      <c r="AT324" s="23"/>
      <c r="AU324" s="23"/>
      <c r="AV324" s="23"/>
      <c r="AW324" s="23"/>
      <c r="AX324" s="23"/>
      <c r="AY324" s="23"/>
      <c r="AZ324" s="23">
        <f t="shared" si="61"/>
        <v>0</v>
      </c>
      <c r="BA324" s="23">
        <f t="shared" si="69"/>
        <v>0</v>
      </c>
      <c r="BB324" s="23">
        <f t="shared" si="62"/>
        <v>0</v>
      </c>
      <c r="BC324" s="23"/>
      <c r="BD324" s="23"/>
      <c r="BE324" s="23"/>
      <c r="BF324" s="23"/>
      <c r="BG324" s="23"/>
      <c r="BH324" s="23">
        <v>1</v>
      </c>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f t="shared" si="70"/>
        <v>1</v>
      </c>
      <c r="CK324" s="23">
        <f t="shared" si="66"/>
        <v>1</v>
      </c>
    </row>
    <row r="325" spans="1:89" ht="53.25" customHeight="1" x14ac:dyDescent="0.25">
      <c r="A325" s="95">
        <v>2538</v>
      </c>
      <c r="B325" s="23" t="s">
        <v>2330</v>
      </c>
      <c r="C325" s="23" t="s">
        <v>3032</v>
      </c>
      <c r="D325" s="23" t="s">
        <v>3041</v>
      </c>
      <c r="E325" s="23" t="s">
        <v>75</v>
      </c>
      <c r="F325" s="23"/>
      <c r="G325" s="24" t="s">
        <v>2194</v>
      </c>
      <c r="H325" s="22" t="s">
        <v>2195</v>
      </c>
      <c r="I325" s="23" t="s">
        <v>78</v>
      </c>
      <c r="J325" s="20" t="s">
        <v>79</v>
      </c>
      <c r="K325" s="24" t="s">
        <v>2396</v>
      </c>
      <c r="L325" s="23" t="s">
        <v>2904</v>
      </c>
      <c r="M325" s="23"/>
      <c r="N325" s="23"/>
      <c r="O325" s="48" t="s">
        <v>2196</v>
      </c>
      <c r="P325" s="23" t="s">
        <v>82</v>
      </c>
      <c r="Q325" s="20"/>
      <c r="R325" s="20"/>
      <c r="S325" s="44">
        <v>45828</v>
      </c>
      <c r="T325" s="45">
        <v>45884</v>
      </c>
      <c r="U325" s="45">
        <v>46980</v>
      </c>
      <c r="V325" s="38">
        <v>1</v>
      </c>
      <c r="W325" s="38">
        <v>0</v>
      </c>
      <c r="X325" s="38">
        <f t="shared" si="67"/>
        <v>1</v>
      </c>
      <c r="Y325" s="38"/>
      <c r="Z325" s="40">
        <v>0</v>
      </c>
      <c r="AA325" s="40">
        <v>0</v>
      </c>
      <c r="AB325" s="41">
        <f t="shared" si="68"/>
        <v>0</v>
      </c>
      <c r="AC325" s="40">
        <v>1</v>
      </c>
      <c r="AD325" s="40">
        <v>0</v>
      </c>
      <c r="AE325" s="41">
        <f t="shared" si="65"/>
        <v>1</v>
      </c>
      <c r="AF325" s="40"/>
      <c r="AG325" s="39"/>
      <c r="AH325" s="39"/>
      <c r="AI325" s="42"/>
      <c r="AJ325" s="52"/>
      <c r="AK325" s="42"/>
      <c r="AL325" s="39"/>
      <c r="AM325" s="39"/>
      <c r="AN325" s="39"/>
      <c r="AO325" s="39"/>
      <c r="AP325" s="23" t="s">
        <v>111</v>
      </c>
      <c r="AQ325" s="23" t="s">
        <v>2424</v>
      </c>
      <c r="AR325" s="23" t="s">
        <v>99</v>
      </c>
      <c r="AS325" s="23" t="s">
        <v>2407</v>
      </c>
      <c r="AT325" s="23">
        <v>1</v>
      </c>
      <c r="AU325" s="23"/>
      <c r="AV325" s="23"/>
      <c r="AW325" s="23"/>
      <c r="AX325" s="23"/>
      <c r="AY325" s="23"/>
      <c r="AZ325" s="23">
        <f t="shared" si="61"/>
        <v>1</v>
      </c>
      <c r="BA325" s="23">
        <f t="shared" si="69"/>
        <v>1</v>
      </c>
      <c r="BB325" s="23">
        <f t="shared" si="62"/>
        <v>1</v>
      </c>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f t="shared" si="70"/>
        <v>0</v>
      </c>
      <c r="CK325" s="23">
        <f t="shared" si="66"/>
        <v>0</v>
      </c>
    </row>
    <row r="326" spans="1:89" ht="53.25" customHeight="1" x14ac:dyDescent="0.25">
      <c r="A326" s="95">
        <v>2537</v>
      </c>
      <c r="B326" s="23" t="s">
        <v>2337</v>
      </c>
      <c r="C326" s="23" t="s">
        <v>3032</v>
      </c>
      <c r="D326" s="23" t="s">
        <v>3041</v>
      </c>
      <c r="E326" s="23" t="s">
        <v>75</v>
      </c>
      <c r="F326" s="23"/>
      <c r="G326" s="25" t="s">
        <v>2722</v>
      </c>
      <c r="H326" s="22" t="s">
        <v>1087</v>
      </c>
      <c r="I326" s="23" t="s">
        <v>78</v>
      </c>
      <c r="J326" s="23" t="s">
        <v>150</v>
      </c>
      <c r="K326" s="23" t="s">
        <v>2399</v>
      </c>
      <c r="L326" s="23" t="s">
        <v>2904</v>
      </c>
      <c r="M326" s="23"/>
      <c r="O326" s="48" t="s">
        <v>1088</v>
      </c>
      <c r="P326" s="23" t="s">
        <v>82</v>
      </c>
      <c r="Q326" s="23"/>
      <c r="R326" s="23"/>
      <c r="S326" s="36">
        <v>45853</v>
      </c>
      <c r="T326" s="37">
        <v>45968</v>
      </c>
      <c r="U326" s="37">
        <v>47064</v>
      </c>
      <c r="V326" s="23">
        <v>1</v>
      </c>
      <c r="W326" s="23">
        <v>3</v>
      </c>
      <c r="X326" s="38">
        <v>-2</v>
      </c>
      <c r="Y326" s="38"/>
      <c r="Z326" s="40">
        <v>0</v>
      </c>
      <c r="AA326" s="40">
        <v>3</v>
      </c>
      <c r="AB326" s="41">
        <f t="shared" si="68"/>
        <v>-3</v>
      </c>
      <c r="AC326" s="40">
        <v>1</v>
      </c>
      <c r="AD326" s="40">
        <v>0</v>
      </c>
      <c r="AE326" s="41">
        <f t="shared" si="65"/>
        <v>1</v>
      </c>
      <c r="AF326" s="40"/>
      <c r="AG326" s="39"/>
      <c r="AH326" s="39"/>
      <c r="AI326" s="42"/>
      <c r="AJ326" s="42"/>
      <c r="AK326" s="42"/>
      <c r="AL326" s="39"/>
      <c r="AM326" s="39"/>
      <c r="AN326" s="39"/>
      <c r="AO326" s="39"/>
      <c r="AP326" s="23" t="s">
        <v>111</v>
      </c>
      <c r="AQ326" s="23" t="s">
        <v>2424</v>
      </c>
      <c r="AR326" s="23" t="s">
        <v>99</v>
      </c>
      <c r="AS326" s="23" t="s">
        <v>2407</v>
      </c>
      <c r="AT326" s="23">
        <v>1</v>
      </c>
      <c r="AU326" s="23"/>
      <c r="AV326" s="23"/>
      <c r="AW326" s="23"/>
      <c r="AX326" s="23"/>
      <c r="AY326" s="23"/>
      <c r="AZ326" s="23">
        <f t="shared" si="61"/>
        <v>1</v>
      </c>
      <c r="BA326" s="23">
        <f t="shared" si="69"/>
        <v>1</v>
      </c>
      <c r="BB326" s="23">
        <f t="shared" si="62"/>
        <v>1</v>
      </c>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f t="shared" si="70"/>
        <v>0</v>
      </c>
      <c r="CK326" s="23">
        <f t="shared" si="66"/>
        <v>0</v>
      </c>
    </row>
    <row r="327" spans="1:89" ht="53.25" customHeight="1" x14ac:dyDescent="0.25">
      <c r="A327" s="95">
        <v>1293</v>
      </c>
      <c r="B327" s="23" t="s">
        <v>1059</v>
      </c>
      <c r="C327" s="23" t="s">
        <v>853</v>
      </c>
      <c r="D327" s="20" t="s">
        <v>853</v>
      </c>
      <c r="E327" s="23" t="s">
        <v>1054</v>
      </c>
      <c r="F327" s="23"/>
      <c r="G327" s="24" t="s">
        <v>1060</v>
      </c>
      <c r="H327" s="22" t="s">
        <v>1061</v>
      </c>
      <c r="I327" s="23" t="s">
        <v>78</v>
      </c>
      <c r="J327" s="23" t="s">
        <v>88</v>
      </c>
      <c r="K327" s="24" t="s">
        <v>2396</v>
      </c>
      <c r="L327" s="23" t="s">
        <v>2418</v>
      </c>
      <c r="M327" s="23">
        <v>0.14000000000000001</v>
      </c>
      <c r="O327" s="24"/>
      <c r="P327" s="23"/>
      <c r="Q327" s="20"/>
      <c r="R327" s="23"/>
      <c r="S327" s="36"/>
      <c r="T327" s="37"/>
      <c r="U327" s="37"/>
      <c r="V327" s="23">
        <v>5</v>
      </c>
      <c r="W327" s="23">
        <v>0</v>
      </c>
      <c r="X327" s="38">
        <f t="shared" ref="X327:X343" si="71">V327-W327</f>
        <v>5</v>
      </c>
      <c r="Y327" s="38"/>
      <c r="Z327" s="40">
        <v>0</v>
      </c>
      <c r="AA327" s="40">
        <v>0</v>
      </c>
      <c r="AB327" s="41">
        <f t="shared" si="68"/>
        <v>0</v>
      </c>
      <c r="AC327" s="40">
        <v>0</v>
      </c>
      <c r="AD327" s="40">
        <v>0</v>
      </c>
      <c r="AE327" s="41">
        <f t="shared" si="65"/>
        <v>0</v>
      </c>
      <c r="AF327" s="40">
        <v>5</v>
      </c>
      <c r="AG327" s="39"/>
      <c r="AH327" s="39"/>
      <c r="AI327" s="42"/>
      <c r="AJ327" s="42"/>
      <c r="AK327" s="42"/>
      <c r="AL327" s="39"/>
      <c r="AM327" s="39"/>
      <c r="AN327" s="39"/>
      <c r="AO327" s="39"/>
      <c r="AP327" s="23"/>
      <c r="AQ327" s="42" t="s">
        <v>2499</v>
      </c>
      <c r="AR327" s="23" t="s">
        <v>92</v>
      </c>
      <c r="AS327" s="24" t="s">
        <v>2423</v>
      </c>
      <c r="AT327" s="23"/>
      <c r="AU327" s="23"/>
      <c r="AV327" s="23"/>
      <c r="AW327" s="23"/>
      <c r="AX327" s="23"/>
      <c r="AY327" s="23">
        <v>5</v>
      </c>
      <c r="AZ327" s="23">
        <f t="shared" si="61"/>
        <v>0</v>
      </c>
      <c r="BA327" s="23">
        <f t="shared" si="69"/>
        <v>0</v>
      </c>
      <c r="BB327" s="23">
        <f t="shared" si="62"/>
        <v>5</v>
      </c>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f t="shared" si="70"/>
        <v>0</v>
      </c>
      <c r="CK327" s="23">
        <f t="shared" si="66"/>
        <v>0</v>
      </c>
    </row>
    <row r="328" spans="1:89" ht="53.25" customHeight="1" x14ac:dyDescent="0.25">
      <c r="A328" s="95">
        <v>2099</v>
      </c>
      <c r="B328" s="23" t="s">
        <v>1055</v>
      </c>
      <c r="C328" s="23" t="s">
        <v>853</v>
      </c>
      <c r="D328" s="20" t="s">
        <v>853</v>
      </c>
      <c r="E328" s="23" t="s">
        <v>382</v>
      </c>
      <c r="F328" s="23"/>
      <c r="G328" s="24" t="s">
        <v>1056</v>
      </c>
      <c r="H328" s="22" t="s">
        <v>1057</v>
      </c>
      <c r="I328" s="23" t="s">
        <v>402</v>
      </c>
      <c r="J328" s="20" t="s">
        <v>88</v>
      </c>
      <c r="K328" s="24" t="s">
        <v>2396</v>
      </c>
      <c r="L328" s="23" t="s">
        <v>2904</v>
      </c>
      <c r="M328" s="23"/>
      <c r="O328" s="24" t="s">
        <v>1058</v>
      </c>
      <c r="P328" s="23" t="s">
        <v>516</v>
      </c>
      <c r="Q328" s="20"/>
      <c r="R328" s="20"/>
      <c r="S328" s="44">
        <v>44676</v>
      </c>
      <c r="T328" s="45">
        <v>45236</v>
      </c>
      <c r="U328" s="45">
        <v>46332</v>
      </c>
      <c r="V328" s="38">
        <v>14</v>
      </c>
      <c r="W328" s="38">
        <v>0</v>
      </c>
      <c r="X328" s="38">
        <f t="shared" si="71"/>
        <v>14</v>
      </c>
      <c r="Y328" s="38"/>
      <c r="Z328" s="40">
        <v>0</v>
      </c>
      <c r="AA328" s="40">
        <v>0</v>
      </c>
      <c r="AB328" s="41">
        <f t="shared" si="68"/>
        <v>0</v>
      </c>
      <c r="AC328" s="40">
        <v>0</v>
      </c>
      <c r="AD328" s="40">
        <v>14</v>
      </c>
      <c r="AE328" s="41">
        <f t="shared" si="65"/>
        <v>14</v>
      </c>
      <c r="AF328" s="40"/>
      <c r="AG328" s="39"/>
      <c r="AH328" s="39"/>
      <c r="AI328" s="42"/>
      <c r="AJ328" s="42"/>
      <c r="AK328" s="42"/>
      <c r="AL328" s="39"/>
      <c r="AM328" s="39"/>
      <c r="AN328" s="39"/>
      <c r="AO328" s="39"/>
      <c r="AP328" s="23" t="s">
        <v>2316</v>
      </c>
      <c r="AQ328" s="23" t="s">
        <v>203</v>
      </c>
      <c r="AR328" s="23" t="s">
        <v>124</v>
      </c>
      <c r="AS328" s="23" t="s">
        <v>214</v>
      </c>
      <c r="AT328" s="23"/>
      <c r="AU328" s="23"/>
      <c r="AV328" s="23">
        <v>4</v>
      </c>
      <c r="AW328" s="23">
        <v>5</v>
      </c>
      <c r="AX328" s="23">
        <v>5</v>
      </c>
      <c r="AY328" s="23"/>
      <c r="AZ328" s="23">
        <f t="shared" si="61"/>
        <v>9</v>
      </c>
      <c r="BA328" s="23">
        <f t="shared" si="69"/>
        <v>14</v>
      </c>
      <c r="BB328" s="23">
        <f t="shared" si="62"/>
        <v>14</v>
      </c>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f t="shared" si="70"/>
        <v>0</v>
      </c>
      <c r="CK328" s="23">
        <f t="shared" si="66"/>
        <v>0</v>
      </c>
    </row>
    <row r="329" spans="1:89" ht="53.25" customHeight="1" x14ac:dyDescent="0.25">
      <c r="A329" s="95">
        <v>2535</v>
      </c>
      <c r="B329" s="47" t="s">
        <v>2308</v>
      </c>
      <c r="C329" s="20" t="s">
        <v>1247</v>
      </c>
      <c r="D329" s="23" t="s">
        <v>853</v>
      </c>
      <c r="E329" s="23" t="s">
        <v>1054</v>
      </c>
      <c r="F329" s="23"/>
      <c r="G329" s="24" t="s">
        <v>1248</v>
      </c>
      <c r="H329" s="22" t="s">
        <v>1249</v>
      </c>
      <c r="I329" s="23" t="s">
        <v>78</v>
      </c>
      <c r="J329" s="23" t="s">
        <v>79</v>
      </c>
      <c r="K329" s="24" t="s">
        <v>2396</v>
      </c>
      <c r="L329" s="23" t="s">
        <v>2904</v>
      </c>
      <c r="M329" s="23"/>
      <c r="O329" s="24" t="s">
        <v>1250</v>
      </c>
      <c r="P329" s="23" t="s">
        <v>82</v>
      </c>
      <c r="Q329" s="23"/>
      <c r="R329" s="20"/>
      <c r="S329" s="36">
        <v>45524</v>
      </c>
      <c r="T329" s="37">
        <v>45749</v>
      </c>
      <c r="U329" s="37">
        <v>46845</v>
      </c>
      <c r="V329" s="23">
        <v>1</v>
      </c>
      <c r="W329" s="23">
        <v>0</v>
      </c>
      <c r="X329" s="38">
        <f t="shared" si="71"/>
        <v>1</v>
      </c>
      <c r="Y329" s="38"/>
      <c r="Z329" s="40">
        <v>1</v>
      </c>
      <c r="AA329" s="40">
        <v>0</v>
      </c>
      <c r="AB329" s="41">
        <f t="shared" si="68"/>
        <v>1</v>
      </c>
      <c r="AC329" s="40">
        <v>0</v>
      </c>
      <c r="AD329" s="40">
        <v>0</v>
      </c>
      <c r="AE329" s="41">
        <f t="shared" si="65"/>
        <v>0</v>
      </c>
      <c r="AF329" s="40"/>
      <c r="AG329" s="39"/>
      <c r="AH329" s="39"/>
      <c r="AI329" s="42"/>
      <c r="AJ329" s="42"/>
      <c r="AK329" s="42"/>
      <c r="AL329" s="39"/>
      <c r="AM329" s="39"/>
      <c r="AN329" s="39"/>
      <c r="AO329" s="39"/>
      <c r="AP329" s="23" t="s">
        <v>467</v>
      </c>
      <c r="AQ329" s="23" t="s">
        <v>2404</v>
      </c>
      <c r="AR329" s="23" t="s">
        <v>80</v>
      </c>
      <c r="AS329" s="24"/>
      <c r="AT329" s="23"/>
      <c r="AU329" s="23"/>
      <c r="AV329" s="23"/>
      <c r="AW329" s="23"/>
      <c r="AX329" s="23"/>
      <c r="AY329" s="23"/>
      <c r="AZ329" s="23">
        <f t="shared" si="61"/>
        <v>0</v>
      </c>
      <c r="BA329" s="23">
        <f t="shared" si="69"/>
        <v>0</v>
      </c>
      <c r="BB329" s="23">
        <f t="shared" si="62"/>
        <v>0</v>
      </c>
      <c r="BC329" s="23"/>
      <c r="BD329" s="23"/>
      <c r="BE329" s="23"/>
      <c r="BF329" s="23"/>
      <c r="BG329" s="23"/>
      <c r="BH329" s="23"/>
      <c r="BI329" s="23"/>
      <c r="BJ329" s="23"/>
      <c r="BK329" s="23"/>
      <c r="BL329" s="23"/>
      <c r="BM329" s="23"/>
      <c r="BN329" s="23"/>
      <c r="BO329" s="23"/>
      <c r="BP329" s="23"/>
      <c r="BQ329" s="23"/>
      <c r="BR329" s="23"/>
      <c r="BS329" s="23"/>
      <c r="BT329" s="23"/>
      <c r="BU329" s="23"/>
      <c r="BV329" s="23"/>
      <c r="BW329" s="23">
        <v>1</v>
      </c>
      <c r="BX329" s="23"/>
      <c r="BY329" s="23"/>
      <c r="BZ329" s="23"/>
      <c r="CA329" s="23"/>
      <c r="CB329" s="23"/>
      <c r="CC329" s="23"/>
      <c r="CD329" s="23"/>
      <c r="CE329" s="23"/>
      <c r="CF329" s="23"/>
      <c r="CG329" s="23"/>
      <c r="CH329" s="23"/>
      <c r="CI329" s="23"/>
      <c r="CJ329" s="23">
        <f t="shared" si="70"/>
        <v>1</v>
      </c>
      <c r="CK329" s="23">
        <f t="shared" si="66"/>
        <v>1</v>
      </c>
    </row>
    <row r="330" spans="1:89" ht="53.25" customHeight="1" x14ac:dyDescent="0.25">
      <c r="A330" s="95">
        <v>2533</v>
      </c>
      <c r="B330" s="23" t="s">
        <v>2359</v>
      </c>
      <c r="C330" s="23" t="s">
        <v>853</v>
      </c>
      <c r="D330" s="20" t="s">
        <v>853</v>
      </c>
      <c r="E330" s="23" t="s">
        <v>382</v>
      </c>
      <c r="F330" s="23"/>
      <c r="G330" s="24" t="s">
        <v>2237</v>
      </c>
      <c r="H330" s="22" t="s">
        <v>2238</v>
      </c>
      <c r="I330" s="23" t="s">
        <v>402</v>
      </c>
      <c r="J330" s="20" t="s">
        <v>88</v>
      </c>
      <c r="K330" s="24" t="s">
        <v>2396</v>
      </c>
      <c r="L330" s="23" t="s">
        <v>2904</v>
      </c>
      <c r="M330" s="23"/>
      <c r="O330" s="24" t="s">
        <v>2239</v>
      </c>
      <c r="P330" s="23" t="s">
        <v>403</v>
      </c>
      <c r="Q330" s="20"/>
      <c r="R330" s="20"/>
      <c r="S330" s="44">
        <v>45758</v>
      </c>
      <c r="T330" s="45">
        <v>45966</v>
      </c>
      <c r="U330" s="45">
        <v>47062</v>
      </c>
      <c r="V330" s="38">
        <v>2</v>
      </c>
      <c r="W330" s="38">
        <v>0</v>
      </c>
      <c r="X330" s="38">
        <f t="shared" si="71"/>
        <v>2</v>
      </c>
      <c r="Y330" s="38"/>
      <c r="Z330" s="40">
        <v>0</v>
      </c>
      <c r="AA330" s="40">
        <v>0</v>
      </c>
      <c r="AB330" s="41">
        <f t="shared" si="68"/>
        <v>0</v>
      </c>
      <c r="AC330" s="40">
        <v>0</v>
      </c>
      <c r="AD330" s="40">
        <v>2</v>
      </c>
      <c r="AE330" s="41">
        <f t="shared" si="65"/>
        <v>2</v>
      </c>
      <c r="AF330" s="40"/>
      <c r="AG330" s="39"/>
      <c r="AH330" s="39"/>
      <c r="AI330" s="42"/>
      <c r="AJ330" s="42"/>
      <c r="AK330" s="42"/>
      <c r="AL330" s="39"/>
      <c r="AM330" s="39"/>
      <c r="AN330" s="39"/>
      <c r="AO330" s="39"/>
      <c r="AP330" s="23" t="s">
        <v>2591</v>
      </c>
      <c r="AQ330" s="23" t="s">
        <v>2433</v>
      </c>
      <c r="AR330" s="23" t="s">
        <v>99</v>
      </c>
      <c r="AS330" s="23" t="s">
        <v>2407</v>
      </c>
      <c r="AT330" s="23"/>
      <c r="AU330" s="23">
        <v>1</v>
      </c>
      <c r="AV330" s="23">
        <v>1</v>
      </c>
      <c r="AW330" s="23"/>
      <c r="AX330" s="23"/>
      <c r="AY330" s="23"/>
      <c r="AZ330" s="23">
        <f t="shared" si="61"/>
        <v>2</v>
      </c>
      <c r="BA330" s="23">
        <f t="shared" si="69"/>
        <v>2</v>
      </c>
      <c r="BB330" s="23">
        <f t="shared" si="62"/>
        <v>2</v>
      </c>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f t="shared" si="70"/>
        <v>0</v>
      </c>
      <c r="CK330" s="23">
        <f t="shared" si="66"/>
        <v>0</v>
      </c>
    </row>
    <row r="331" spans="1:89" ht="53.25" customHeight="1" x14ac:dyDescent="0.25">
      <c r="A331" s="118">
        <v>2532</v>
      </c>
      <c r="B331" s="46" t="s">
        <v>2307</v>
      </c>
      <c r="C331" s="23" t="s">
        <v>853</v>
      </c>
      <c r="D331" s="20" t="s">
        <v>853</v>
      </c>
      <c r="E331" s="23" t="s">
        <v>382</v>
      </c>
      <c r="F331" s="20"/>
      <c r="G331" s="21" t="s">
        <v>1062</v>
      </c>
      <c r="H331" s="22" t="s">
        <v>1063</v>
      </c>
      <c r="I331" s="23" t="s">
        <v>87</v>
      </c>
      <c r="J331" s="23" t="s">
        <v>88</v>
      </c>
      <c r="K331" s="24" t="s">
        <v>2396</v>
      </c>
      <c r="L331" s="23" t="s">
        <v>2904</v>
      </c>
      <c r="M331" s="23"/>
      <c r="O331" s="24" t="s">
        <v>1064</v>
      </c>
      <c r="P331" s="23" t="s">
        <v>82</v>
      </c>
      <c r="Q331" s="23"/>
      <c r="R331" s="23"/>
      <c r="S331" s="36">
        <v>45386</v>
      </c>
      <c r="T331" s="37">
        <v>46064</v>
      </c>
      <c r="U331" s="37">
        <v>47160</v>
      </c>
      <c r="V331" s="23">
        <v>6</v>
      </c>
      <c r="W331" s="23">
        <v>0</v>
      </c>
      <c r="X331" s="38">
        <f t="shared" si="71"/>
        <v>6</v>
      </c>
      <c r="Y331" s="38"/>
      <c r="Z331" s="40">
        <v>0</v>
      </c>
      <c r="AA331" s="40">
        <v>0</v>
      </c>
      <c r="AB331" s="41">
        <f t="shared" si="68"/>
        <v>0</v>
      </c>
      <c r="AC331" s="40">
        <v>0</v>
      </c>
      <c r="AD331" s="40">
        <v>6</v>
      </c>
      <c r="AE331" s="41">
        <f t="shared" si="65"/>
        <v>6</v>
      </c>
      <c r="AF331" s="40"/>
      <c r="AG331" s="39"/>
      <c r="AH331" s="39"/>
      <c r="AI331" s="42"/>
      <c r="AJ331" s="42"/>
      <c r="AK331" s="42"/>
      <c r="AL331" s="39"/>
      <c r="AM331" s="39"/>
      <c r="AN331" s="39"/>
      <c r="AO331" s="39"/>
      <c r="AP331" s="23" t="s">
        <v>2591</v>
      </c>
      <c r="AQ331" s="23" t="s">
        <v>2433</v>
      </c>
      <c r="AR331" s="23" t="s">
        <v>99</v>
      </c>
      <c r="AS331" s="23" t="s">
        <v>2407</v>
      </c>
      <c r="AT331" s="23"/>
      <c r="AU331" s="23">
        <v>2</v>
      </c>
      <c r="AV331" s="23">
        <v>2</v>
      </c>
      <c r="AW331" s="23">
        <v>2</v>
      </c>
      <c r="AX331" s="23"/>
      <c r="AY331" s="23"/>
      <c r="AZ331" s="23">
        <f t="shared" si="61"/>
        <v>6</v>
      </c>
      <c r="BA331" s="23">
        <f t="shared" si="69"/>
        <v>6</v>
      </c>
      <c r="BB331" s="23">
        <f t="shared" si="62"/>
        <v>6</v>
      </c>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f t="shared" si="70"/>
        <v>0</v>
      </c>
      <c r="CK331" s="23">
        <f t="shared" si="66"/>
        <v>0</v>
      </c>
    </row>
    <row r="332" spans="1:89" ht="53.25" customHeight="1" x14ac:dyDescent="0.25">
      <c r="A332" s="118">
        <v>1308</v>
      </c>
      <c r="B332" s="46" t="s">
        <v>2996</v>
      </c>
      <c r="C332" s="23" t="s">
        <v>853</v>
      </c>
      <c r="D332" s="20" t="s">
        <v>853</v>
      </c>
      <c r="E332" s="23" t="s">
        <v>1054</v>
      </c>
      <c r="F332" s="20"/>
      <c r="G332" s="21" t="s">
        <v>2999</v>
      </c>
      <c r="H332" s="22" t="s">
        <v>2997</v>
      </c>
      <c r="I332" s="23" t="s">
        <v>78</v>
      </c>
      <c r="J332" s="23" t="s">
        <v>88</v>
      </c>
      <c r="K332" s="24" t="s">
        <v>2396</v>
      </c>
      <c r="L332" s="23" t="s">
        <v>2904</v>
      </c>
      <c r="M332" s="23"/>
      <c r="O332" s="24" t="s">
        <v>2998</v>
      </c>
      <c r="P332" s="23" t="s">
        <v>82</v>
      </c>
      <c r="Q332" s="23"/>
      <c r="R332" s="23"/>
      <c r="S332" s="36"/>
      <c r="T332" s="37"/>
      <c r="U332" s="37">
        <v>46454</v>
      </c>
      <c r="V332" s="23">
        <v>3</v>
      </c>
      <c r="W332" s="23">
        <v>0</v>
      </c>
      <c r="X332" s="38">
        <f t="shared" si="71"/>
        <v>3</v>
      </c>
      <c r="Y332" s="38"/>
      <c r="Z332" s="40">
        <v>0</v>
      </c>
      <c r="AA332" s="40"/>
      <c r="AB332" s="41">
        <f t="shared" si="68"/>
        <v>0</v>
      </c>
      <c r="AC332" s="40">
        <v>3</v>
      </c>
      <c r="AD332" s="40">
        <v>0</v>
      </c>
      <c r="AE332" s="41">
        <f t="shared" si="65"/>
        <v>3</v>
      </c>
      <c r="AF332" s="40"/>
      <c r="AG332" s="39"/>
      <c r="AH332" s="39"/>
      <c r="AI332" s="42"/>
      <c r="AJ332" s="42"/>
      <c r="AK332" s="42"/>
      <c r="AL332" s="39"/>
      <c r="AM332" s="39"/>
      <c r="AN332" s="39"/>
      <c r="AO332" s="39"/>
      <c r="AP332" s="23" t="s">
        <v>2719</v>
      </c>
      <c r="AQ332" s="23" t="s">
        <v>111</v>
      </c>
      <c r="AR332" s="23" t="s">
        <v>80</v>
      </c>
      <c r="AS332" s="23" t="s">
        <v>2465</v>
      </c>
      <c r="AT332" s="23"/>
      <c r="AU332" s="23">
        <v>3</v>
      </c>
      <c r="AV332" s="23"/>
      <c r="AW332" s="23"/>
      <c r="AX332" s="23"/>
      <c r="AY332" s="23"/>
      <c r="AZ332" s="23">
        <f t="shared" si="61"/>
        <v>3</v>
      </c>
      <c r="BA332" s="23">
        <f t="shared" si="69"/>
        <v>3</v>
      </c>
      <c r="BB332" s="23">
        <f t="shared" si="62"/>
        <v>3</v>
      </c>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f t="shared" si="70"/>
        <v>0</v>
      </c>
      <c r="CK332" s="23"/>
    </row>
    <row r="333" spans="1:89" ht="53.25" customHeight="1" x14ac:dyDescent="0.25">
      <c r="A333" s="95"/>
      <c r="B333" s="23" t="s">
        <v>2371</v>
      </c>
      <c r="C333" s="23" t="s">
        <v>1066</v>
      </c>
      <c r="D333" s="20" t="s">
        <v>3042</v>
      </c>
      <c r="E333" s="23" t="s">
        <v>116</v>
      </c>
      <c r="F333" s="23"/>
      <c r="G333" s="24" t="s">
        <v>2145</v>
      </c>
      <c r="H333" s="22" t="s">
        <v>2146</v>
      </c>
      <c r="I333" s="23" t="s">
        <v>78</v>
      </c>
      <c r="J333" s="23" t="s">
        <v>79</v>
      </c>
      <c r="K333" s="23" t="s">
        <v>2399</v>
      </c>
      <c r="L333" s="23" t="s">
        <v>2904</v>
      </c>
      <c r="M333" s="23"/>
      <c r="O333" s="24" t="s">
        <v>2147</v>
      </c>
      <c r="P333" s="23" t="s">
        <v>82</v>
      </c>
      <c r="Q333" s="23"/>
      <c r="R333" s="20"/>
      <c r="S333" s="44">
        <v>45596</v>
      </c>
      <c r="T333" s="45">
        <v>45868</v>
      </c>
      <c r="U333" s="45">
        <v>46964</v>
      </c>
      <c r="V333" s="38">
        <v>0</v>
      </c>
      <c r="W333" s="38">
        <v>1</v>
      </c>
      <c r="X333" s="38">
        <f t="shared" si="71"/>
        <v>-1</v>
      </c>
      <c r="Y333" s="38"/>
      <c r="Z333" s="40">
        <v>0</v>
      </c>
      <c r="AA333" s="40">
        <v>0</v>
      </c>
      <c r="AB333" s="41">
        <f t="shared" si="68"/>
        <v>0</v>
      </c>
      <c r="AC333" s="40">
        <v>0</v>
      </c>
      <c r="AD333" s="40">
        <v>-1</v>
      </c>
      <c r="AE333" s="41">
        <f t="shared" si="65"/>
        <v>-1</v>
      </c>
      <c r="AF333" s="40"/>
      <c r="AG333" s="39"/>
      <c r="AH333" s="39"/>
      <c r="AI333" s="42"/>
      <c r="AJ333" s="52"/>
      <c r="AK333" s="42"/>
      <c r="AL333" s="39"/>
      <c r="AM333" s="39"/>
      <c r="AN333" s="39"/>
      <c r="AO333" s="39"/>
      <c r="AP333" s="23" t="s">
        <v>2591</v>
      </c>
      <c r="AQ333" s="23" t="s">
        <v>2758</v>
      </c>
      <c r="AR333" s="23" t="s">
        <v>99</v>
      </c>
      <c r="AS333" s="24" t="s">
        <v>2407</v>
      </c>
      <c r="AT333" s="23">
        <v>-1</v>
      </c>
      <c r="AU333" s="23"/>
      <c r="AV333" s="23"/>
      <c r="AW333" s="23"/>
      <c r="AX333" s="23"/>
      <c r="AY333" s="23"/>
      <c r="AZ333" s="23">
        <f t="shared" si="61"/>
        <v>-1</v>
      </c>
      <c r="BA333" s="23">
        <f t="shared" si="69"/>
        <v>-1</v>
      </c>
      <c r="BB333" s="23">
        <f t="shared" si="62"/>
        <v>-1</v>
      </c>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f t="shared" si="70"/>
        <v>0</v>
      </c>
      <c r="CK333" s="23">
        <f t="shared" ref="CK333:CK364" si="72">SUM(BC333:CI333)</f>
        <v>0</v>
      </c>
    </row>
    <row r="334" spans="1:89" ht="53.25" customHeight="1" x14ac:dyDescent="0.25">
      <c r="A334" s="95"/>
      <c r="B334" s="23" t="s">
        <v>2371</v>
      </c>
      <c r="C334" s="23" t="s">
        <v>1066</v>
      </c>
      <c r="D334" s="20" t="s">
        <v>3042</v>
      </c>
      <c r="E334" s="23" t="s">
        <v>116</v>
      </c>
      <c r="F334" s="23"/>
      <c r="G334" s="24" t="s">
        <v>2145</v>
      </c>
      <c r="H334" s="22" t="s">
        <v>2146</v>
      </c>
      <c r="I334" s="23" t="s">
        <v>78</v>
      </c>
      <c r="J334" s="23" t="s">
        <v>79</v>
      </c>
      <c r="K334" s="23" t="s">
        <v>2383</v>
      </c>
      <c r="L334" s="23" t="s">
        <v>2904</v>
      </c>
      <c r="M334" s="23"/>
      <c r="O334" s="24" t="s">
        <v>2147</v>
      </c>
      <c r="P334" s="23" t="s">
        <v>82</v>
      </c>
      <c r="Q334" s="23"/>
      <c r="R334" s="20"/>
      <c r="S334" s="44">
        <v>45596</v>
      </c>
      <c r="T334" s="45">
        <v>45868</v>
      </c>
      <c r="U334" s="45">
        <v>46964</v>
      </c>
      <c r="V334" s="38">
        <v>0</v>
      </c>
      <c r="W334" s="38">
        <v>0</v>
      </c>
      <c r="X334" s="38">
        <f t="shared" si="71"/>
        <v>0</v>
      </c>
      <c r="Y334" s="38">
        <v>2</v>
      </c>
      <c r="Z334" s="40">
        <v>0</v>
      </c>
      <c r="AA334" s="40">
        <v>0</v>
      </c>
      <c r="AB334" s="41">
        <f t="shared" si="68"/>
        <v>0</v>
      </c>
      <c r="AC334" s="40">
        <v>0</v>
      </c>
      <c r="AD334" s="40">
        <v>2</v>
      </c>
      <c r="AE334" s="41">
        <f t="shared" si="65"/>
        <v>2</v>
      </c>
      <c r="AF334" s="40"/>
      <c r="AG334" s="39"/>
      <c r="AH334" s="39"/>
      <c r="AI334" s="42"/>
      <c r="AJ334" s="52"/>
      <c r="AK334" s="42"/>
      <c r="AL334" s="39"/>
      <c r="AM334" s="39"/>
      <c r="AN334" s="39"/>
      <c r="AO334" s="39"/>
      <c r="AP334" s="23" t="s">
        <v>2591</v>
      </c>
      <c r="AQ334" s="23" t="s">
        <v>2758</v>
      </c>
      <c r="AR334" s="23" t="s">
        <v>99</v>
      </c>
      <c r="AS334" s="24" t="s">
        <v>2407</v>
      </c>
      <c r="AT334" s="23">
        <v>2</v>
      </c>
      <c r="AU334" s="23"/>
      <c r="AV334" s="23"/>
      <c r="AW334" s="23"/>
      <c r="AX334" s="23"/>
      <c r="AY334" s="23"/>
      <c r="AZ334" s="23">
        <f t="shared" ref="AZ334:AZ397" si="73">SUM(AT334:AW334)</f>
        <v>2</v>
      </c>
      <c r="BA334" s="23">
        <f t="shared" si="69"/>
        <v>2</v>
      </c>
      <c r="BB334" s="23">
        <f t="shared" ref="BB334:BB397" si="74">SUM(AT334:AY334)</f>
        <v>2</v>
      </c>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f t="shared" si="70"/>
        <v>0</v>
      </c>
      <c r="CK334" s="23">
        <f t="shared" si="72"/>
        <v>0</v>
      </c>
    </row>
    <row r="335" spans="1:89" ht="53.25" customHeight="1" x14ac:dyDescent="0.25">
      <c r="A335" s="118">
        <v>944</v>
      </c>
      <c r="B335" s="46" t="s">
        <v>1073</v>
      </c>
      <c r="C335" s="23" t="s">
        <v>1066</v>
      </c>
      <c r="D335" s="20" t="s">
        <v>3042</v>
      </c>
      <c r="E335" s="23" t="s">
        <v>116</v>
      </c>
      <c r="F335" s="23"/>
      <c r="G335" s="21" t="s">
        <v>1074</v>
      </c>
      <c r="H335" s="22" t="s">
        <v>475</v>
      </c>
      <c r="I335" s="23" t="s">
        <v>78</v>
      </c>
      <c r="J335" s="23" t="s">
        <v>88</v>
      </c>
      <c r="K335" s="24" t="s">
        <v>2396</v>
      </c>
      <c r="L335" s="23" t="s">
        <v>102</v>
      </c>
      <c r="M335" s="23">
        <v>0.26</v>
      </c>
      <c r="O335" s="24"/>
      <c r="P335" s="23"/>
      <c r="Q335" s="20"/>
      <c r="R335" s="20"/>
      <c r="S335" s="38"/>
      <c r="T335" s="45"/>
      <c r="U335" s="45"/>
      <c r="V335" s="38">
        <v>9</v>
      </c>
      <c r="W335" s="38">
        <v>0</v>
      </c>
      <c r="X335" s="38">
        <f t="shared" si="71"/>
        <v>9</v>
      </c>
      <c r="Y335" s="38"/>
      <c r="Z335" s="40">
        <v>0</v>
      </c>
      <c r="AA335" s="40">
        <v>0</v>
      </c>
      <c r="AB335" s="41">
        <f t="shared" si="68"/>
        <v>0</v>
      </c>
      <c r="AC335" s="40">
        <v>0</v>
      </c>
      <c r="AD335" s="40">
        <v>0</v>
      </c>
      <c r="AE335" s="41">
        <f t="shared" si="65"/>
        <v>0</v>
      </c>
      <c r="AF335" s="40">
        <v>9</v>
      </c>
      <c r="AG335" s="39"/>
      <c r="AH335" s="39"/>
      <c r="AI335" s="42"/>
      <c r="AJ335" s="42"/>
      <c r="AK335" s="42"/>
      <c r="AL335" s="39"/>
      <c r="AM335" s="39"/>
      <c r="AN335" s="39"/>
      <c r="AO335" s="39"/>
      <c r="AP335" s="20"/>
      <c r="AQ335" s="42" t="s">
        <v>2499</v>
      </c>
      <c r="AR335" s="23" t="s">
        <v>92</v>
      </c>
      <c r="AS335" s="24" t="s">
        <v>2423</v>
      </c>
      <c r="AT335" s="23"/>
      <c r="AU335" s="23"/>
      <c r="AV335" s="23"/>
      <c r="AW335" s="23"/>
      <c r="AX335" s="23"/>
      <c r="AY335" s="23">
        <v>9</v>
      </c>
      <c r="AZ335" s="23">
        <f t="shared" si="73"/>
        <v>0</v>
      </c>
      <c r="BA335" s="23">
        <f t="shared" si="69"/>
        <v>0</v>
      </c>
      <c r="BB335" s="23">
        <f t="shared" si="74"/>
        <v>9</v>
      </c>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f t="shared" si="70"/>
        <v>0</v>
      </c>
      <c r="CK335" s="23">
        <f t="shared" si="72"/>
        <v>0</v>
      </c>
    </row>
    <row r="336" spans="1:89" ht="53.25" customHeight="1" x14ac:dyDescent="0.25">
      <c r="A336" s="95">
        <v>1044</v>
      </c>
      <c r="B336" s="23" t="s">
        <v>1065</v>
      </c>
      <c r="C336" s="23" t="s">
        <v>1066</v>
      </c>
      <c r="D336" s="20" t="s">
        <v>3042</v>
      </c>
      <c r="E336" s="23" t="s">
        <v>116</v>
      </c>
      <c r="F336" s="23"/>
      <c r="G336" s="24" t="s">
        <v>1067</v>
      </c>
      <c r="H336" s="22" t="s">
        <v>1068</v>
      </c>
      <c r="I336" s="23" t="s">
        <v>87</v>
      </c>
      <c r="J336" s="23" t="s">
        <v>88</v>
      </c>
      <c r="K336" s="24" t="s">
        <v>2396</v>
      </c>
      <c r="L336" s="23" t="s">
        <v>81</v>
      </c>
      <c r="M336" s="23">
        <v>5.8500000000000003E-2</v>
      </c>
      <c r="O336" s="24" t="s">
        <v>2724</v>
      </c>
      <c r="P336" s="23" t="s">
        <v>2434</v>
      </c>
      <c r="Q336" s="23"/>
      <c r="R336" s="20"/>
      <c r="S336" s="44"/>
      <c r="T336" s="45"/>
      <c r="U336" s="45"/>
      <c r="V336" s="38">
        <v>1</v>
      </c>
      <c r="W336" s="38">
        <v>0</v>
      </c>
      <c r="X336" s="38">
        <f t="shared" si="71"/>
        <v>1</v>
      </c>
      <c r="Y336" s="38"/>
      <c r="Z336" s="40">
        <v>0</v>
      </c>
      <c r="AA336" s="40">
        <v>0</v>
      </c>
      <c r="AB336" s="41">
        <f t="shared" si="68"/>
        <v>0</v>
      </c>
      <c r="AC336" s="40">
        <v>0</v>
      </c>
      <c r="AD336" s="40">
        <v>0</v>
      </c>
      <c r="AE336" s="41">
        <f t="shared" si="65"/>
        <v>0</v>
      </c>
      <c r="AF336" s="40"/>
      <c r="AG336" s="39"/>
      <c r="AH336" s="39"/>
      <c r="AI336" s="42"/>
      <c r="AJ336" s="52"/>
      <c r="AK336" s="42"/>
      <c r="AL336" s="39"/>
      <c r="AM336" s="39"/>
      <c r="AN336" s="39"/>
      <c r="AO336" s="39"/>
      <c r="AP336" s="23" t="s">
        <v>2391</v>
      </c>
      <c r="AQ336" s="23" t="s">
        <v>2452</v>
      </c>
      <c r="AR336" s="23" t="s">
        <v>92</v>
      </c>
      <c r="AS336" s="23" t="s">
        <v>2465</v>
      </c>
      <c r="AT336" s="23"/>
      <c r="AU336" s="23"/>
      <c r="AV336" s="23"/>
      <c r="AW336" s="23"/>
      <c r="AX336" s="23"/>
      <c r="AY336" s="23"/>
      <c r="AZ336" s="23">
        <f t="shared" si="73"/>
        <v>0</v>
      </c>
      <c r="BA336" s="23">
        <f t="shared" si="69"/>
        <v>0</v>
      </c>
      <c r="BB336" s="23">
        <f t="shared" si="74"/>
        <v>0</v>
      </c>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f t="shared" si="70"/>
        <v>0</v>
      </c>
      <c r="CK336" s="23">
        <f t="shared" si="72"/>
        <v>0</v>
      </c>
    </row>
    <row r="337" spans="1:89" ht="53.25" customHeight="1" x14ac:dyDescent="0.25">
      <c r="A337" s="118">
        <v>2039</v>
      </c>
      <c r="B337" s="46" t="s">
        <v>1069</v>
      </c>
      <c r="C337" s="20" t="s">
        <v>1066</v>
      </c>
      <c r="D337" s="20" t="s">
        <v>3042</v>
      </c>
      <c r="E337" s="23" t="s">
        <v>116</v>
      </c>
      <c r="F337" s="23"/>
      <c r="G337" s="21" t="s">
        <v>1070</v>
      </c>
      <c r="H337" s="22" t="s">
        <v>1071</v>
      </c>
      <c r="I337" s="23" t="s">
        <v>78</v>
      </c>
      <c r="J337" s="23" t="s">
        <v>815</v>
      </c>
      <c r="K337" s="24" t="s">
        <v>2396</v>
      </c>
      <c r="L337" s="23" t="s">
        <v>2904</v>
      </c>
      <c r="M337" s="23"/>
      <c r="O337" s="24" t="s">
        <v>1072</v>
      </c>
      <c r="P337" s="23" t="s">
        <v>516</v>
      </c>
      <c r="Q337" s="23"/>
      <c r="R337" s="20"/>
      <c r="S337" s="44">
        <v>44771</v>
      </c>
      <c r="T337" s="45">
        <v>45037</v>
      </c>
      <c r="U337" s="45">
        <v>46133</v>
      </c>
      <c r="V337" s="23">
        <v>1</v>
      </c>
      <c r="W337" s="23">
        <v>0</v>
      </c>
      <c r="X337" s="38">
        <f t="shared" si="71"/>
        <v>1</v>
      </c>
      <c r="Y337" s="38"/>
      <c r="Z337" s="40">
        <v>0</v>
      </c>
      <c r="AA337" s="40">
        <v>0</v>
      </c>
      <c r="AB337" s="41">
        <f t="shared" si="68"/>
        <v>0</v>
      </c>
      <c r="AC337" s="40">
        <v>0</v>
      </c>
      <c r="AD337" s="40">
        <v>1</v>
      </c>
      <c r="AE337" s="41">
        <f t="shared" si="65"/>
        <v>1</v>
      </c>
      <c r="AF337" s="40"/>
      <c r="AG337" s="39"/>
      <c r="AH337" s="39"/>
      <c r="AI337" s="42"/>
      <c r="AJ337" s="52"/>
      <c r="AK337" s="42"/>
      <c r="AL337" s="39"/>
      <c r="AM337" s="39"/>
      <c r="AN337" s="39"/>
      <c r="AO337" s="39"/>
      <c r="AP337" s="23" t="s">
        <v>2316</v>
      </c>
      <c r="AQ337" s="23" t="s">
        <v>2447</v>
      </c>
      <c r="AR337" s="23" t="s">
        <v>124</v>
      </c>
      <c r="AS337" s="23" t="s">
        <v>153</v>
      </c>
      <c r="AT337" s="23"/>
      <c r="AU337" s="23"/>
      <c r="AV337" s="23"/>
      <c r="AW337" s="23"/>
      <c r="AX337" s="23"/>
      <c r="AY337" s="23"/>
      <c r="AZ337" s="23">
        <f t="shared" si="73"/>
        <v>0</v>
      </c>
      <c r="BA337" s="23">
        <f t="shared" si="69"/>
        <v>0</v>
      </c>
      <c r="BB337" s="23">
        <f t="shared" si="74"/>
        <v>0</v>
      </c>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f t="shared" si="70"/>
        <v>0</v>
      </c>
      <c r="CK337" s="23">
        <f t="shared" si="72"/>
        <v>0</v>
      </c>
    </row>
    <row r="338" spans="1:89" ht="53.25" customHeight="1" x14ac:dyDescent="0.25">
      <c r="A338" s="95">
        <v>2529</v>
      </c>
      <c r="B338" s="23" t="s">
        <v>2723</v>
      </c>
      <c r="C338" s="23" t="s">
        <v>1066</v>
      </c>
      <c r="D338" s="20" t="s">
        <v>3042</v>
      </c>
      <c r="E338" s="23" t="s">
        <v>116</v>
      </c>
      <c r="F338" s="23"/>
      <c r="G338" s="24" t="s">
        <v>2197</v>
      </c>
      <c r="H338" s="22" t="s">
        <v>2198</v>
      </c>
      <c r="I338" s="23" t="s">
        <v>87</v>
      </c>
      <c r="J338" s="20" t="s">
        <v>88</v>
      </c>
      <c r="K338" s="24" t="s">
        <v>2396</v>
      </c>
      <c r="L338" s="23" t="s">
        <v>2904</v>
      </c>
      <c r="M338" s="23"/>
      <c r="O338" s="24" t="s">
        <v>2199</v>
      </c>
      <c r="P338" s="37" t="s">
        <v>516</v>
      </c>
      <c r="Q338" s="23"/>
      <c r="R338" s="23"/>
      <c r="S338" s="36">
        <v>45564</v>
      </c>
      <c r="T338" s="37">
        <v>45862</v>
      </c>
      <c r="U338" s="37">
        <v>46958</v>
      </c>
      <c r="V338" s="23">
        <v>1</v>
      </c>
      <c r="W338" s="23">
        <v>0</v>
      </c>
      <c r="X338" s="38">
        <f t="shared" si="71"/>
        <v>1</v>
      </c>
      <c r="Y338" s="38"/>
      <c r="Z338" s="40">
        <v>0</v>
      </c>
      <c r="AA338" s="40">
        <v>0</v>
      </c>
      <c r="AB338" s="41">
        <f t="shared" si="68"/>
        <v>0</v>
      </c>
      <c r="AC338" s="40">
        <v>0</v>
      </c>
      <c r="AD338" s="40">
        <v>1</v>
      </c>
      <c r="AE338" s="41">
        <f t="shared" si="65"/>
        <v>1</v>
      </c>
      <c r="AF338" s="40"/>
      <c r="AG338" s="39"/>
      <c r="AH338" s="39"/>
      <c r="AI338" s="42"/>
      <c r="AJ338" s="42"/>
      <c r="AK338" s="42"/>
      <c r="AL338" s="39"/>
      <c r="AM338" s="39"/>
      <c r="AN338" s="39"/>
      <c r="AO338" s="39"/>
      <c r="AP338" s="23" t="s">
        <v>2316</v>
      </c>
      <c r="AQ338" s="42" t="s">
        <v>2433</v>
      </c>
      <c r="AR338" s="23" t="s">
        <v>99</v>
      </c>
      <c r="AS338" s="24" t="s">
        <v>2407</v>
      </c>
      <c r="AT338" s="23"/>
      <c r="AU338" s="23"/>
      <c r="AV338" s="23">
        <v>1</v>
      </c>
      <c r="AW338" s="23"/>
      <c r="AX338" s="23"/>
      <c r="AY338" s="23"/>
      <c r="AZ338" s="23">
        <f t="shared" si="73"/>
        <v>1</v>
      </c>
      <c r="BA338" s="23">
        <f t="shared" si="69"/>
        <v>1</v>
      </c>
      <c r="BB338" s="23">
        <f t="shared" si="74"/>
        <v>1</v>
      </c>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f t="shared" si="70"/>
        <v>0</v>
      </c>
      <c r="CK338" s="23">
        <f t="shared" si="72"/>
        <v>0</v>
      </c>
    </row>
    <row r="339" spans="1:89" ht="53.25" customHeight="1" x14ac:dyDescent="0.25">
      <c r="A339" s="95" t="s">
        <v>1116</v>
      </c>
      <c r="B339" s="23" t="s">
        <v>2931</v>
      </c>
      <c r="C339" s="20" t="s">
        <v>1103</v>
      </c>
      <c r="D339" s="20" t="s">
        <v>745</v>
      </c>
      <c r="E339" s="23" t="s">
        <v>427</v>
      </c>
      <c r="F339" s="20"/>
      <c r="G339" s="24" t="s">
        <v>1117</v>
      </c>
      <c r="H339" s="22" t="s">
        <v>1118</v>
      </c>
      <c r="I339" s="23" t="s">
        <v>87</v>
      </c>
      <c r="J339" s="23" t="s">
        <v>88</v>
      </c>
      <c r="K339" s="24" t="s">
        <v>2396</v>
      </c>
      <c r="L339" s="23" t="s">
        <v>2898</v>
      </c>
      <c r="M339" s="23">
        <v>14.52</v>
      </c>
      <c r="N339" s="50" t="s">
        <v>2725</v>
      </c>
      <c r="O339" s="24" t="s">
        <v>1119</v>
      </c>
      <c r="P339" s="23" t="s">
        <v>109</v>
      </c>
      <c r="Q339" s="20">
        <v>3213183</v>
      </c>
      <c r="R339" s="20" t="s">
        <v>110</v>
      </c>
      <c r="S339" s="44">
        <v>42160</v>
      </c>
      <c r="T339" s="45">
        <v>43545</v>
      </c>
      <c r="U339" s="45">
        <v>44276</v>
      </c>
      <c r="V339" s="38">
        <v>227</v>
      </c>
      <c r="W339" s="38">
        <v>0</v>
      </c>
      <c r="X339" s="38">
        <f t="shared" si="71"/>
        <v>227</v>
      </c>
      <c r="Y339" s="38"/>
      <c r="Z339" s="40">
        <v>25</v>
      </c>
      <c r="AA339" s="40">
        <v>0</v>
      </c>
      <c r="AB339" s="41">
        <f t="shared" si="68"/>
        <v>25</v>
      </c>
      <c r="AC339" s="40">
        <v>0</v>
      </c>
      <c r="AD339" s="40">
        <v>0</v>
      </c>
      <c r="AE339" s="41">
        <f t="shared" si="65"/>
        <v>0</v>
      </c>
      <c r="AF339" s="40"/>
      <c r="AG339" s="39"/>
      <c r="AH339" s="39"/>
      <c r="AI339" s="42"/>
      <c r="AJ339" s="42"/>
      <c r="AK339" s="42"/>
      <c r="AL339" s="39"/>
      <c r="AM339" s="39"/>
      <c r="AN339" s="39"/>
      <c r="AO339" s="39"/>
      <c r="AP339" s="23" t="s">
        <v>467</v>
      </c>
      <c r="AQ339" s="23" t="s">
        <v>2485</v>
      </c>
      <c r="AR339" s="23" t="s">
        <v>92</v>
      </c>
      <c r="AS339" s="23"/>
      <c r="AT339" s="23"/>
      <c r="AU339" s="23"/>
      <c r="AV339" s="23"/>
      <c r="AW339" s="23"/>
      <c r="AX339" s="23"/>
      <c r="AY339" s="23"/>
      <c r="AZ339" s="23">
        <f t="shared" si="73"/>
        <v>0</v>
      </c>
      <c r="BA339" s="23">
        <f t="shared" si="69"/>
        <v>0</v>
      </c>
      <c r="BB339" s="23">
        <f t="shared" si="74"/>
        <v>0</v>
      </c>
      <c r="BC339" s="23"/>
      <c r="BD339" s="23"/>
      <c r="BE339" s="23">
        <v>9</v>
      </c>
      <c r="BF339" s="23">
        <v>14</v>
      </c>
      <c r="BG339" s="23">
        <v>2</v>
      </c>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f t="shared" si="70"/>
        <v>25</v>
      </c>
      <c r="CK339" s="23">
        <f t="shared" si="72"/>
        <v>25</v>
      </c>
    </row>
    <row r="340" spans="1:89" ht="53.25" customHeight="1" x14ac:dyDescent="0.25">
      <c r="A340" s="95">
        <v>838</v>
      </c>
      <c r="B340" s="23" t="s">
        <v>1112</v>
      </c>
      <c r="C340" s="20" t="s">
        <v>1103</v>
      </c>
      <c r="D340" s="20" t="s">
        <v>745</v>
      </c>
      <c r="E340" s="23" t="s">
        <v>427</v>
      </c>
      <c r="F340" s="23"/>
      <c r="G340" s="21" t="s">
        <v>1113</v>
      </c>
      <c r="H340" s="22" t="s">
        <v>475</v>
      </c>
      <c r="I340" s="23" t="s">
        <v>78</v>
      </c>
      <c r="J340" s="23" t="s">
        <v>88</v>
      </c>
      <c r="K340" s="24" t="s">
        <v>2396</v>
      </c>
      <c r="L340" s="23" t="s">
        <v>102</v>
      </c>
      <c r="M340" s="23">
        <v>0.45900000000000002</v>
      </c>
      <c r="O340" s="24"/>
      <c r="P340" s="23"/>
      <c r="Q340" s="23"/>
      <c r="R340" s="20"/>
      <c r="S340" s="44"/>
      <c r="T340" s="45"/>
      <c r="U340" s="45"/>
      <c r="V340" s="38">
        <v>17</v>
      </c>
      <c r="W340" s="38">
        <v>0</v>
      </c>
      <c r="X340" s="38">
        <f t="shared" si="71"/>
        <v>17</v>
      </c>
      <c r="Y340" s="38"/>
      <c r="Z340" s="40">
        <v>0</v>
      </c>
      <c r="AA340" s="40">
        <v>0</v>
      </c>
      <c r="AB340" s="41">
        <f t="shared" si="68"/>
        <v>0</v>
      </c>
      <c r="AC340" s="40">
        <v>0</v>
      </c>
      <c r="AD340" s="40">
        <v>0</v>
      </c>
      <c r="AE340" s="41">
        <f t="shared" si="65"/>
        <v>0</v>
      </c>
      <c r="AF340" s="40">
        <v>17</v>
      </c>
      <c r="AG340" s="39"/>
      <c r="AH340" s="39"/>
      <c r="AI340" s="42"/>
      <c r="AJ340" s="42"/>
      <c r="AK340" s="42"/>
      <c r="AL340" s="39"/>
      <c r="AM340" s="39"/>
      <c r="AN340" s="39"/>
      <c r="AO340" s="39"/>
      <c r="AP340" s="20"/>
      <c r="AQ340" s="42" t="s">
        <v>2499</v>
      </c>
      <c r="AR340" s="23" t="s">
        <v>92</v>
      </c>
      <c r="AS340" s="24" t="s">
        <v>2423</v>
      </c>
      <c r="AT340" s="23"/>
      <c r="AU340" s="23"/>
      <c r="AV340" s="23"/>
      <c r="AW340" s="23"/>
      <c r="AX340" s="23"/>
      <c r="AY340" s="23">
        <v>17</v>
      </c>
      <c r="AZ340" s="23">
        <f t="shared" si="73"/>
        <v>0</v>
      </c>
      <c r="BA340" s="23">
        <f t="shared" si="69"/>
        <v>0</v>
      </c>
      <c r="BB340" s="23">
        <f t="shared" si="74"/>
        <v>17</v>
      </c>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f t="shared" si="70"/>
        <v>0</v>
      </c>
      <c r="CK340" s="23">
        <f t="shared" si="72"/>
        <v>0</v>
      </c>
    </row>
    <row r="341" spans="1:89" ht="53.25" customHeight="1" x14ac:dyDescent="0.25">
      <c r="A341" s="118">
        <v>841</v>
      </c>
      <c r="B341" s="46" t="s">
        <v>1114</v>
      </c>
      <c r="C341" s="20" t="s">
        <v>1103</v>
      </c>
      <c r="D341" s="20" t="s">
        <v>745</v>
      </c>
      <c r="E341" s="23" t="s">
        <v>427</v>
      </c>
      <c r="F341" s="23"/>
      <c r="G341" s="21" t="s">
        <v>1115</v>
      </c>
      <c r="H341" s="22" t="s">
        <v>475</v>
      </c>
      <c r="I341" s="23" t="s">
        <v>78</v>
      </c>
      <c r="J341" s="23" t="s">
        <v>88</v>
      </c>
      <c r="K341" s="24" t="s">
        <v>2396</v>
      </c>
      <c r="L341" s="23" t="s">
        <v>102</v>
      </c>
      <c r="M341" s="23">
        <v>1.08</v>
      </c>
      <c r="N341" s="23"/>
      <c r="O341" s="24"/>
      <c r="P341" s="23"/>
      <c r="Q341" s="20"/>
      <c r="R341" s="20"/>
      <c r="S341" s="44"/>
      <c r="T341" s="45"/>
      <c r="U341" s="45"/>
      <c r="V341" s="38">
        <v>35</v>
      </c>
      <c r="W341" s="38">
        <v>0</v>
      </c>
      <c r="X341" s="38">
        <f t="shared" si="71"/>
        <v>35</v>
      </c>
      <c r="Y341" s="38"/>
      <c r="Z341" s="40">
        <v>0</v>
      </c>
      <c r="AA341" s="40">
        <v>0</v>
      </c>
      <c r="AB341" s="41">
        <f t="shared" si="68"/>
        <v>0</v>
      </c>
      <c r="AC341" s="40">
        <v>0</v>
      </c>
      <c r="AD341" s="40">
        <v>0</v>
      </c>
      <c r="AE341" s="41">
        <f t="shared" si="65"/>
        <v>0</v>
      </c>
      <c r="AF341" s="40">
        <v>35</v>
      </c>
      <c r="AG341" s="39"/>
      <c r="AH341" s="39"/>
      <c r="AI341" s="42"/>
      <c r="AJ341" s="42"/>
      <c r="AK341" s="42"/>
      <c r="AL341" s="39"/>
      <c r="AM341" s="39"/>
      <c r="AN341" s="39"/>
      <c r="AO341" s="39"/>
      <c r="AP341" s="20"/>
      <c r="AQ341" s="42" t="s">
        <v>2501</v>
      </c>
      <c r="AR341" s="23" t="s">
        <v>124</v>
      </c>
      <c r="AS341" s="23" t="s">
        <v>153</v>
      </c>
      <c r="AT341" s="23"/>
      <c r="AU341" s="23"/>
      <c r="AV341" s="23"/>
      <c r="AW341" s="23"/>
      <c r="AX341" s="23"/>
      <c r="AY341" s="23">
        <v>0</v>
      </c>
      <c r="AZ341" s="23">
        <f t="shared" si="73"/>
        <v>0</v>
      </c>
      <c r="BA341" s="23">
        <f t="shared" si="69"/>
        <v>0</v>
      </c>
      <c r="BB341" s="23">
        <f t="shared" si="74"/>
        <v>0</v>
      </c>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f t="shared" si="70"/>
        <v>0</v>
      </c>
      <c r="CK341" s="23">
        <f t="shared" si="72"/>
        <v>0</v>
      </c>
    </row>
    <row r="342" spans="1:89" ht="53.25" customHeight="1" x14ac:dyDescent="0.25">
      <c r="A342" s="95">
        <v>803</v>
      </c>
      <c r="B342" s="23" t="s">
        <v>1107</v>
      </c>
      <c r="C342" s="20" t="s">
        <v>1103</v>
      </c>
      <c r="D342" s="20" t="s">
        <v>745</v>
      </c>
      <c r="E342" s="23" t="s">
        <v>427</v>
      </c>
      <c r="F342" s="23"/>
      <c r="G342" s="24" t="s">
        <v>1108</v>
      </c>
      <c r="H342" s="22" t="s">
        <v>475</v>
      </c>
      <c r="I342" s="23" t="s">
        <v>78</v>
      </c>
      <c r="J342" s="23" t="s">
        <v>88</v>
      </c>
      <c r="K342" s="23" t="s">
        <v>2395</v>
      </c>
      <c r="L342" s="23" t="s">
        <v>102</v>
      </c>
      <c r="M342" s="23">
        <v>0.28699999999999998</v>
      </c>
      <c r="O342" s="24"/>
      <c r="P342" s="23"/>
      <c r="Q342" s="20"/>
      <c r="R342" s="20"/>
      <c r="S342" s="44"/>
      <c r="T342" s="45"/>
      <c r="U342" s="45"/>
      <c r="V342" s="38">
        <v>10</v>
      </c>
      <c r="W342" s="38">
        <v>0</v>
      </c>
      <c r="X342" s="38">
        <f t="shared" si="71"/>
        <v>10</v>
      </c>
      <c r="Y342" s="38"/>
      <c r="Z342" s="40">
        <v>0</v>
      </c>
      <c r="AA342" s="40">
        <v>0</v>
      </c>
      <c r="AB342" s="41">
        <f t="shared" si="68"/>
        <v>0</v>
      </c>
      <c r="AC342" s="40">
        <v>0</v>
      </c>
      <c r="AD342" s="40">
        <v>0</v>
      </c>
      <c r="AE342" s="41">
        <f t="shared" si="65"/>
        <v>0</v>
      </c>
      <c r="AF342" s="40">
        <v>10</v>
      </c>
      <c r="AG342" s="39"/>
      <c r="AH342" s="39"/>
      <c r="AI342" s="42"/>
      <c r="AJ342" s="42"/>
      <c r="AK342" s="42"/>
      <c r="AL342" s="39"/>
      <c r="AM342" s="39"/>
      <c r="AN342" s="39"/>
      <c r="AO342" s="39"/>
      <c r="AP342" s="20"/>
      <c r="AQ342" s="42" t="s">
        <v>2499</v>
      </c>
      <c r="AR342" s="23" t="s">
        <v>92</v>
      </c>
      <c r="AS342" s="24" t="s">
        <v>2423</v>
      </c>
      <c r="AT342" s="23"/>
      <c r="AU342" s="23"/>
      <c r="AV342" s="23"/>
      <c r="AW342" s="23"/>
      <c r="AX342" s="23"/>
      <c r="AY342" s="23">
        <v>10</v>
      </c>
      <c r="AZ342" s="23">
        <f t="shared" si="73"/>
        <v>0</v>
      </c>
      <c r="BA342" s="23">
        <f t="shared" si="69"/>
        <v>0</v>
      </c>
      <c r="BB342" s="23">
        <f t="shared" si="74"/>
        <v>10</v>
      </c>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f t="shared" si="70"/>
        <v>0</v>
      </c>
      <c r="CK342" s="23">
        <f t="shared" si="72"/>
        <v>0</v>
      </c>
    </row>
    <row r="343" spans="1:89" ht="53.25" customHeight="1" x14ac:dyDescent="0.25">
      <c r="A343" s="118">
        <v>2255</v>
      </c>
      <c r="B343" s="46" t="s">
        <v>1109</v>
      </c>
      <c r="C343" s="23" t="s">
        <v>1103</v>
      </c>
      <c r="D343" s="20" t="s">
        <v>745</v>
      </c>
      <c r="E343" s="23" t="s">
        <v>427</v>
      </c>
      <c r="F343" s="23"/>
      <c r="G343" s="21" t="s">
        <v>1110</v>
      </c>
      <c r="H343" s="22" t="s">
        <v>1111</v>
      </c>
      <c r="I343" s="23" t="s">
        <v>78</v>
      </c>
      <c r="J343" s="23" t="s">
        <v>88</v>
      </c>
      <c r="K343" s="24" t="s">
        <v>2396</v>
      </c>
      <c r="L343" s="23" t="s">
        <v>2904</v>
      </c>
      <c r="M343" s="20"/>
      <c r="O343" s="24" t="s">
        <v>2726</v>
      </c>
      <c r="P343" s="23" t="s">
        <v>82</v>
      </c>
      <c r="Q343" s="23"/>
      <c r="R343" s="23"/>
      <c r="S343" s="36">
        <v>45295</v>
      </c>
      <c r="T343" s="37">
        <v>45618</v>
      </c>
      <c r="U343" s="37">
        <v>46713</v>
      </c>
      <c r="V343" s="23">
        <v>16</v>
      </c>
      <c r="W343" s="23">
        <v>0</v>
      </c>
      <c r="X343" s="38">
        <f t="shared" si="71"/>
        <v>16</v>
      </c>
      <c r="Y343" s="38"/>
      <c r="Z343" s="40">
        <v>0</v>
      </c>
      <c r="AA343" s="40">
        <v>0</v>
      </c>
      <c r="AB343" s="41">
        <f t="shared" si="68"/>
        <v>0</v>
      </c>
      <c r="AC343" s="40">
        <v>16</v>
      </c>
      <c r="AD343" s="40">
        <v>0</v>
      </c>
      <c r="AE343" s="41">
        <f t="shared" si="65"/>
        <v>16</v>
      </c>
      <c r="AF343" s="40"/>
      <c r="AG343" s="39"/>
      <c r="AH343" s="39"/>
      <c r="AI343" s="42"/>
      <c r="AJ343" s="42"/>
      <c r="AK343" s="42"/>
      <c r="AL343" s="39"/>
      <c r="AM343" s="39"/>
      <c r="AN343" s="39"/>
      <c r="AO343" s="39"/>
      <c r="AP343" s="20" t="s">
        <v>111</v>
      </c>
      <c r="AQ343" s="42" t="s">
        <v>119</v>
      </c>
      <c r="AR343" s="23" t="s">
        <v>92</v>
      </c>
      <c r="AS343" s="24"/>
      <c r="AT343" s="23">
        <v>16</v>
      </c>
      <c r="AU343" s="23"/>
      <c r="AV343" s="23"/>
      <c r="AW343" s="23"/>
      <c r="AX343" s="23"/>
      <c r="AY343" s="23"/>
      <c r="AZ343" s="23">
        <f t="shared" si="73"/>
        <v>16</v>
      </c>
      <c r="BA343" s="23">
        <f t="shared" si="69"/>
        <v>16</v>
      </c>
      <c r="BB343" s="23">
        <f t="shared" si="74"/>
        <v>16</v>
      </c>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f t="shared" si="70"/>
        <v>0</v>
      </c>
      <c r="CK343" s="23">
        <f t="shared" si="72"/>
        <v>0</v>
      </c>
    </row>
    <row r="344" spans="1:89" ht="53.25" customHeight="1" x14ac:dyDescent="0.25">
      <c r="A344" s="95">
        <v>2528</v>
      </c>
      <c r="B344" s="23" t="s">
        <v>2343</v>
      </c>
      <c r="C344" s="20" t="s">
        <v>1103</v>
      </c>
      <c r="D344" s="20" t="s">
        <v>745</v>
      </c>
      <c r="E344" s="23" t="s">
        <v>427</v>
      </c>
      <c r="F344" s="23"/>
      <c r="G344" s="20" t="s">
        <v>1104</v>
      </c>
      <c r="H344" s="20" t="s">
        <v>1105</v>
      </c>
      <c r="I344" s="23" t="s">
        <v>78</v>
      </c>
      <c r="J344" s="23" t="s">
        <v>79</v>
      </c>
      <c r="K344" s="24" t="s">
        <v>2396</v>
      </c>
      <c r="L344" s="23" t="s">
        <v>2904</v>
      </c>
      <c r="M344" s="23"/>
      <c r="O344" s="24" t="s">
        <v>1106</v>
      </c>
      <c r="P344" s="23" t="s">
        <v>82</v>
      </c>
      <c r="Q344" s="23"/>
      <c r="R344" s="20"/>
      <c r="S344" s="45">
        <v>45677</v>
      </c>
      <c r="T344" s="45">
        <v>45786</v>
      </c>
      <c r="U344" s="45">
        <v>46882</v>
      </c>
      <c r="V344" s="38">
        <v>1</v>
      </c>
      <c r="W344" s="38">
        <v>0</v>
      </c>
      <c r="X344" s="38">
        <v>1</v>
      </c>
      <c r="Y344" s="38"/>
      <c r="Z344" s="40">
        <v>0</v>
      </c>
      <c r="AA344" s="40">
        <v>0</v>
      </c>
      <c r="AB344" s="41">
        <f t="shared" si="68"/>
        <v>0</v>
      </c>
      <c r="AC344" s="40">
        <v>0</v>
      </c>
      <c r="AD344" s="40">
        <v>1</v>
      </c>
      <c r="AE344" s="41">
        <f t="shared" si="65"/>
        <v>1</v>
      </c>
      <c r="AF344" s="40"/>
      <c r="AG344" s="39"/>
      <c r="AH344" s="39"/>
      <c r="AI344" s="42"/>
      <c r="AJ344" s="42"/>
      <c r="AK344" s="42"/>
      <c r="AL344" s="39"/>
      <c r="AM344" s="39"/>
      <c r="AN344" s="39"/>
      <c r="AO344" s="39"/>
      <c r="AP344" s="20" t="s">
        <v>2719</v>
      </c>
      <c r="AQ344" s="23" t="s">
        <v>2433</v>
      </c>
      <c r="AR344" s="23" t="s">
        <v>99</v>
      </c>
      <c r="AS344" s="24" t="s">
        <v>2407</v>
      </c>
      <c r="AT344" s="23"/>
      <c r="AU344" s="23">
        <v>1</v>
      </c>
      <c r="AV344" s="23"/>
      <c r="AW344" s="23"/>
      <c r="AX344" s="23"/>
      <c r="AY344" s="23"/>
      <c r="AZ344" s="23">
        <f t="shared" si="73"/>
        <v>1</v>
      </c>
      <c r="BA344" s="23">
        <f t="shared" si="69"/>
        <v>1</v>
      </c>
      <c r="BB344" s="23">
        <f t="shared" si="74"/>
        <v>1</v>
      </c>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f t="shared" si="70"/>
        <v>0</v>
      </c>
      <c r="CK344" s="23">
        <f t="shared" si="72"/>
        <v>0</v>
      </c>
    </row>
    <row r="345" spans="1:89" ht="53.25" customHeight="1" x14ac:dyDescent="0.25">
      <c r="A345" s="95">
        <v>815</v>
      </c>
      <c r="B345" s="23" t="s">
        <v>1237</v>
      </c>
      <c r="C345" s="20" t="s">
        <v>463</v>
      </c>
      <c r="D345" s="20" t="s">
        <v>745</v>
      </c>
      <c r="E345" s="23" t="s">
        <v>427</v>
      </c>
      <c r="F345" s="23"/>
      <c r="G345" s="24" t="s">
        <v>1238</v>
      </c>
      <c r="H345" s="22" t="s">
        <v>475</v>
      </c>
      <c r="I345" s="23" t="s">
        <v>78</v>
      </c>
      <c r="J345" s="23" t="s">
        <v>88</v>
      </c>
      <c r="K345" s="24" t="s">
        <v>2396</v>
      </c>
      <c r="L345" s="23" t="s">
        <v>102</v>
      </c>
      <c r="M345" s="23">
        <v>2.1560000000000001</v>
      </c>
      <c r="O345" s="24"/>
      <c r="P345" s="23"/>
      <c r="Q345" s="23"/>
      <c r="R345" s="23"/>
      <c r="S345" s="49"/>
      <c r="T345" s="23"/>
      <c r="U345" s="23"/>
      <c r="V345" s="23">
        <v>69</v>
      </c>
      <c r="W345" s="23">
        <v>0</v>
      </c>
      <c r="X345" s="38">
        <f t="shared" ref="X345:X376" si="75">V345-W345</f>
        <v>69</v>
      </c>
      <c r="Y345" s="23"/>
      <c r="Z345" s="40">
        <v>0</v>
      </c>
      <c r="AA345" s="40">
        <v>0</v>
      </c>
      <c r="AB345" s="41">
        <f t="shared" si="68"/>
        <v>0</v>
      </c>
      <c r="AC345" s="40">
        <v>0</v>
      </c>
      <c r="AD345" s="40">
        <v>0</v>
      </c>
      <c r="AE345" s="41">
        <f t="shared" si="65"/>
        <v>0</v>
      </c>
      <c r="AF345" s="40">
        <v>69</v>
      </c>
      <c r="AG345" s="39"/>
      <c r="AH345" s="39"/>
      <c r="AI345" s="42"/>
      <c r="AJ345" s="42"/>
      <c r="AK345" s="42"/>
      <c r="AL345" s="39"/>
      <c r="AM345" s="39"/>
      <c r="AN345" s="39"/>
      <c r="AO345" s="39"/>
      <c r="AP345" s="20"/>
      <c r="AQ345" s="42" t="s">
        <v>2501</v>
      </c>
      <c r="AR345" s="23" t="s">
        <v>124</v>
      </c>
      <c r="AS345" s="23" t="s">
        <v>153</v>
      </c>
      <c r="AT345" s="23"/>
      <c r="AU345" s="23"/>
      <c r="AV345" s="23"/>
      <c r="AW345" s="23"/>
      <c r="AX345" s="23"/>
      <c r="AY345" s="23">
        <v>0</v>
      </c>
      <c r="AZ345" s="23">
        <f t="shared" si="73"/>
        <v>0</v>
      </c>
      <c r="BA345" s="23">
        <f t="shared" si="69"/>
        <v>0</v>
      </c>
      <c r="BB345" s="23">
        <f t="shared" si="74"/>
        <v>0</v>
      </c>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f t="shared" si="70"/>
        <v>0</v>
      </c>
      <c r="CK345" s="23">
        <f t="shared" si="72"/>
        <v>0</v>
      </c>
    </row>
    <row r="346" spans="1:89" ht="53.25" customHeight="1" x14ac:dyDescent="0.25">
      <c r="A346" s="95">
        <v>839</v>
      </c>
      <c r="B346" s="23" t="s">
        <v>1215</v>
      </c>
      <c r="C346" s="20" t="s">
        <v>463</v>
      </c>
      <c r="D346" s="20" t="s">
        <v>745</v>
      </c>
      <c r="E346" s="23" t="s">
        <v>427</v>
      </c>
      <c r="F346" s="23"/>
      <c r="G346" s="24" t="s">
        <v>1216</v>
      </c>
      <c r="H346" s="22" t="s">
        <v>475</v>
      </c>
      <c r="I346" s="23" t="s">
        <v>78</v>
      </c>
      <c r="J346" s="23" t="s">
        <v>88</v>
      </c>
      <c r="K346" s="24" t="s">
        <v>2396</v>
      </c>
      <c r="L346" s="23" t="s">
        <v>102</v>
      </c>
      <c r="M346" s="23">
        <v>0.73</v>
      </c>
      <c r="O346" s="24"/>
      <c r="P346" s="23"/>
      <c r="Q346" s="20"/>
      <c r="R346" s="20"/>
      <c r="S346" s="44"/>
      <c r="T346" s="37"/>
      <c r="U346" s="45"/>
      <c r="V346" s="38">
        <v>34</v>
      </c>
      <c r="W346" s="38">
        <v>0</v>
      </c>
      <c r="X346" s="38">
        <f t="shared" si="75"/>
        <v>34</v>
      </c>
      <c r="Y346" s="38"/>
      <c r="Z346" s="40">
        <v>0</v>
      </c>
      <c r="AA346" s="40">
        <v>0</v>
      </c>
      <c r="AB346" s="41">
        <f t="shared" si="68"/>
        <v>0</v>
      </c>
      <c r="AC346" s="40">
        <v>0</v>
      </c>
      <c r="AD346" s="40">
        <v>0</v>
      </c>
      <c r="AE346" s="41">
        <f t="shared" si="65"/>
        <v>0</v>
      </c>
      <c r="AF346" s="40">
        <v>34</v>
      </c>
      <c r="AG346" s="39"/>
      <c r="AH346" s="39"/>
      <c r="AI346" s="42"/>
      <c r="AJ346" s="42"/>
      <c r="AK346" s="42"/>
      <c r="AL346" s="39"/>
      <c r="AM346" s="39"/>
      <c r="AN346" s="39"/>
      <c r="AO346" s="39"/>
      <c r="AP346" s="20"/>
      <c r="AQ346" s="42" t="s">
        <v>2499</v>
      </c>
      <c r="AR346" s="23" t="s">
        <v>92</v>
      </c>
      <c r="AS346" s="24" t="s">
        <v>2423</v>
      </c>
      <c r="AT346" s="23"/>
      <c r="AU346" s="23"/>
      <c r="AV346" s="23"/>
      <c r="AW346" s="23"/>
      <c r="AX346" s="23"/>
      <c r="AY346" s="23">
        <v>34</v>
      </c>
      <c r="AZ346" s="23">
        <f t="shared" si="73"/>
        <v>0</v>
      </c>
      <c r="BA346" s="23">
        <f t="shared" si="69"/>
        <v>0</v>
      </c>
      <c r="BB346" s="23">
        <f t="shared" si="74"/>
        <v>34</v>
      </c>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f t="shared" si="70"/>
        <v>0</v>
      </c>
      <c r="CK346" s="23">
        <f t="shared" si="72"/>
        <v>0</v>
      </c>
    </row>
    <row r="347" spans="1:89" ht="53.25" customHeight="1" x14ac:dyDescent="0.25">
      <c r="A347" s="118">
        <v>797</v>
      </c>
      <c r="B347" s="46" t="s">
        <v>1221</v>
      </c>
      <c r="C347" s="20" t="s">
        <v>463</v>
      </c>
      <c r="D347" s="20" t="s">
        <v>745</v>
      </c>
      <c r="E347" s="23" t="s">
        <v>427</v>
      </c>
      <c r="F347" s="23"/>
      <c r="G347" s="21" t="s">
        <v>1222</v>
      </c>
      <c r="H347" s="22" t="s">
        <v>475</v>
      </c>
      <c r="I347" s="23" t="s">
        <v>78</v>
      </c>
      <c r="J347" s="23" t="s">
        <v>88</v>
      </c>
      <c r="K347" s="24" t="s">
        <v>2396</v>
      </c>
      <c r="L347" s="23" t="s">
        <v>102</v>
      </c>
      <c r="M347" s="23">
        <v>0.72</v>
      </c>
      <c r="O347" s="24"/>
      <c r="P347" s="23"/>
      <c r="Q347" s="23"/>
      <c r="R347" s="23"/>
      <c r="S347" s="49"/>
      <c r="T347" s="23"/>
      <c r="U347" s="23"/>
      <c r="V347" s="23">
        <v>26</v>
      </c>
      <c r="W347" s="23">
        <v>0</v>
      </c>
      <c r="X347" s="38">
        <f t="shared" si="75"/>
        <v>26</v>
      </c>
      <c r="Y347" s="23"/>
      <c r="Z347" s="40">
        <v>0</v>
      </c>
      <c r="AA347" s="40">
        <v>0</v>
      </c>
      <c r="AB347" s="41">
        <f t="shared" si="68"/>
        <v>0</v>
      </c>
      <c r="AC347" s="40">
        <v>0</v>
      </c>
      <c r="AD347" s="40">
        <v>0</v>
      </c>
      <c r="AE347" s="41">
        <f t="shared" si="65"/>
        <v>0</v>
      </c>
      <c r="AF347" s="40">
        <v>26</v>
      </c>
      <c r="AG347" s="39"/>
      <c r="AH347" s="39"/>
      <c r="AI347" s="42"/>
      <c r="AJ347" s="42"/>
      <c r="AK347" s="42"/>
      <c r="AL347" s="39"/>
      <c r="AM347" s="39"/>
      <c r="AN347" s="39"/>
      <c r="AO347" s="39"/>
      <c r="AP347" s="20"/>
      <c r="AQ347" s="42" t="s">
        <v>2499</v>
      </c>
      <c r="AR347" s="23" t="s">
        <v>92</v>
      </c>
      <c r="AS347" s="24" t="s">
        <v>2423</v>
      </c>
      <c r="AT347" s="23"/>
      <c r="AU347" s="23"/>
      <c r="AV347" s="23"/>
      <c r="AW347" s="23"/>
      <c r="AX347" s="23"/>
      <c r="AY347" s="23">
        <v>26</v>
      </c>
      <c r="AZ347" s="23">
        <f t="shared" si="73"/>
        <v>0</v>
      </c>
      <c r="BA347" s="23">
        <f t="shared" si="69"/>
        <v>0</v>
      </c>
      <c r="BB347" s="23">
        <f t="shared" si="74"/>
        <v>26</v>
      </c>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f t="shared" si="70"/>
        <v>0</v>
      </c>
      <c r="CK347" s="23">
        <f t="shared" si="72"/>
        <v>0</v>
      </c>
    </row>
    <row r="348" spans="1:89" ht="53.25" customHeight="1" x14ac:dyDescent="0.25">
      <c r="A348" s="118">
        <v>798</v>
      </c>
      <c r="B348" s="46" t="s">
        <v>1235</v>
      </c>
      <c r="C348" s="20" t="s">
        <v>463</v>
      </c>
      <c r="D348" s="20" t="s">
        <v>745</v>
      </c>
      <c r="E348" s="23" t="s">
        <v>427</v>
      </c>
      <c r="F348" s="23"/>
      <c r="G348" s="21" t="s">
        <v>1236</v>
      </c>
      <c r="H348" s="22" t="s">
        <v>475</v>
      </c>
      <c r="I348" s="23" t="s">
        <v>78</v>
      </c>
      <c r="J348" s="23" t="s">
        <v>88</v>
      </c>
      <c r="K348" s="24" t="s">
        <v>2396</v>
      </c>
      <c r="L348" s="23" t="s">
        <v>102</v>
      </c>
      <c r="M348" s="23">
        <v>2.98</v>
      </c>
      <c r="O348" s="24"/>
      <c r="P348" s="23"/>
      <c r="Q348" s="23"/>
      <c r="R348" s="23"/>
      <c r="S348" s="49"/>
      <c r="T348" s="23"/>
      <c r="U348" s="23"/>
      <c r="V348" s="23">
        <v>95</v>
      </c>
      <c r="W348" s="23">
        <v>0</v>
      </c>
      <c r="X348" s="38">
        <f t="shared" si="75"/>
        <v>95</v>
      </c>
      <c r="Y348" s="23"/>
      <c r="Z348" s="40">
        <v>0</v>
      </c>
      <c r="AA348" s="40">
        <v>0</v>
      </c>
      <c r="AB348" s="41">
        <f t="shared" si="68"/>
        <v>0</v>
      </c>
      <c r="AC348" s="40">
        <v>0</v>
      </c>
      <c r="AD348" s="40">
        <v>0</v>
      </c>
      <c r="AE348" s="41">
        <f t="shared" si="65"/>
        <v>0</v>
      </c>
      <c r="AF348" s="40">
        <v>95</v>
      </c>
      <c r="AG348" s="39"/>
      <c r="AH348" s="39"/>
      <c r="AI348" s="42"/>
      <c r="AJ348" s="42"/>
      <c r="AK348" s="42"/>
      <c r="AL348" s="39"/>
      <c r="AM348" s="39"/>
      <c r="AN348" s="39"/>
      <c r="AO348" s="39"/>
      <c r="AP348" s="20"/>
      <c r="AQ348" s="42" t="s">
        <v>2499</v>
      </c>
      <c r="AR348" s="23" t="s">
        <v>92</v>
      </c>
      <c r="AS348" s="24" t="s">
        <v>2423</v>
      </c>
      <c r="AT348" s="23"/>
      <c r="AU348" s="23"/>
      <c r="AV348" s="23"/>
      <c r="AW348" s="23"/>
      <c r="AX348" s="23"/>
      <c r="AY348" s="23">
        <v>95</v>
      </c>
      <c r="AZ348" s="23">
        <f t="shared" si="73"/>
        <v>0</v>
      </c>
      <c r="BA348" s="23">
        <f t="shared" si="69"/>
        <v>0</v>
      </c>
      <c r="BB348" s="23">
        <f t="shared" si="74"/>
        <v>95</v>
      </c>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f t="shared" si="70"/>
        <v>0</v>
      </c>
      <c r="CK348" s="23">
        <f t="shared" si="72"/>
        <v>0</v>
      </c>
    </row>
    <row r="349" spans="1:89" ht="53.25" customHeight="1" x14ac:dyDescent="0.25">
      <c r="A349" s="118">
        <v>799</v>
      </c>
      <c r="B349" s="46" t="s">
        <v>1233</v>
      </c>
      <c r="C349" s="20" t="s">
        <v>463</v>
      </c>
      <c r="D349" s="20" t="s">
        <v>745</v>
      </c>
      <c r="E349" s="23" t="s">
        <v>427</v>
      </c>
      <c r="F349" s="23"/>
      <c r="G349" s="21" t="s">
        <v>1234</v>
      </c>
      <c r="H349" s="22" t="s">
        <v>475</v>
      </c>
      <c r="I349" s="23" t="s">
        <v>78</v>
      </c>
      <c r="J349" s="23" t="s">
        <v>88</v>
      </c>
      <c r="K349" s="24" t="s">
        <v>2396</v>
      </c>
      <c r="L349" s="23" t="s">
        <v>102</v>
      </c>
      <c r="M349" s="23">
        <v>1.81</v>
      </c>
      <c r="O349" s="24"/>
      <c r="P349" s="23"/>
      <c r="Q349" s="20"/>
      <c r="R349" s="20"/>
      <c r="S349" s="44"/>
      <c r="T349" s="45"/>
      <c r="U349" s="45"/>
      <c r="V349" s="38">
        <v>55</v>
      </c>
      <c r="W349" s="38">
        <v>0</v>
      </c>
      <c r="X349" s="38">
        <f t="shared" si="75"/>
        <v>55</v>
      </c>
      <c r="Y349" s="38"/>
      <c r="Z349" s="40">
        <v>0</v>
      </c>
      <c r="AA349" s="40">
        <v>0</v>
      </c>
      <c r="AB349" s="41">
        <f t="shared" si="68"/>
        <v>0</v>
      </c>
      <c r="AC349" s="40">
        <v>0</v>
      </c>
      <c r="AD349" s="40">
        <v>0</v>
      </c>
      <c r="AE349" s="41">
        <f t="shared" si="65"/>
        <v>0</v>
      </c>
      <c r="AF349" s="40">
        <v>55</v>
      </c>
      <c r="AG349" s="39"/>
      <c r="AH349" s="39"/>
      <c r="AI349" s="42"/>
      <c r="AJ349" s="42"/>
      <c r="AK349" s="42"/>
      <c r="AL349" s="39"/>
      <c r="AM349" s="39"/>
      <c r="AN349" s="39"/>
      <c r="AO349" s="39"/>
      <c r="AP349" s="20"/>
      <c r="AQ349" s="42" t="s">
        <v>2499</v>
      </c>
      <c r="AR349" s="23" t="s">
        <v>92</v>
      </c>
      <c r="AS349" s="24" t="s">
        <v>2423</v>
      </c>
      <c r="AT349" s="23"/>
      <c r="AU349" s="23"/>
      <c r="AV349" s="23"/>
      <c r="AW349" s="23"/>
      <c r="AX349" s="23"/>
      <c r="AY349" s="23">
        <v>55</v>
      </c>
      <c r="AZ349" s="23">
        <f t="shared" si="73"/>
        <v>0</v>
      </c>
      <c r="BA349" s="23">
        <f t="shared" si="69"/>
        <v>0</v>
      </c>
      <c r="BB349" s="23">
        <f t="shared" si="74"/>
        <v>55</v>
      </c>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f t="shared" si="70"/>
        <v>0</v>
      </c>
      <c r="CK349" s="23">
        <f t="shared" si="72"/>
        <v>0</v>
      </c>
    </row>
    <row r="350" spans="1:89" ht="53.25" customHeight="1" x14ac:dyDescent="0.25">
      <c r="A350" s="118">
        <v>800</v>
      </c>
      <c r="B350" s="46" t="s">
        <v>1239</v>
      </c>
      <c r="C350" s="20" t="s">
        <v>463</v>
      </c>
      <c r="D350" s="20" t="s">
        <v>745</v>
      </c>
      <c r="E350" s="23" t="s">
        <v>427</v>
      </c>
      <c r="F350" s="23"/>
      <c r="G350" s="21" t="s">
        <v>1240</v>
      </c>
      <c r="H350" s="22" t="s">
        <v>475</v>
      </c>
      <c r="I350" s="23" t="s">
        <v>78</v>
      </c>
      <c r="J350" s="23" t="s">
        <v>88</v>
      </c>
      <c r="K350" s="24" t="s">
        <v>2396</v>
      </c>
      <c r="L350" s="23" t="s">
        <v>102</v>
      </c>
      <c r="M350" s="23">
        <v>3.1890000000000001</v>
      </c>
      <c r="O350" s="24"/>
      <c r="P350" s="23"/>
      <c r="Q350" s="20"/>
      <c r="R350" s="20"/>
      <c r="S350" s="44"/>
      <c r="T350" s="45"/>
      <c r="U350" s="45"/>
      <c r="V350" s="38">
        <v>102</v>
      </c>
      <c r="W350" s="38">
        <v>0</v>
      </c>
      <c r="X350" s="38">
        <f t="shared" si="75"/>
        <v>102</v>
      </c>
      <c r="Y350" s="38"/>
      <c r="Z350" s="40">
        <v>0</v>
      </c>
      <c r="AA350" s="40">
        <v>0</v>
      </c>
      <c r="AB350" s="41">
        <f t="shared" si="68"/>
        <v>0</v>
      </c>
      <c r="AC350" s="40">
        <v>0</v>
      </c>
      <c r="AD350" s="40">
        <v>0</v>
      </c>
      <c r="AE350" s="41">
        <f t="shared" si="65"/>
        <v>0</v>
      </c>
      <c r="AF350" s="40">
        <v>102</v>
      </c>
      <c r="AG350" s="39"/>
      <c r="AH350" s="39"/>
      <c r="AI350" s="42"/>
      <c r="AJ350" s="42"/>
      <c r="AK350" s="42"/>
      <c r="AL350" s="39"/>
      <c r="AM350" s="39"/>
      <c r="AN350" s="39"/>
      <c r="AO350" s="39"/>
      <c r="AP350" s="20"/>
      <c r="AQ350" s="42" t="s">
        <v>2499</v>
      </c>
      <c r="AR350" s="23" t="s">
        <v>92</v>
      </c>
      <c r="AS350" s="24" t="s">
        <v>2423</v>
      </c>
      <c r="AT350" s="23"/>
      <c r="AU350" s="23"/>
      <c r="AV350" s="23"/>
      <c r="AW350" s="23"/>
      <c r="AX350" s="23"/>
      <c r="AY350" s="23">
        <v>102</v>
      </c>
      <c r="AZ350" s="23">
        <f t="shared" si="73"/>
        <v>0</v>
      </c>
      <c r="BA350" s="23">
        <f t="shared" si="69"/>
        <v>0</v>
      </c>
      <c r="BB350" s="23">
        <f t="shared" si="74"/>
        <v>102</v>
      </c>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f t="shared" si="70"/>
        <v>0</v>
      </c>
      <c r="CK350" s="23">
        <f t="shared" si="72"/>
        <v>0</v>
      </c>
    </row>
    <row r="351" spans="1:89" ht="53.25" customHeight="1" x14ac:dyDescent="0.25">
      <c r="A351" s="95">
        <v>871</v>
      </c>
      <c r="B351" s="23" t="s">
        <v>1201</v>
      </c>
      <c r="C351" s="20" t="s">
        <v>463</v>
      </c>
      <c r="D351" s="20" t="s">
        <v>745</v>
      </c>
      <c r="E351" s="23" t="s">
        <v>427</v>
      </c>
      <c r="F351" s="23"/>
      <c r="G351" s="24" t="s">
        <v>1202</v>
      </c>
      <c r="H351" s="22" t="s">
        <v>1203</v>
      </c>
      <c r="I351" s="23" t="s">
        <v>78</v>
      </c>
      <c r="J351" s="20" t="s">
        <v>79</v>
      </c>
      <c r="K351" s="24" t="s">
        <v>2396</v>
      </c>
      <c r="L351" s="23" t="s">
        <v>2914</v>
      </c>
      <c r="M351" s="23">
        <v>6.9000000000000006E-2</v>
      </c>
      <c r="N351" s="48"/>
      <c r="O351" s="24" t="s">
        <v>2461</v>
      </c>
      <c r="P351" s="23" t="s">
        <v>2434</v>
      </c>
      <c r="Q351" s="23"/>
      <c r="R351" s="23"/>
      <c r="S351" s="36"/>
      <c r="T351" s="37"/>
      <c r="U351" s="37"/>
      <c r="V351" s="23">
        <v>4</v>
      </c>
      <c r="W351" s="23">
        <v>0</v>
      </c>
      <c r="X351" s="38">
        <f t="shared" si="75"/>
        <v>4</v>
      </c>
      <c r="Y351" s="38"/>
      <c r="Z351" s="40">
        <v>0</v>
      </c>
      <c r="AA351" s="40">
        <v>0</v>
      </c>
      <c r="AB351" s="41">
        <f t="shared" si="68"/>
        <v>0</v>
      </c>
      <c r="AC351" s="40">
        <v>0</v>
      </c>
      <c r="AD351" s="40">
        <v>0</v>
      </c>
      <c r="AE351" s="41">
        <f t="shared" si="65"/>
        <v>0</v>
      </c>
      <c r="AF351" s="40"/>
      <c r="AG351" s="39"/>
      <c r="AH351" s="39"/>
      <c r="AI351" s="42"/>
      <c r="AJ351" s="42"/>
      <c r="AK351" s="42"/>
      <c r="AL351" s="39"/>
      <c r="AM351" s="39"/>
      <c r="AN351" s="39"/>
      <c r="AO351" s="72"/>
      <c r="AP351" s="23" t="s">
        <v>2391</v>
      </c>
      <c r="AQ351" s="23" t="s">
        <v>2452</v>
      </c>
      <c r="AR351" s="20" t="s">
        <v>92</v>
      </c>
      <c r="AS351" s="23" t="s">
        <v>2465</v>
      </c>
      <c r="AT351" s="23"/>
      <c r="AU351" s="23"/>
      <c r="AV351" s="23"/>
      <c r="AW351" s="23"/>
      <c r="AX351" s="23"/>
      <c r="AY351" s="23"/>
      <c r="AZ351" s="23">
        <f t="shared" si="73"/>
        <v>0</v>
      </c>
      <c r="BA351" s="23">
        <f t="shared" si="69"/>
        <v>0</v>
      </c>
      <c r="BB351" s="23">
        <f t="shared" si="74"/>
        <v>0</v>
      </c>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f t="shared" si="70"/>
        <v>0</v>
      </c>
      <c r="CK351" s="23">
        <f t="shared" si="72"/>
        <v>0</v>
      </c>
    </row>
    <row r="352" spans="1:89" ht="53.25" customHeight="1" x14ac:dyDescent="0.25">
      <c r="A352" s="95">
        <v>816</v>
      </c>
      <c r="B352" s="23" t="s">
        <v>1204</v>
      </c>
      <c r="C352" s="20" t="s">
        <v>463</v>
      </c>
      <c r="D352" s="20" t="s">
        <v>745</v>
      </c>
      <c r="E352" s="23" t="s">
        <v>427</v>
      </c>
      <c r="F352" s="23"/>
      <c r="G352" s="24" t="s">
        <v>1205</v>
      </c>
      <c r="H352" s="22" t="s">
        <v>475</v>
      </c>
      <c r="I352" s="23" t="s">
        <v>78</v>
      </c>
      <c r="J352" s="20" t="s">
        <v>79</v>
      </c>
      <c r="K352" s="24" t="s">
        <v>2396</v>
      </c>
      <c r="L352" s="23" t="s">
        <v>102</v>
      </c>
      <c r="M352" s="23">
        <v>8.7400000000000005E-2</v>
      </c>
      <c r="O352" s="24"/>
      <c r="P352" s="23"/>
      <c r="Q352" s="23"/>
      <c r="R352" s="23"/>
      <c r="S352" s="36"/>
      <c r="T352" s="37"/>
      <c r="U352" s="37"/>
      <c r="V352" s="23">
        <v>5</v>
      </c>
      <c r="W352" s="23">
        <v>0</v>
      </c>
      <c r="X352" s="38">
        <f t="shared" si="75"/>
        <v>5</v>
      </c>
      <c r="Y352" s="38"/>
      <c r="Z352" s="40">
        <v>0</v>
      </c>
      <c r="AA352" s="40">
        <v>0</v>
      </c>
      <c r="AB352" s="41">
        <f t="shared" si="68"/>
        <v>0</v>
      </c>
      <c r="AC352" s="40">
        <v>0</v>
      </c>
      <c r="AD352" s="40">
        <v>0</v>
      </c>
      <c r="AE352" s="41">
        <f t="shared" si="65"/>
        <v>0</v>
      </c>
      <c r="AF352" s="40">
        <v>5</v>
      </c>
      <c r="AG352" s="39"/>
      <c r="AH352" s="39"/>
      <c r="AI352" s="42"/>
      <c r="AJ352" s="42"/>
      <c r="AK352" s="42"/>
      <c r="AL352" s="39"/>
      <c r="AM352" s="39"/>
      <c r="AN352" s="39"/>
      <c r="AO352" s="72">
        <v>44621</v>
      </c>
      <c r="AP352" s="23"/>
      <c r="AQ352" s="42" t="s">
        <v>2499</v>
      </c>
      <c r="AR352" s="23" t="s">
        <v>92</v>
      </c>
      <c r="AS352" s="24" t="s">
        <v>2423</v>
      </c>
      <c r="AT352" s="23"/>
      <c r="AU352" s="23"/>
      <c r="AV352" s="23"/>
      <c r="AW352" s="23"/>
      <c r="AX352" s="23"/>
      <c r="AY352" s="23">
        <v>5</v>
      </c>
      <c r="AZ352" s="23">
        <f t="shared" si="73"/>
        <v>0</v>
      </c>
      <c r="BA352" s="23">
        <f t="shared" si="69"/>
        <v>0</v>
      </c>
      <c r="BB352" s="23">
        <f t="shared" si="74"/>
        <v>5</v>
      </c>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f t="shared" si="70"/>
        <v>0</v>
      </c>
      <c r="CK352" s="23">
        <f t="shared" si="72"/>
        <v>0</v>
      </c>
    </row>
    <row r="353" spans="1:89" ht="53.25" customHeight="1" x14ac:dyDescent="0.25">
      <c r="A353" s="95">
        <v>817</v>
      </c>
      <c r="B353" s="23" t="s">
        <v>1229</v>
      </c>
      <c r="C353" s="20" t="s">
        <v>463</v>
      </c>
      <c r="D353" s="20" t="s">
        <v>745</v>
      </c>
      <c r="E353" s="23" t="s">
        <v>427</v>
      </c>
      <c r="F353" s="23"/>
      <c r="G353" s="24" t="s">
        <v>1230</v>
      </c>
      <c r="H353" s="22" t="s">
        <v>1231</v>
      </c>
      <c r="I353" s="23" t="s">
        <v>87</v>
      </c>
      <c r="J353" s="20" t="s">
        <v>88</v>
      </c>
      <c r="K353" s="24" t="s">
        <v>2396</v>
      </c>
      <c r="L353" s="23" t="s">
        <v>2904</v>
      </c>
      <c r="M353" s="23">
        <v>1.4570000000000001</v>
      </c>
      <c r="N353" s="23"/>
      <c r="O353" s="24" t="s">
        <v>1232</v>
      </c>
      <c r="P353" s="23" t="s">
        <v>82</v>
      </c>
      <c r="Q353" s="20"/>
      <c r="R353" s="20"/>
      <c r="S353" s="44">
        <v>42705</v>
      </c>
      <c r="T353" s="45">
        <v>43378</v>
      </c>
      <c r="U353" s="45">
        <v>44474</v>
      </c>
      <c r="V353" s="38">
        <v>49</v>
      </c>
      <c r="W353" s="38">
        <v>0</v>
      </c>
      <c r="X353" s="38">
        <f t="shared" si="75"/>
        <v>49</v>
      </c>
      <c r="Y353" s="38"/>
      <c r="Z353" s="40">
        <v>16</v>
      </c>
      <c r="AA353" s="40">
        <v>0</v>
      </c>
      <c r="AB353" s="41">
        <f t="shared" si="68"/>
        <v>16</v>
      </c>
      <c r="AC353" s="40">
        <v>0</v>
      </c>
      <c r="AD353" s="40">
        <v>0</v>
      </c>
      <c r="AE353" s="41">
        <f t="shared" si="65"/>
        <v>0</v>
      </c>
      <c r="AF353" s="40"/>
      <c r="AG353" s="39"/>
      <c r="AH353" s="39"/>
      <c r="AI353" s="42"/>
      <c r="AJ353" s="42"/>
      <c r="AK353" s="42"/>
      <c r="AL353" s="39"/>
      <c r="AM353" s="39"/>
      <c r="AN353" s="39"/>
      <c r="AO353" s="39"/>
      <c r="AP353" s="23" t="s">
        <v>467</v>
      </c>
      <c r="AQ353" s="23" t="s">
        <v>2485</v>
      </c>
      <c r="AR353" s="23" t="s">
        <v>92</v>
      </c>
      <c r="AS353" s="23"/>
      <c r="AT353" s="23"/>
      <c r="AU353" s="23"/>
      <c r="AV353" s="23"/>
      <c r="AW353" s="23"/>
      <c r="AX353" s="23"/>
      <c r="AY353" s="23"/>
      <c r="AZ353" s="23">
        <f t="shared" si="73"/>
        <v>0</v>
      </c>
      <c r="BA353" s="23">
        <f t="shared" si="69"/>
        <v>0</v>
      </c>
      <c r="BB353" s="23">
        <f t="shared" si="74"/>
        <v>0</v>
      </c>
      <c r="BC353" s="23"/>
      <c r="BD353" s="23"/>
      <c r="BE353" s="23">
        <v>10</v>
      </c>
      <c r="BF353" s="23">
        <v>6</v>
      </c>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f t="shared" si="70"/>
        <v>16</v>
      </c>
      <c r="CK353" s="23">
        <f t="shared" si="72"/>
        <v>16</v>
      </c>
    </row>
    <row r="354" spans="1:89" ht="53.25" customHeight="1" x14ac:dyDescent="0.25">
      <c r="A354" s="118">
        <v>1481</v>
      </c>
      <c r="B354" s="46" t="s">
        <v>1227</v>
      </c>
      <c r="C354" s="23" t="s">
        <v>463</v>
      </c>
      <c r="D354" s="20" t="s">
        <v>745</v>
      </c>
      <c r="E354" s="23" t="s">
        <v>427</v>
      </c>
      <c r="F354" s="23"/>
      <c r="G354" s="21" t="s">
        <v>1228</v>
      </c>
      <c r="H354" s="22" t="s">
        <v>475</v>
      </c>
      <c r="I354" s="23" t="s">
        <v>958</v>
      </c>
      <c r="J354" s="23" t="s">
        <v>88</v>
      </c>
      <c r="K354" s="24" t="s">
        <v>2396</v>
      </c>
      <c r="L354" s="23" t="s">
        <v>102</v>
      </c>
      <c r="M354" s="23">
        <v>2.4700000000000002</v>
      </c>
      <c r="O354" s="24"/>
      <c r="P354" s="23"/>
      <c r="Q354" s="20"/>
      <c r="R354" s="20"/>
      <c r="S354" s="44"/>
      <c r="T354" s="45"/>
      <c r="U354" s="45"/>
      <c r="V354" s="38">
        <v>48</v>
      </c>
      <c r="W354" s="38">
        <v>0</v>
      </c>
      <c r="X354" s="38">
        <f t="shared" si="75"/>
        <v>48</v>
      </c>
      <c r="Y354" s="38"/>
      <c r="Z354" s="40">
        <v>0</v>
      </c>
      <c r="AA354" s="40">
        <v>0</v>
      </c>
      <c r="AB354" s="41">
        <f t="shared" si="68"/>
        <v>0</v>
      </c>
      <c r="AC354" s="40">
        <v>0</v>
      </c>
      <c r="AD354" s="40">
        <v>0</v>
      </c>
      <c r="AE354" s="41">
        <f t="shared" ref="AE354:AE417" si="76">SUM(AC354+AD354)</f>
        <v>0</v>
      </c>
      <c r="AF354" s="40">
        <v>48</v>
      </c>
      <c r="AG354" s="39"/>
      <c r="AH354" s="39"/>
      <c r="AI354" s="42"/>
      <c r="AJ354" s="42"/>
      <c r="AK354" s="42"/>
      <c r="AL354" s="39"/>
      <c r="AM354" s="39"/>
      <c r="AN354" s="39"/>
      <c r="AO354" s="39"/>
      <c r="AP354" s="20"/>
      <c r="AQ354" s="42" t="s">
        <v>2499</v>
      </c>
      <c r="AR354" s="23" t="s">
        <v>92</v>
      </c>
      <c r="AS354" s="24" t="s">
        <v>2423</v>
      </c>
      <c r="AT354" s="23"/>
      <c r="AU354" s="23"/>
      <c r="AV354" s="23"/>
      <c r="AW354" s="23"/>
      <c r="AX354" s="23"/>
      <c r="AY354" s="23">
        <v>48</v>
      </c>
      <c r="AZ354" s="23">
        <f t="shared" si="73"/>
        <v>0</v>
      </c>
      <c r="BA354" s="23">
        <f t="shared" si="69"/>
        <v>0</v>
      </c>
      <c r="BB354" s="23">
        <f t="shared" si="74"/>
        <v>48</v>
      </c>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f t="shared" si="70"/>
        <v>0</v>
      </c>
      <c r="CK354" s="23">
        <f t="shared" si="72"/>
        <v>0</v>
      </c>
    </row>
    <row r="355" spans="1:89" ht="53.25" customHeight="1" x14ac:dyDescent="0.25">
      <c r="A355" s="118">
        <v>1485</v>
      </c>
      <c r="B355" s="46" t="s">
        <v>1206</v>
      </c>
      <c r="C355" s="23" t="s">
        <v>463</v>
      </c>
      <c r="D355" s="20" t="s">
        <v>745</v>
      </c>
      <c r="E355" s="23" t="s">
        <v>427</v>
      </c>
      <c r="F355" s="23"/>
      <c r="G355" s="21" t="s">
        <v>1207</v>
      </c>
      <c r="H355" s="22" t="s">
        <v>475</v>
      </c>
      <c r="I355" s="23" t="s">
        <v>78</v>
      </c>
      <c r="J355" s="23" t="s">
        <v>88</v>
      </c>
      <c r="K355" s="24" t="s">
        <v>2396</v>
      </c>
      <c r="L355" s="23" t="s">
        <v>102</v>
      </c>
      <c r="M355" s="23">
        <v>0.151</v>
      </c>
      <c r="N355" s="48" t="s">
        <v>2727</v>
      </c>
      <c r="O355" s="24"/>
      <c r="P355" s="23"/>
      <c r="Q355" s="20"/>
      <c r="R355" s="20"/>
      <c r="S355" s="44"/>
      <c r="T355" s="45"/>
      <c r="U355" s="45"/>
      <c r="V355" s="38">
        <v>5</v>
      </c>
      <c r="W355" s="38">
        <v>0</v>
      </c>
      <c r="X355" s="38">
        <f t="shared" si="75"/>
        <v>5</v>
      </c>
      <c r="Y355" s="38"/>
      <c r="Z355" s="40">
        <v>0</v>
      </c>
      <c r="AA355" s="40">
        <v>0</v>
      </c>
      <c r="AB355" s="41">
        <f t="shared" si="68"/>
        <v>0</v>
      </c>
      <c r="AC355" s="40">
        <v>0</v>
      </c>
      <c r="AD355" s="40">
        <v>0</v>
      </c>
      <c r="AE355" s="41">
        <f t="shared" si="76"/>
        <v>0</v>
      </c>
      <c r="AF355" s="40">
        <v>5</v>
      </c>
      <c r="AG355" s="39"/>
      <c r="AH355" s="39"/>
      <c r="AI355" s="42"/>
      <c r="AJ355" s="42"/>
      <c r="AK355" s="42"/>
      <c r="AL355" s="39"/>
      <c r="AM355" s="39"/>
      <c r="AN355" s="39"/>
      <c r="AO355" s="39"/>
      <c r="AP355" s="20"/>
      <c r="AQ355" s="42" t="s">
        <v>2499</v>
      </c>
      <c r="AR355" s="23" t="s">
        <v>92</v>
      </c>
      <c r="AS355" s="24" t="s">
        <v>2423</v>
      </c>
      <c r="AT355" s="23"/>
      <c r="AU355" s="23"/>
      <c r="AV355" s="23"/>
      <c r="AW355" s="23"/>
      <c r="AX355" s="23"/>
      <c r="AY355" s="23">
        <v>5</v>
      </c>
      <c r="AZ355" s="23">
        <f t="shared" si="73"/>
        <v>0</v>
      </c>
      <c r="BA355" s="23">
        <f t="shared" si="69"/>
        <v>0</v>
      </c>
      <c r="BB355" s="23">
        <f t="shared" si="74"/>
        <v>5</v>
      </c>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f t="shared" si="70"/>
        <v>0</v>
      </c>
      <c r="CK355" s="23">
        <f t="shared" si="72"/>
        <v>0</v>
      </c>
    </row>
    <row r="356" spans="1:89" ht="53.25" customHeight="1" x14ac:dyDescent="0.25">
      <c r="A356" s="118">
        <v>1379</v>
      </c>
      <c r="B356" s="46" t="s">
        <v>1244</v>
      </c>
      <c r="C356" s="23" t="s">
        <v>463</v>
      </c>
      <c r="D356" s="20" t="s">
        <v>745</v>
      </c>
      <c r="E356" s="23" t="s">
        <v>427</v>
      </c>
      <c r="F356" s="23"/>
      <c r="G356" s="21" t="s">
        <v>1245</v>
      </c>
      <c r="H356" s="22" t="s">
        <v>2403</v>
      </c>
      <c r="I356" s="23" t="s">
        <v>958</v>
      </c>
      <c r="J356" s="23" t="s">
        <v>88</v>
      </c>
      <c r="K356" s="24" t="s">
        <v>2396</v>
      </c>
      <c r="L356" s="23" t="s">
        <v>2893</v>
      </c>
      <c r="M356" s="23">
        <v>13.43</v>
      </c>
      <c r="O356" s="24" t="s">
        <v>1246</v>
      </c>
      <c r="P356" s="23" t="s">
        <v>82</v>
      </c>
      <c r="Q356" s="20"/>
      <c r="R356" s="20"/>
      <c r="S356" s="44">
        <v>44201</v>
      </c>
      <c r="T356" s="45">
        <v>45061</v>
      </c>
      <c r="U356" s="45">
        <v>46157</v>
      </c>
      <c r="V356" s="38">
        <v>380</v>
      </c>
      <c r="W356" s="38">
        <v>0</v>
      </c>
      <c r="X356" s="38">
        <f t="shared" si="75"/>
        <v>380</v>
      </c>
      <c r="Y356" s="38"/>
      <c r="Z356" s="40">
        <v>107</v>
      </c>
      <c r="AA356" s="40">
        <v>0</v>
      </c>
      <c r="AB356" s="41">
        <f t="shared" si="68"/>
        <v>107</v>
      </c>
      <c r="AC356" s="40">
        <v>0</v>
      </c>
      <c r="AD356" s="40">
        <v>231</v>
      </c>
      <c r="AE356" s="41">
        <f t="shared" si="76"/>
        <v>231</v>
      </c>
      <c r="AF356" s="40"/>
      <c r="AG356" s="39"/>
      <c r="AH356" s="39"/>
      <c r="AI356" s="42"/>
      <c r="AJ356" s="42"/>
      <c r="AK356" s="42"/>
      <c r="AL356" s="39"/>
      <c r="AM356" s="39"/>
      <c r="AN356" s="39"/>
      <c r="AO356" s="39"/>
      <c r="AP356" s="23" t="s">
        <v>111</v>
      </c>
      <c r="AQ356" s="23" t="s">
        <v>112</v>
      </c>
      <c r="AR356" s="23" t="s">
        <v>113</v>
      </c>
      <c r="AS356" s="23" t="s">
        <v>424</v>
      </c>
      <c r="AT356" s="23">
        <v>0</v>
      </c>
      <c r="AU356" s="23">
        <v>48</v>
      </c>
      <c r="AV356" s="23">
        <v>48</v>
      </c>
      <c r="AW356" s="23">
        <v>48</v>
      </c>
      <c r="AX356" s="23">
        <v>48</v>
      </c>
      <c r="AY356" s="23">
        <v>39</v>
      </c>
      <c r="AZ356" s="23">
        <f t="shared" si="73"/>
        <v>144</v>
      </c>
      <c r="BA356" s="23">
        <f t="shared" si="69"/>
        <v>192</v>
      </c>
      <c r="BB356" s="23">
        <f t="shared" si="74"/>
        <v>231</v>
      </c>
      <c r="BC356" s="23"/>
      <c r="BD356" s="23">
        <v>1</v>
      </c>
      <c r="BE356" s="23">
        <v>19</v>
      </c>
      <c r="BF356" s="23">
        <v>6</v>
      </c>
      <c r="BG356" s="23"/>
      <c r="BH356" s="23"/>
      <c r="BI356" s="23"/>
      <c r="BJ356" s="23"/>
      <c r="BK356" s="23"/>
      <c r="BL356" s="23"/>
      <c r="BM356" s="23"/>
      <c r="BN356" s="23"/>
      <c r="BO356" s="23"/>
      <c r="BP356" s="23"/>
      <c r="BQ356" s="23">
        <v>26</v>
      </c>
      <c r="BR356" s="23">
        <v>39</v>
      </c>
      <c r="BS356" s="23">
        <v>4</v>
      </c>
      <c r="BT356" s="23"/>
      <c r="BU356" s="23"/>
      <c r="BV356" s="23"/>
      <c r="BW356" s="23">
        <v>12</v>
      </c>
      <c r="BX356" s="23"/>
      <c r="BY356" s="23"/>
      <c r="BZ356" s="23"/>
      <c r="CA356" s="23"/>
      <c r="CB356" s="23"/>
      <c r="CC356" s="23"/>
      <c r="CD356" s="23"/>
      <c r="CE356" s="23"/>
      <c r="CF356" s="23"/>
      <c r="CG356" s="23"/>
      <c r="CH356" s="23"/>
      <c r="CI356" s="23"/>
      <c r="CJ356" s="23">
        <f t="shared" si="70"/>
        <v>107</v>
      </c>
      <c r="CK356" s="23">
        <f t="shared" si="72"/>
        <v>107</v>
      </c>
    </row>
    <row r="357" spans="1:89" ht="53.25" customHeight="1" x14ac:dyDescent="0.25">
      <c r="A357" s="118">
        <v>825</v>
      </c>
      <c r="B357" s="46" t="s">
        <v>1217</v>
      </c>
      <c r="C357" s="23" t="s">
        <v>463</v>
      </c>
      <c r="D357" s="20" t="s">
        <v>745</v>
      </c>
      <c r="E357" s="23" t="s">
        <v>427</v>
      </c>
      <c r="F357" s="23"/>
      <c r="G357" s="21" t="s">
        <v>1218</v>
      </c>
      <c r="H357" s="22" t="s">
        <v>1219</v>
      </c>
      <c r="I357" s="23" t="s">
        <v>78</v>
      </c>
      <c r="J357" s="23" t="s">
        <v>88</v>
      </c>
      <c r="K357" s="24" t="s">
        <v>2396</v>
      </c>
      <c r="L357" s="23" t="s">
        <v>2895</v>
      </c>
      <c r="M357" s="23">
        <v>9.5000000000000001E-2</v>
      </c>
      <c r="N357" s="23"/>
      <c r="O357" s="24" t="s">
        <v>1220</v>
      </c>
      <c r="P357" s="23" t="s">
        <v>82</v>
      </c>
      <c r="Q357" s="20"/>
      <c r="R357" s="20"/>
      <c r="S357" s="44">
        <v>44314</v>
      </c>
      <c r="T357" s="45">
        <v>44529</v>
      </c>
      <c r="U357" s="45">
        <v>45625</v>
      </c>
      <c r="V357" s="38">
        <v>9</v>
      </c>
      <c r="W357" s="38">
        <v>0</v>
      </c>
      <c r="X357" s="38">
        <f t="shared" si="75"/>
        <v>9</v>
      </c>
      <c r="Y357" s="38"/>
      <c r="Z357" s="40">
        <v>0</v>
      </c>
      <c r="AA357" s="40">
        <v>0</v>
      </c>
      <c r="AB357" s="41">
        <f t="shared" si="68"/>
        <v>0</v>
      </c>
      <c r="AC357" s="40">
        <v>0</v>
      </c>
      <c r="AD357" s="40">
        <v>9</v>
      </c>
      <c r="AE357" s="41">
        <f t="shared" si="76"/>
        <v>9</v>
      </c>
      <c r="AF357" s="40"/>
      <c r="AG357" s="39"/>
      <c r="AH357" s="39"/>
      <c r="AI357" s="42"/>
      <c r="AJ357" s="42"/>
      <c r="AK357" s="42"/>
      <c r="AL357" s="39"/>
      <c r="AM357" s="39"/>
      <c r="AN357" s="39"/>
      <c r="AO357" s="72">
        <v>44621</v>
      </c>
      <c r="AP357" s="23" t="s">
        <v>129</v>
      </c>
      <c r="AQ357" s="23" t="s">
        <v>458</v>
      </c>
      <c r="AR357" s="23" t="s">
        <v>124</v>
      </c>
      <c r="AS357" s="23" t="s">
        <v>214</v>
      </c>
      <c r="AT357" s="23"/>
      <c r="AU357" s="23"/>
      <c r="AV357" s="23">
        <v>9</v>
      </c>
      <c r="AW357" s="23"/>
      <c r="AX357" s="23"/>
      <c r="AY357" s="23"/>
      <c r="AZ357" s="23">
        <f t="shared" si="73"/>
        <v>9</v>
      </c>
      <c r="BA357" s="23">
        <f t="shared" si="69"/>
        <v>9</v>
      </c>
      <c r="BB357" s="23">
        <f t="shared" si="74"/>
        <v>9</v>
      </c>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f t="shared" si="70"/>
        <v>0</v>
      </c>
      <c r="CK357" s="23">
        <f t="shared" si="72"/>
        <v>0</v>
      </c>
    </row>
    <row r="358" spans="1:89" ht="53.25" customHeight="1" x14ac:dyDescent="0.25">
      <c r="A358" s="95">
        <v>826</v>
      </c>
      <c r="B358" s="23" t="s">
        <v>1223</v>
      </c>
      <c r="C358" s="23" t="s">
        <v>463</v>
      </c>
      <c r="D358" s="23" t="s">
        <v>745</v>
      </c>
      <c r="E358" s="20" t="s">
        <v>427</v>
      </c>
      <c r="F358" s="23"/>
      <c r="G358" s="25" t="s">
        <v>1224</v>
      </c>
      <c r="H358" s="22" t="s">
        <v>1225</v>
      </c>
      <c r="I358" s="23" t="s">
        <v>78</v>
      </c>
      <c r="J358" s="20" t="s">
        <v>88</v>
      </c>
      <c r="K358" s="24" t="s">
        <v>2396</v>
      </c>
      <c r="L358" s="23" t="s">
        <v>2895</v>
      </c>
      <c r="M358" s="23">
        <v>0.26800000000000002</v>
      </c>
      <c r="N358" s="17" t="s">
        <v>2728</v>
      </c>
      <c r="O358" s="24" t="s">
        <v>1226</v>
      </c>
      <c r="P358" s="23" t="s">
        <v>82</v>
      </c>
      <c r="Q358" s="23"/>
      <c r="R358" s="23"/>
      <c r="S358" s="36">
        <v>44286</v>
      </c>
      <c r="T358" s="37">
        <v>44497</v>
      </c>
      <c r="U358" s="37">
        <v>45593</v>
      </c>
      <c r="V358" s="23">
        <v>34</v>
      </c>
      <c r="W358" s="23">
        <v>0</v>
      </c>
      <c r="X358" s="38">
        <f t="shared" si="75"/>
        <v>34</v>
      </c>
      <c r="Y358" s="38"/>
      <c r="Z358" s="40">
        <v>0</v>
      </c>
      <c r="AA358" s="40">
        <v>0</v>
      </c>
      <c r="AB358" s="41">
        <f t="shared" si="68"/>
        <v>0</v>
      </c>
      <c r="AC358" s="40">
        <v>0</v>
      </c>
      <c r="AD358" s="40">
        <v>34</v>
      </c>
      <c r="AE358" s="41">
        <f t="shared" si="76"/>
        <v>34</v>
      </c>
      <c r="AF358" s="40"/>
      <c r="AG358" s="39"/>
      <c r="AH358" s="39"/>
      <c r="AI358" s="42"/>
      <c r="AJ358" s="42"/>
      <c r="AK358" s="42"/>
      <c r="AL358" s="39"/>
      <c r="AM358" s="39"/>
      <c r="AN358" s="39"/>
      <c r="AO358" s="72">
        <v>44621</v>
      </c>
      <c r="AP358" s="23" t="s">
        <v>129</v>
      </c>
      <c r="AQ358" s="23" t="s">
        <v>119</v>
      </c>
      <c r="AR358" s="23" t="s">
        <v>92</v>
      </c>
      <c r="AS358" s="23" t="s">
        <v>2423</v>
      </c>
      <c r="AT358" s="23"/>
      <c r="AU358" s="23"/>
      <c r="AV358" s="23"/>
      <c r="AW358" s="23"/>
      <c r="AX358" s="23"/>
      <c r="AY358" s="23">
        <v>34</v>
      </c>
      <c r="AZ358" s="23">
        <f t="shared" si="73"/>
        <v>0</v>
      </c>
      <c r="BA358" s="23">
        <f t="shared" si="69"/>
        <v>0</v>
      </c>
      <c r="BB358" s="23">
        <f t="shared" si="74"/>
        <v>34</v>
      </c>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f t="shared" si="70"/>
        <v>0</v>
      </c>
      <c r="CK358" s="23">
        <f t="shared" si="72"/>
        <v>0</v>
      </c>
    </row>
    <row r="359" spans="1:89" ht="53.25" customHeight="1" x14ac:dyDescent="0.25">
      <c r="A359" s="95">
        <v>2055</v>
      </c>
      <c r="B359" s="23" t="s">
        <v>1208</v>
      </c>
      <c r="C359" s="20" t="s">
        <v>463</v>
      </c>
      <c r="D359" s="20" t="s">
        <v>745</v>
      </c>
      <c r="E359" s="23" t="s">
        <v>427</v>
      </c>
      <c r="F359" s="23"/>
      <c r="G359" s="24" t="s">
        <v>1209</v>
      </c>
      <c r="H359" s="22" t="s">
        <v>1210</v>
      </c>
      <c r="I359" s="23" t="s">
        <v>78</v>
      </c>
      <c r="J359" s="20" t="s">
        <v>88</v>
      </c>
      <c r="K359" s="24" t="s">
        <v>2396</v>
      </c>
      <c r="L359" s="23" t="s">
        <v>2895</v>
      </c>
      <c r="M359" s="23"/>
      <c r="O359" s="24" t="s">
        <v>1211</v>
      </c>
      <c r="P359" s="23" t="s">
        <v>82</v>
      </c>
      <c r="Q359" s="23"/>
      <c r="R359" s="23"/>
      <c r="S359" s="36">
        <v>44760</v>
      </c>
      <c r="T359" s="37">
        <v>45152</v>
      </c>
      <c r="U359" s="37">
        <v>46248</v>
      </c>
      <c r="V359" s="23">
        <v>6</v>
      </c>
      <c r="W359" s="23">
        <v>0</v>
      </c>
      <c r="X359" s="38">
        <f t="shared" si="75"/>
        <v>6</v>
      </c>
      <c r="Y359" s="38"/>
      <c r="Z359" s="40">
        <v>0</v>
      </c>
      <c r="AA359" s="40">
        <v>0</v>
      </c>
      <c r="AB359" s="41">
        <f t="shared" si="68"/>
        <v>0</v>
      </c>
      <c r="AC359" s="40">
        <v>0</v>
      </c>
      <c r="AD359" s="40">
        <v>6</v>
      </c>
      <c r="AE359" s="41">
        <f t="shared" si="76"/>
        <v>6</v>
      </c>
      <c r="AF359" s="40"/>
      <c r="AG359" s="39"/>
      <c r="AH359" s="39"/>
      <c r="AI359" s="42"/>
      <c r="AJ359" s="42"/>
      <c r="AK359" s="42"/>
      <c r="AL359" s="39"/>
      <c r="AM359" s="39"/>
      <c r="AN359" s="39"/>
      <c r="AO359" s="72"/>
      <c r="AP359" s="23" t="s">
        <v>2296</v>
      </c>
      <c r="AQ359" s="23" t="s">
        <v>2510</v>
      </c>
      <c r="AR359" s="23" t="s">
        <v>124</v>
      </c>
      <c r="AS359" s="23" t="s">
        <v>125</v>
      </c>
      <c r="AT359" s="23"/>
      <c r="AU359" s="23"/>
      <c r="AV359" s="23"/>
      <c r="AW359" s="23"/>
      <c r="AX359" s="23"/>
      <c r="AY359" s="23">
        <v>6</v>
      </c>
      <c r="AZ359" s="23">
        <f t="shared" si="73"/>
        <v>0</v>
      </c>
      <c r="BA359" s="23">
        <f t="shared" si="69"/>
        <v>0</v>
      </c>
      <c r="BB359" s="23">
        <f t="shared" si="74"/>
        <v>6</v>
      </c>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f t="shared" si="70"/>
        <v>0</v>
      </c>
      <c r="CK359" s="23">
        <f t="shared" si="72"/>
        <v>0</v>
      </c>
    </row>
    <row r="360" spans="1:89" ht="53.25" customHeight="1" x14ac:dyDescent="0.25">
      <c r="A360" s="95">
        <v>2056</v>
      </c>
      <c r="B360" s="23" t="s">
        <v>1184</v>
      </c>
      <c r="C360" s="23" t="s">
        <v>463</v>
      </c>
      <c r="D360" s="20" t="s">
        <v>745</v>
      </c>
      <c r="E360" s="23" t="s">
        <v>427</v>
      </c>
      <c r="F360" s="20"/>
      <c r="G360" s="24" t="s">
        <v>1241</v>
      </c>
      <c r="H360" s="22" t="s">
        <v>1242</v>
      </c>
      <c r="I360" s="23" t="s">
        <v>78</v>
      </c>
      <c r="J360" s="23" t="s">
        <v>79</v>
      </c>
      <c r="K360" s="24" t="s">
        <v>2396</v>
      </c>
      <c r="L360" s="23" t="s">
        <v>2904</v>
      </c>
      <c r="M360" s="23"/>
      <c r="N360" s="24" t="s">
        <v>2729</v>
      </c>
      <c r="O360" s="24" t="s">
        <v>1243</v>
      </c>
      <c r="P360" s="23" t="s">
        <v>82</v>
      </c>
      <c r="Q360" s="20"/>
      <c r="R360" s="20"/>
      <c r="S360" s="36">
        <v>45799</v>
      </c>
      <c r="T360" s="45">
        <v>46014</v>
      </c>
      <c r="U360" s="45">
        <v>47100</v>
      </c>
      <c r="V360" s="38">
        <v>2</v>
      </c>
      <c r="W360" s="38">
        <v>0</v>
      </c>
      <c r="X360" s="38">
        <f t="shared" si="75"/>
        <v>2</v>
      </c>
      <c r="Y360" s="38"/>
      <c r="Z360" s="40">
        <v>2</v>
      </c>
      <c r="AA360" s="40">
        <v>0</v>
      </c>
      <c r="AB360" s="41">
        <f t="shared" si="68"/>
        <v>2</v>
      </c>
      <c r="AC360" s="40">
        <v>0</v>
      </c>
      <c r="AD360" s="40">
        <v>0</v>
      </c>
      <c r="AE360" s="41">
        <f t="shared" si="76"/>
        <v>0</v>
      </c>
      <c r="AF360" s="40"/>
      <c r="AG360" s="39"/>
      <c r="AH360" s="39"/>
      <c r="AI360" s="42"/>
      <c r="AJ360" s="42"/>
      <c r="AK360" s="42"/>
      <c r="AL360" s="39"/>
      <c r="AM360" s="39"/>
      <c r="AN360" s="39"/>
      <c r="AO360" s="39"/>
      <c r="AP360" s="23" t="s">
        <v>467</v>
      </c>
      <c r="AQ360" s="23" t="s">
        <v>2404</v>
      </c>
      <c r="AR360" s="23" t="s">
        <v>80</v>
      </c>
      <c r="AS360" s="24"/>
      <c r="AT360" s="23"/>
      <c r="AU360" s="23"/>
      <c r="AV360" s="23"/>
      <c r="AW360" s="23"/>
      <c r="AX360" s="23"/>
      <c r="AY360" s="23"/>
      <c r="AZ360" s="23">
        <f t="shared" si="73"/>
        <v>0</v>
      </c>
      <c r="BA360" s="23">
        <f t="shared" si="69"/>
        <v>0</v>
      </c>
      <c r="BB360" s="23">
        <f t="shared" si="74"/>
        <v>0</v>
      </c>
      <c r="BC360" s="23"/>
      <c r="BD360" s="23"/>
      <c r="BE360" s="23"/>
      <c r="BF360" s="23"/>
      <c r="BG360" s="23"/>
      <c r="BH360" s="23"/>
      <c r="BI360" s="23"/>
      <c r="BJ360" s="23"/>
      <c r="BK360" s="23"/>
      <c r="BL360" s="23">
        <v>2</v>
      </c>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f t="shared" si="70"/>
        <v>2</v>
      </c>
      <c r="CK360" s="23">
        <f t="shared" si="72"/>
        <v>2</v>
      </c>
    </row>
    <row r="361" spans="1:89" ht="53.25" customHeight="1" x14ac:dyDescent="0.25">
      <c r="A361" s="95">
        <v>2057</v>
      </c>
      <c r="B361" s="23" t="s">
        <v>1197</v>
      </c>
      <c r="C361" s="20" t="s">
        <v>463</v>
      </c>
      <c r="D361" s="20" t="s">
        <v>745</v>
      </c>
      <c r="E361" s="23" t="s">
        <v>427</v>
      </c>
      <c r="F361" s="23"/>
      <c r="G361" s="24" t="s">
        <v>1198</v>
      </c>
      <c r="H361" s="25" t="s">
        <v>1199</v>
      </c>
      <c r="I361" s="23" t="s">
        <v>78</v>
      </c>
      <c r="J361" s="23" t="s">
        <v>79</v>
      </c>
      <c r="K361" s="24" t="s">
        <v>2396</v>
      </c>
      <c r="L361" s="23" t="s">
        <v>2904</v>
      </c>
      <c r="M361" s="23">
        <v>3.1E-2</v>
      </c>
      <c r="O361" s="24" t="s">
        <v>1200</v>
      </c>
      <c r="P361" s="23" t="s">
        <v>82</v>
      </c>
      <c r="Q361" s="23"/>
      <c r="R361" s="23"/>
      <c r="S361" s="36">
        <v>45076</v>
      </c>
      <c r="T361" s="37">
        <v>45317</v>
      </c>
      <c r="U361" s="37">
        <v>46413</v>
      </c>
      <c r="V361" s="23">
        <v>3</v>
      </c>
      <c r="W361" s="23">
        <v>2</v>
      </c>
      <c r="X361" s="38">
        <f t="shared" si="75"/>
        <v>1</v>
      </c>
      <c r="Y361" s="23"/>
      <c r="Z361" s="40">
        <v>0</v>
      </c>
      <c r="AA361" s="40">
        <v>0</v>
      </c>
      <c r="AB361" s="41">
        <f t="shared" si="68"/>
        <v>0</v>
      </c>
      <c r="AC361" s="40">
        <v>0</v>
      </c>
      <c r="AD361" s="40">
        <v>1</v>
      </c>
      <c r="AE361" s="41">
        <f t="shared" si="76"/>
        <v>1</v>
      </c>
      <c r="AF361" s="40"/>
      <c r="AG361" s="39"/>
      <c r="AH361" s="39"/>
      <c r="AI361" s="42"/>
      <c r="AJ361" s="42"/>
      <c r="AK361" s="42"/>
      <c r="AL361" s="39"/>
      <c r="AM361" s="39"/>
      <c r="AN361" s="39"/>
      <c r="AO361" s="39"/>
      <c r="AP361" s="17" t="s">
        <v>91</v>
      </c>
      <c r="AQ361" s="23" t="s">
        <v>133</v>
      </c>
      <c r="AR361" s="23" t="s">
        <v>92</v>
      </c>
      <c r="AS361" s="24"/>
      <c r="AT361" s="23">
        <v>-2</v>
      </c>
      <c r="AU361" s="23">
        <v>3</v>
      </c>
      <c r="AV361" s="23"/>
      <c r="AW361" s="23"/>
      <c r="AX361" s="23"/>
      <c r="AY361" s="23"/>
      <c r="AZ361" s="23">
        <f t="shared" si="73"/>
        <v>1</v>
      </c>
      <c r="BA361" s="23">
        <f t="shared" si="69"/>
        <v>1</v>
      </c>
      <c r="BB361" s="23">
        <f t="shared" si="74"/>
        <v>1</v>
      </c>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f t="shared" si="70"/>
        <v>0</v>
      </c>
      <c r="CK361" s="23">
        <f t="shared" si="72"/>
        <v>0</v>
      </c>
    </row>
    <row r="362" spans="1:89" ht="53.25" customHeight="1" x14ac:dyDescent="0.25">
      <c r="A362" s="118">
        <v>2196</v>
      </c>
      <c r="B362" s="46" t="s">
        <v>1185</v>
      </c>
      <c r="C362" s="20" t="s">
        <v>463</v>
      </c>
      <c r="D362" s="20" t="s">
        <v>745</v>
      </c>
      <c r="E362" s="23" t="s">
        <v>427</v>
      </c>
      <c r="F362" s="23"/>
      <c r="G362" s="21" t="s">
        <v>1186</v>
      </c>
      <c r="H362" s="22" t="s">
        <v>1187</v>
      </c>
      <c r="I362" s="23" t="s">
        <v>78</v>
      </c>
      <c r="J362" s="23" t="s">
        <v>88</v>
      </c>
      <c r="K362" s="24" t="s">
        <v>2396</v>
      </c>
      <c r="L362" s="23" t="s">
        <v>2904</v>
      </c>
      <c r="M362" s="23"/>
      <c r="O362" s="24" t="s">
        <v>1188</v>
      </c>
      <c r="P362" s="23" t="s">
        <v>82</v>
      </c>
      <c r="Q362" s="20"/>
      <c r="R362" s="20"/>
      <c r="S362" s="44">
        <v>45216</v>
      </c>
      <c r="T362" s="45">
        <v>45428</v>
      </c>
      <c r="U362" s="45">
        <v>46523</v>
      </c>
      <c r="V362" s="38">
        <v>2</v>
      </c>
      <c r="W362" s="38">
        <v>0</v>
      </c>
      <c r="X362" s="38">
        <f t="shared" si="75"/>
        <v>2</v>
      </c>
      <c r="Y362" s="38"/>
      <c r="Z362" s="40">
        <v>0</v>
      </c>
      <c r="AA362" s="40">
        <v>0</v>
      </c>
      <c r="AB362" s="41">
        <f t="shared" si="68"/>
        <v>0</v>
      </c>
      <c r="AC362" s="40">
        <v>0</v>
      </c>
      <c r="AD362" s="40">
        <v>2</v>
      </c>
      <c r="AE362" s="41">
        <f t="shared" si="76"/>
        <v>2</v>
      </c>
      <c r="AF362" s="40"/>
      <c r="AG362" s="39"/>
      <c r="AH362" s="39"/>
      <c r="AI362" s="42"/>
      <c r="AJ362" s="42"/>
      <c r="AK362" s="42"/>
      <c r="AL362" s="39"/>
      <c r="AM362" s="39"/>
      <c r="AN362" s="39"/>
      <c r="AO362" s="39"/>
      <c r="AP362" s="20" t="s">
        <v>91</v>
      </c>
      <c r="AQ362" s="23" t="s">
        <v>133</v>
      </c>
      <c r="AR362" s="23" t="s">
        <v>92</v>
      </c>
      <c r="AS362" s="24"/>
      <c r="AT362" s="23"/>
      <c r="AU362" s="23">
        <v>2</v>
      </c>
      <c r="AV362" s="23"/>
      <c r="AW362" s="23"/>
      <c r="AX362" s="23"/>
      <c r="AY362" s="23"/>
      <c r="AZ362" s="23">
        <f t="shared" si="73"/>
        <v>2</v>
      </c>
      <c r="BA362" s="23">
        <f t="shared" si="69"/>
        <v>2</v>
      </c>
      <c r="BB362" s="23">
        <f t="shared" si="74"/>
        <v>2</v>
      </c>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f t="shared" si="70"/>
        <v>0</v>
      </c>
      <c r="CK362" s="23">
        <f t="shared" si="72"/>
        <v>0</v>
      </c>
    </row>
    <row r="363" spans="1:89" ht="53.25" customHeight="1" x14ac:dyDescent="0.25">
      <c r="A363" s="95">
        <v>2198</v>
      </c>
      <c r="B363" s="23" t="s">
        <v>1176</v>
      </c>
      <c r="C363" s="23" t="s">
        <v>463</v>
      </c>
      <c r="D363" s="23" t="s">
        <v>745</v>
      </c>
      <c r="E363" s="23" t="s">
        <v>427</v>
      </c>
      <c r="F363" s="23"/>
      <c r="G363" s="24" t="s">
        <v>1177</v>
      </c>
      <c r="H363" s="22" t="s">
        <v>1178</v>
      </c>
      <c r="I363" s="23" t="s">
        <v>78</v>
      </c>
      <c r="J363" s="23" t="s">
        <v>79</v>
      </c>
      <c r="K363" s="24" t="s">
        <v>2396</v>
      </c>
      <c r="L363" s="23" t="s">
        <v>2904</v>
      </c>
      <c r="M363" s="23"/>
      <c r="N363" s="23"/>
      <c r="O363" s="24" t="s">
        <v>1179</v>
      </c>
      <c r="P363" s="23" t="s">
        <v>141</v>
      </c>
      <c r="Q363" s="23"/>
      <c r="R363" s="23"/>
      <c r="S363" s="36">
        <v>44935</v>
      </c>
      <c r="T363" s="37">
        <v>45398</v>
      </c>
      <c r="U363" s="37">
        <v>46493</v>
      </c>
      <c r="V363" s="23">
        <v>1</v>
      </c>
      <c r="W363" s="23">
        <v>0</v>
      </c>
      <c r="X363" s="38">
        <f t="shared" si="75"/>
        <v>1</v>
      </c>
      <c r="Y363" s="38"/>
      <c r="Z363" s="40">
        <v>0</v>
      </c>
      <c r="AA363" s="40">
        <v>0</v>
      </c>
      <c r="AB363" s="41">
        <f t="shared" si="68"/>
        <v>0</v>
      </c>
      <c r="AC363" s="40">
        <v>0</v>
      </c>
      <c r="AD363" s="40">
        <v>1</v>
      </c>
      <c r="AE363" s="41">
        <f t="shared" si="76"/>
        <v>1</v>
      </c>
      <c r="AF363" s="40"/>
      <c r="AG363" s="39"/>
      <c r="AH363" s="39"/>
      <c r="AI363" s="42"/>
      <c r="AJ363" s="42"/>
      <c r="AK363" s="42"/>
      <c r="AL363" s="39"/>
      <c r="AM363" s="39"/>
      <c r="AN363" s="39"/>
      <c r="AO363" s="39"/>
      <c r="AP363" s="23" t="s">
        <v>91</v>
      </c>
      <c r="AQ363" s="23" t="s">
        <v>133</v>
      </c>
      <c r="AR363" s="23" t="s">
        <v>92</v>
      </c>
      <c r="AS363" s="23"/>
      <c r="AT363" s="23">
        <v>1</v>
      </c>
      <c r="AU363" s="23"/>
      <c r="AV363" s="23"/>
      <c r="AW363" s="23"/>
      <c r="AX363" s="23"/>
      <c r="AY363" s="23"/>
      <c r="AZ363" s="23">
        <f t="shared" si="73"/>
        <v>1</v>
      </c>
      <c r="BA363" s="23">
        <f t="shared" si="69"/>
        <v>1</v>
      </c>
      <c r="BB363" s="23">
        <f t="shared" si="74"/>
        <v>1</v>
      </c>
      <c r="BC363" s="23"/>
      <c r="BD363" s="23"/>
      <c r="BE363" s="23"/>
      <c r="BF363" s="23"/>
      <c r="BG363" s="23"/>
      <c r="BH363" s="23"/>
      <c r="BI363" s="23"/>
      <c r="BJ363" s="23"/>
      <c r="BK363" s="23"/>
      <c r="BL363" s="23"/>
      <c r="BM363" s="23"/>
      <c r="BN363" s="23"/>
      <c r="BO363" s="23"/>
      <c r="BP363" s="23"/>
      <c r="BQ363" s="23"/>
      <c r="BR363" s="23"/>
      <c r="BS363" s="23"/>
      <c r="BT363" s="23"/>
      <c r="BU363" s="23"/>
      <c r="BV363" s="23"/>
      <c r="BW363" s="23"/>
      <c r="BX363" s="23"/>
      <c r="BY363" s="23"/>
      <c r="BZ363" s="23"/>
      <c r="CA363" s="23"/>
      <c r="CB363" s="23"/>
      <c r="CC363" s="23"/>
      <c r="CD363" s="23"/>
      <c r="CE363" s="23"/>
      <c r="CF363" s="23"/>
      <c r="CG363" s="23"/>
      <c r="CH363" s="23"/>
      <c r="CI363" s="23"/>
      <c r="CJ363" s="23">
        <f t="shared" si="70"/>
        <v>0</v>
      </c>
      <c r="CK363" s="23">
        <f t="shared" si="72"/>
        <v>0</v>
      </c>
    </row>
    <row r="364" spans="1:89" ht="53.25" customHeight="1" x14ac:dyDescent="0.25">
      <c r="A364" s="118">
        <v>2212</v>
      </c>
      <c r="B364" s="46" t="s">
        <v>1212</v>
      </c>
      <c r="C364" s="23" t="s">
        <v>463</v>
      </c>
      <c r="D364" s="23" t="s">
        <v>745</v>
      </c>
      <c r="E364" s="23" t="s">
        <v>427</v>
      </c>
      <c r="F364" s="23"/>
      <c r="G364" s="21" t="s">
        <v>1213</v>
      </c>
      <c r="H364" s="22" t="s">
        <v>1214</v>
      </c>
      <c r="I364" s="23" t="s">
        <v>78</v>
      </c>
      <c r="J364" s="23" t="s">
        <v>88</v>
      </c>
      <c r="K364" s="24" t="s">
        <v>2396</v>
      </c>
      <c r="L364" s="23" t="s">
        <v>2895</v>
      </c>
      <c r="M364" s="23"/>
      <c r="O364" s="24" t="s">
        <v>2730</v>
      </c>
      <c r="P364" s="23" t="s">
        <v>82</v>
      </c>
      <c r="Q364" s="23"/>
      <c r="R364" s="23"/>
      <c r="S364" s="36">
        <v>45100</v>
      </c>
      <c r="T364" s="37">
        <v>45470</v>
      </c>
      <c r="U364" s="37">
        <v>46565</v>
      </c>
      <c r="V364" s="23">
        <v>6</v>
      </c>
      <c r="W364" s="23">
        <v>0</v>
      </c>
      <c r="X364" s="38">
        <f t="shared" si="75"/>
        <v>6</v>
      </c>
      <c r="Y364" s="38"/>
      <c r="Z364" s="40">
        <v>0</v>
      </c>
      <c r="AA364" s="40">
        <v>0</v>
      </c>
      <c r="AB364" s="41">
        <f t="shared" si="68"/>
        <v>0</v>
      </c>
      <c r="AC364" s="40">
        <v>0</v>
      </c>
      <c r="AD364" s="40">
        <v>6</v>
      </c>
      <c r="AE364" s="41">
        <f t="shared" si="76"/>
        <v>6</v>
      </c>
      <c r="AF364" s="40"/>
      <c r="AG364" s="39"/>
      <c r="AH364" s="39"/>
      <c r="AI364" s="42"/>
      <c r="AJ364" s="42"/>
      <c r="AK364" s="42"/>
      <c r="AL364" s="39"/>
      <c r="AM364" s="39"/>
      <c r="AN364" s="39"/>
      <c r="AO364" s="39"/>
      <c r="AP364" s="23" t="s">
        <v>91</v>
      </c>
      <c r="AQ364" s="23" t="s">
        <v>203</v>
      </c>
      <c r="AR364" s="23" t="s">
        <v>124</v>
      </c>
      <c r="AS364" s="24" t="s">
        <v>214</v>
      </c>
      <c r="AT364" s="23"/>
      <c r="AU364" s="23">
        <v>2</v>
      </c>
      <c r="AV364" s="23">
        <v>2</v>
      </c>
      <c r="AW364" s="23">
        <v>2</v>
      </c>
      <c r="AX364" s="23"/>
      <c r="AY364" s="23"/>
      <c r="AZ364" s="23">
        <f t="shared" si="73"/>
        <v>6</v>
      </c>
      <c r="BA364" s="23">
        <f t="shared" si="69"/>
        <v>6</v>
      </c>
      <c r="BB364" s="23">
        <f t="shared" si="74"/>
        <v>6</v>
      </c>
      <c r="BC364" s="23"/>
      <c r="BD364" s="23"/>
      <c r="BE364" s="23"/>
      <c r="BF364" s="23"/>
      <c r="BG364" s="23"/>
      <c r="BH364" s="23"/>
      <c r="BI364" s="23"/>
      <c r="BJ364" s="23"/>
      <c r="BK364" s="23"/>
      <c r="BL364" s="23"/>
      <c r="BM364" s="23"/>
      <c r="BN364" s="23"/>
      <c r="BO364" s="23"/>
      <c r="BP364" s="23"/>
      <c r="BQ364" s="23"/>
      <c r="BR364" s="23"/>
      <c r="BS364" s="23"/>
      <c r="BT364" s="23"/>
      <c r="BU364" s="23"/>
      <c r="BV364" s="23"/>
      <c r="BW364" s="23"/>
      <c r="BX364" s="23"/>
      <c r="BY364" s="23"/>
      <c r="BZ364" s="23"/>
      <c r="CA364" s="23"/>
      <c r="CB364" s="23"/>
      <c r="CC364" s="23"/>
      <c r="CD364" s="23"/>
      <c r="CE364" s="23"/>
      <c r="CF364" s="23"/>
      <c r="CG364" s="23"/>
      <c r="CH364" s="23"/>
      <c r="CI364" s="23"/>
      <c r="CJ364" s="23">
        <f t="shared" si="70"/>
        <v>0</v>
      </c>
      <c r="CK364" s="23">
        <f t="shared" si="72"/>
        <v>0</v>
      </c>
    </row>
    <row r="365" spans="1:89" ht="53.25" customHeight="1" x14ac:dyDescent="0.25">
      <c r="A365" s="95">
        <v>2227</v>
      </c>
      <c r="B365" s="23" t="s">
        <v>1189</v>
      </c>
      <c r="C365" s="20" t="s">
        <v>463</v>
      </c>
      <c r="D365" s="20" t="s">
        <v>745</v>
      </c>
      <c r="E365" s="23" t="s">
        <v>427</v>
      </c>
      <c r="F365" s="23"/>
      <c r="G365" s="24" t="s">
        <v>1190</v>
      </c>
      <c r="H365" s="22" t="s">
        <v>1191</v>
      </c>
      <c r="I365" s="23" t="s">
        <v>78</v>
      </c>
      <c r="J365" s="20" t="s">
        <v>79</v>
      </c>
      <c r="K365" s="24" t="s">
        <v>2396</v>
      </c>
      <c r="L365" s="20" t="s">
        <v>2901</v>
      </c>
      <c r="M365" s="23"/>
      <c r="O365" s="24" t="s">
        <v>1192</v>
      </c>
      <c r="P365" s="23" t="s">
        <v>376</v>
      </c>
      <c r="Q365" s="23"/>
      <c r="R365" s="23"/>
      <c r="S365" s="36">
        <v>45198</v>
      </c>
      <c r="T365" s="37">
        <v>45604</v>
      </c>
      <c r="U365" s="37">
        <v>46699</v>
      </c>
      <c r="V365" s="23">
        <v>2</v>
      </c>
      <c r="W365" s="23">
        <v>0</v>
      </c>
      <c r="X365" s="38">
        <f t="shared" si="75"/>
        <v>2</v>
      </c>
      <c r="Y365" s="38"/>
      <c r="Z365" s="40">
        <v>0</v>
      </c>
      <c r="AA365" s="40">
        <v>0</v>
      </c>
      <c r="AB365" s="41">
        <f t="shared" si="68"/>
        <v>0</v>
      </c>
      <c r="AC365" s="40">
        <v>0</v>
      </c>
      <c r="AD365" s="40">
        <v>2</v>
      </c>
      <c r="AE365" s="41">
        <f t="shared" si="76"/>
        <v>2</v>
      </c>
      <c r="AF365" s="40"/>
      <c r="AG365" s="39"/>
      <c r="AH365" s="39"/>
      <c r="AI365" s="42"/>
      <c r="AJ365" s="42"/>
      <c r="AK365" s="42"/>
      <c r="AL365" s="39"/>
      <c r="AM365" s="39"/>
      <c r="AN365" s="39"/>
      <c r="AO365" s="72"/>
      <c r="AP365" s="23" t="s">
        <v>91</v>
      </c>
      <c r="AQ365" s="23" t="s">
        <v>133</v>
      </c>
      <c r="AR365" s="23" t="s">
        <v>92</v>
      </c>
      <c r="AS365" s="24"/>
      <c r="AT365" s="23"/>
      <c r="AU365" s="23">
        <v>2</v>
      </c>
      <c r="AV365" s="23"/>
      <c r="AW365" s="23"/>
      <c r="AX365" s="23"/>
      <c r="AY365" s="23"/>
      <c r="AZ365" s="23">
        <f t="shared" si="73"/>
        <v>2</v>
      </c>
      <c r="BA365" s="23">
        <f t="shared" si="69"/>
        <v>2</v>
      </c>
      <c r="BB365" s="23">
        <f t="shared" si="74"/>
        <v>2</v>
      </c>
      <c r="BC365" s="23"/>
      <c r="BD365" s="23"/>
      <c r="BE365" s="23"/>
      <c r="BF365" s="23"/>
      <c r="BG365" s="23"/>
      <c r="BH365" s="23"/>
      <c r="BI365" s="23"/>
      <c r="BJ365" s="23"/>
      <c r="BK365" s="23"/>
      <c r="BL365" s="23"/>
      <c r="BM365" s="23"/>
      <c r="BN365" s="23"/>
      <c r="BO365" s="23"/>
      <c r="BP365" s="23"/>
      <c r="BQ365" s="23"/>
      <c r="BR365" s="23"/>
      <c r="BS365" s="23"/>
      <c r="BT365" s="23"/>
      <c r="BU365" s="23"/>
      <c r="BV365" s="23"/>
      <c r="BW365" s="23"/>
      <c r="BX365" s="23"/>
      <c r="BY365" s="23"/>
      <c r="BZ365" s="23"/>
      <c r="CA365" s="23"/>
      <c r="CB365" s="23"/>
      <c r="CC365" s="23"/>
      <c r="CD365" s="23"/>
      <c r="CE365" s="23"/>
      <c r="CF365" s="23"/>
      <c r="CG365" s="23"/>
      <c r="CH365" s="23"/>
      <c r="CI365" s="23"/>
      <c r="CJ365" s="23">
        <f t="shared" si="70"/>
        <v>0</v>
      </c>
      <c r="CK365" s="23">
        <f t="shared" ref="CK365:CK395" si="77">SUM(BC365:CI365)</f>
        <v>0</v>
      </c>
    </row>
    <row r="366" spans="1:89" ht="53.25" customHeight="1" x14ac:dyDescent="0.25">
      <c r="A366" s="95">
        <v>2228</v>
      </c>
      <c r="B366" s="23" t="s">
        <v>1193</v>
      </c>
      <c r="C366" s="20" t="s">
        <v>463</v>
      </c>
      <c r="D366" s="20" t="s">
        <v>745</v>
      </c>
      <c r="E366" s="23" t="s">
        <v>427</v>
      </c>
      <c r="F366" s="23"/>
      <c r="G366" s="24" t="s">
        <v>1194</v>
      </c>
      <c r="H366" s="22" t="s">
        <v>1195</v>
      </c>
      <c r="I366" s="23" t="s">
        <v>78</v>
      </c>
      <c r="J366" s="23" t="s">
        <v>150</v>
      </c>
      <c r="K366" s="24" t="s">
        <v>2396</v>
      </c>
      <c r="L366" s="23" t="s">
        <v>2904</v>
      </c>
      <c r="M366" s="23"/>
      <c r="O366" s="24" t="s">
        <v>1196</v>
      </c>
      <c r="P366" s="23" t="s">
        <v>82</v>
      </c>
      <c r="Q366" s="20"/>
      <c r="R366" s="20"/>
      <c r="S366" s="44">
        <v>45198</v>
      </c>
      <c r="T366" s="45">
        <v>45405</v>
      </c>
      <c r="U366" s="45">
        <v>46500</v>
      </c>
      <c r="V366" s="38">
        <v>2</v>
      </c>
      <c r="W366" s="38">
        <v>1</v>
      </c>
      <c r="X366" s="38">
        <f t="shared" si="75"/>
        <v>1</v>
      </c>
      <c r="Y366" s="38"/>
      <c r="Z366" s="40">
        <v>2</v>
      </c>
      <c r="AA366" s="40">
        <v>0</v>
      </c>
      <c r="AB366" s="41">
        <f t="shared" si="68"/>
        <v>2</v>
      </c>
      <c r="AC366" s="40">
        <v>0</v>
      </c>
      <c r="AD366" s="40">
        <v>0</v>
      </c>
      <c r="AE366" s="41">
        <f t="shared" si="76"/>
        <v>0</v>
      </c>
      <c r="AF366" s="40"/>
      <c r="AG366" s="39"/>
      <c r="AH366" s="39"/>
      <c r="AI366" s="42"/>
      <c r="AJ366" s="42"/>
      <c r="AK366" s="42"/>
      <c r="AL366" s="39"/>
      <c r="AM366" s="39"/>
      <c r="AN366" s="39"/>
      <c r="AO366" s="39"/>
      <c r="AP366" s="23" t="s">
        <v>467</v>
      </c>
      <c r="AQ366" s="23" t="s">
        <v>2485</v>
      </c>
      <c r="AR366" s="23" t="s">
        <v>92</v>
      </c>
      <c r="AS366" s="23"/>
      <c r="AT366" s="23"/>
      <c r="AU366" s="23"/>
      <c r="AV366" s="23"/>
      <c r="AW366" s="23"/>
      <c r="AX366" s="23"/>
      <c r="AY366" s="23"/>
      <c r="AZ366" s="23">
        <f t="shared" si="73"/>
        <v>0</v>
      </c>
      <c r="BA366" s="23">
        <f t="shared" si="69"/>
        <v>0</v>
      </c>
      <c r="BB366" s="23">
        <f t="shared" si="74"/>
        <v>0</v>
      </c>
      <c r="BC366" s="23"/>
      <c r="BD366" s="23"/>
      <c r="BE366" s="23"/>
      <c r="BF366" s="23"/>
      <c r="BG366" s="23"/>
      <c r="BH366" s="23"/>
      <c r="BI366" s="23"/>
      <c r="BJ366" s="23"/>
      <c r="BK366" s="23"/>
      <c r="BL366" s="23"/>
      <c r="BM366" s="23">
        <v>2</v>
      </c>
      <c r="BN366" s="23"/>
      <c r="BO366" s="23"/>
      <c r="BP366" s="23"/>
      <c r="BQ366" s="23"/>
      <c r="BR366" s="23"/>
      <c r="BS366" s="23"/>
      <c r="BT366" s="23"/>
      <c r="BU366" s="23"/>
      <c r="BV366" s="23"/>
      <c r="BW366" s="23"/>
      <c r="BX366" s="23"/>
      <c r="BY366" s="23"/>
      <c r="BZ366" s="23"/>
      <c r="CA366" s="23"/>
      <c r="CB366" s="23"/>
      <c r="CC366" s="23"/>
      <c r="CD366" s="23"/>
      <c r="CE366" s="23"/>
      <c r="CF366" s="23"/>
      <c r="CG366" s="23"/>
      <c r="CH366" s="23"/>
      <c r="CI366" s="23"/>
      <c r="CJ366" s="23">
        <f t="shared" si="70"/>
        <v>2</v>
      </c>
      <c r="CK366" s="23">
        <f t="shared" si="77"/>
        <v>2</v>
      </c>
    </row>
    <row r="367" spans="1:89" ht="53.25" customHeight="1" x14ac:dyDescent="0.25">
      <c r="A367" s="95">
        <v>2298</v>
      </c>
      <c r="B367" s="23" t="s">
        <v>1180</v>
      </c>
      <c r="C367" s="20" t="s">
        <v>463</v>
      </c>
      <c r="D367" s="20" t="s">
        <v>745</v>
      </c>
      <c r="E367" s="23" t="s">
        <v>427</v>
      </c>
      <c r="F367" s="23"/>
      <c r="G367" s="24" t="s">
        <v>1181</v>
      </c>
      <c r="H367" s="22" t="s">
        <v>1182</v>
      </c>
      <c r="I367" s="23" t="s">
        <v>78</v>
      </c>
      <c r="J367" s="20" t="s">
        <v>79</v>
      </c>
      <c r="K367" s="24" t="s">
        <v>2396</v>
      </c>
      <c r="L367" s="20" t="s">
        <v>2901</v>
      </c>
      <c r="M367" s="23"/>
      <c r="O367" s="24" t="s">
        <v>1183</v>
      </c>
      <c r="P367" s="23" t="s">
        <v>193</v>
      </c>
      <c r="Q367" s="23"/>
      <c r="R367" s="23"/>
      <c r="S367" s="36">
        <v>45575</v>
      </c>
      <c r="T367" s="37">
        <v>45644</v>
      </c>
      <c r="U367" s="37">
        <v>46739</v>
      </c>
      <c r="V367" s="23">
        <v>1</v>
      </c>
      <c r="W367" s="23">
        <v>0</v>
      </c>
      <c r="X367" s="38">
        <f t="shared" si="75"/>
        <v>1</v>
      </c>
      <c r="Y367" s="38"/>
      <c r="Z367" s="40">
        <v>0</v>
      </c>
      <c r="AA367" s="40">
        <v>0</v>
      </c>
      <c r="AB367" s="41">
        <f t="shared" si="68"/>
        <v>0</v>
      </c>
      <c r="AC367" s="40">
        <v>0</v>
      </c>
      <c r="AD367" s="40">
        <v>1</v>
      </c>
      <c r="AE367" s="41">
        <f t="shared" si="76"/>
        <v>1</v>
      </c>
      <c r="AF367" s="40"/>
      <c r="AG367" s="39"/>
      <c r="AH367" s="39"/>
      <c r="AI367" s="42"/>
      <c r="AJ367" s="42"/>
      <c r="AK367" s="42"/>
      <c r="AL367" s="39"/>
      <c r="AM367" s="39"/>
      <c r="AN367" s="39"/>
      <c r="AO367" s="72"/>
      <c r="AP367" s="23" t="s">
        <v>91</v>
      </c>
      <c r="AQ367" s="23" t="s">
        <v>203</v>
      </c>
      <c r="AR367" s="23" t="s">
        <v>124</v>
      </c>
      <c r="AS367" s="24" t="s">
        <v>214</v>
      </c>
      <c r="AT367" s="23"/>
      <c r="AU367" s="23">
        <v>1</v>
      </c>
      <c r="AV367" s="23"/>
      <c r="AW367" s="23"/>
      <c r="AX367" s="23"/>
      <c r="AY367" s="23"/>
      <c r="AZ367" s="23">
        <f t="shared" si="73"/>
        <v>1</v>
      </c>
      <c r="BA367" s="23">
        <f t="shared" si="69"/>
        <v>1</v>
      </c>
      <c r="BB367" s="23">
        <f t="shared" si="74"/>
        <v>1</v>
      </c>
      <c r="BC367" s="23"/>
      <c r="BD367" s="23"/>
      <c r="BE367" s="23"/>
      <c r="BF367" s="23"/>
      <c r="BG367" s="23"/>
      <c r="BH367" s="23"/>
      <c r="BI367" s="23"/>
      <c r="BJ367" s="23"/>
      <c r="BK367" s="23"/>
      <c r="BL367" s="23"/>
      <c r="BM367" s="23"/>
      <c r="BN367" s="23"/>
      <c r="BO367" s="23"/>
      <c r="BP367" s="23"/>
      <c r="BQ367" s="23"/>
      <c r="BR367" s="23"/>
      <c r="BS367" s="23"/>
      <c r="BT367" s="23"/>
      <c r="BU367" s="23"/>
      <c r="BV367" s="23"/>
      <c r="BW367" s="23"/>
      <c r="BX367" s="23"/>
      <c r="BY367" s="23"/>
      <c r="BZ367" s="23"/>
      <c r="CA367" s="23"/>
      <c r="CB367" s="23"/>
      <c r="CC367" s="23"/>
      <c r="CD367" s="23"/>
      <c r="CE367" s="23"/>
      <c r="CF367" s="23"/>
      <c r="CG367" s="23"/>
      <c r="CH367" s="23"/>
      <c r="CI367" s="23"/>
      <c r="CJ367" s="23">
        <f t="shared" si="70"/>
        <v>0</v>
      </c>
      <c r="CK367" s="23">
        <f t="shared" si="77"/>
        <v>0</v>
      </c>
    </row>
    <row r="368" spans="1:89" ht="53.25" customHeight="1" x14ac:dyDescent="0.25">
      <c r="A368" s="95">
        <v>2525</v>
      </c>
      <c r="B368" s="23" t="s">
        <v>2360</v>
      </c>
      <c r="C368" s="23" t="s">
        <v>463</v>
      </c>
      <c r="D368" s="20" t="s">
        <v>745</v>
      </c>
      <c r="E368" s="23" t="s">
        <v>427</v>
      </c>
      <c r="F368" s="23"/>
      <c r="G368" s="24" t="s">
        <v>464</v>
      </c>
      <c r="H368" s="22" t="s">
        <v>465</v>
      </c>
      <c r="I368" s="23" t="s">
        <v>78</v>
      </c>
      <c r="J368" s="20" t="s">
        <v>79</v>
      </c>
      <c r="K368" s="23" t="s">
        <v>2399</v>
      </c>
      <c r="L368" s="23" t="s">
        <v>2904</v>
      </c>
      <c r="M368" s="23"/>
      <c r="O368" s="58" t="s">
        <v>466</v>
      </c>
      <c r="P368" s="37" t="s">
        <v>82</v>
      </c>
      <c r="Q368" s="37"/>
      <c r="R368" s="37"/>
      <c r="S368" s="36">
        <v>45874</v>
      </c>
      <c r="T368" s="37">
        <v>46090</v>
      </c>
      <c r="U368" s="37">
        <v>47186</v>
      </c>
      <c r="V368" s="23">
        <v>0</v>
      </c>
      <c r="W368" s="23">
        <v>1</v>
      </c>
      <c r="X368" s="38">
        <f t="shared" si="75"/>
        <v>-1</v>
      </c>
      <c r="Y368" s="38"/>
      <c r="Z368" s="40">
        <v>0</v>
      </c>
      <c r="AA368" s="40">
        <v>1</v>
      </c>
      <c r="AB368" s="41">
        <f t="shared" si="68"/>
        <v>-1</v>
      </c>
      <c r="AC368" s="40">
        <v>0</v>
      </c>
      <c r="AD368" s="40">
        <v>0</v>
      </c>
      <c r="AE368" s="41">
        <f t="shared" si="76"/>
        <v>0</v>
      </c>
      <c r="AF368" s="40"/>
      <c r="AG368" s="39"/>
      <c r="AH368" s="39"/>
      <c r="AI368" s="42"/>
      <c r="AJ368" s="42"/>
      <c r="AK368" s="42"/>
      <c r="AL368" s="39"/>
      <c r="AM368" s="39"/>
      <c r="AN368" s="39"/>
      <c r="AO368" s="39"/>
      <c r="AP368" s="23" t="s">
        <v>467</v>
      </c>
      <c r="AQ368" s="23" t="s">
        <v>2404</v>
      </c>
      <c r="AR368" s="23" t="s">
        <v>80</v>
      </c>
      <c r="AS368" s="24" t="s">
        <v>2475</v>
      </c>
      <c r="AT368" s="23"/>
      <c r="AU368" s="23"/>
      <c r="AV368" s="23"/>
      <c r="AW368" s="23"/>
      <c r="AX368" s="23"/>
      <c r="AY368" s="23"/>
      <c r="AZ368" s="23">
        <f t="shared" si="73"/>
        <v>0</v>
      </c>
      <c r="BA368" s="23">
        <f t="shared" si="69"/>
        <v>0</v>
      </c>
      <c r="BB368" s="23">
        <f t="shared" si="74"/>
        <v>0</v>
      </c>
      <c r="BC368" s="23"/>
      <c r="BD368" s="23"/>
      <c r="BE368" s="23"/>
      <c r="BF368" s="23"/>
      <c r="BG368" s="23"/>
      <c r="BH368" s="23"/>
      <c r="BI368" s="23"/>
      <c r="BJ368" s="23"/>
      <c r="BK368" s="23"/>
      <c r="BL368" s="23"/>
      <c r="BM368" s="23"/>
      <c r="BN368" s="23"/>
      <c r="BO368" s="23"/>
      <c r="BP368" s="23"/>
      <c r="BQ368" s="23"/>
      <c r="BR368" s="23"/>
      <c r="BS368" s="23"/>
      <c r="BT368" s="23"/>
      <c r="BU368" s="23"/>
      <c r="BV368" s="23"/>
      <c r="BW368" s="23"/>
      <c r="BX368" s="23"/>
      <c r="BY368" s="23"/>
      <c r="BZ368" s="23"/>
      <c r="CA368" s="23"/>
      <c r="CB368" s="23"/>
      <c r="CC368" s="23"/>
      <c r="CD368" s="23"/>
      <c r="CE368" s="23"/>
      <c r="CF368" s="23"/>
      <c r="CG368" s="23"/>
      <c r="CH368" s="23"/>
      <c r="CI368" s="23"/>
      <c r="CJ368" s="23">
        <f t="shared" si="70"/>
        <v>0</v>
      </c>
      <c r="CK368" s="23">
        <f t="shared" si="77"/>
        <v>0</v>
      </c>
    </row>
    <row r="369" spans="1:89" ht="53.25" customHeight="1" x14ac:dyDescent="0.25">
      <c r="A369" s="118">
        <v>804</v>
      </c>
      <c r="B369" s="46" t="s">
        <v>1160</v>
      </c>
      <c r="C369" s="20" t="s">
        <v>3033</v>
      </c>
      <c r="D369" s="20" t="s">
        <v>745</v>
      </c>
      <c r="E369" s="23" t="s">
        <v>427</v>
      </c>
      <c r="F369" s="23"/>
      <c r="G369" s="21" t="s">
        <v>1161</v>
      </c>
      <c r="H369" s="22" t="s">
        <v>475</v>
      </c>
      <c r="I369" s="23" t="s">
        <v>78</v>
      </c>
      <c r="J369" s="23" t="s">
        <v>88</v>
      </c>
      <c r="K369" s="24" t="s">
        <v>2396</v>
      </c>
      <c r="L369" s="23" t="s">
        <v>102</v>
      </c>
      <c r="M369" s="23">
        <v>6.0149999999999997</v>
      </c>
      <c r="O369" s="24"/>
      <c r="P369" s="23"/>
      <c r="Q369" s="23"/>
      <c r="R369" s="23"/>
      <c r="S369" s="49"/>
      <c r="T369" s="23"/>
      <c r="U369" s="23"/>
      <c r="V369" s="23">
        <v>180</v>
      </c>
      <c r="W369" s="23">
        <v>0</v>
      </c>
      <c r="X369" s="38">
        <f t="shared" si="75"/>
        <v>180</v>
      </c>
      <c r="Y369" s="23"/>
      <c r="Z369" s="40">
        <v>0</v>
      </c>
      <c r="AA369" s="40">
        <v>0</v>
      </c>
      <c r="AB369" s="41">
        <f t="shared" si="68"/>
        <v>0</v>
      </c>
      <c r="AC369" s="40">
        <v>0</v>
      </c>
      <c r="AD369" s="40">
        <v>0</v>
      </c>
      <c r="AE369" s="41">
        <f t="shared" si="76"/>
        <v>0</v>
      </c>
      <c r="AF369" s="40">
        <v>180</v>
      </c>
      <c r="AG369" s="39"/>
      <c r="AH369" s="39"/>
      <c r="AI369" s="42"/>
      <c r="AJ369" s="42"/>
      <c r="AK369" s="42"/>
      <c r="AL369" s="39"/>
      <c r="AM369" s="39"/>
      <c r="AN369" s="39"/>
      <c r="AO369" s="39"/>
      <c r="AP369" s="20"/>
      <c r="AQ369" s="42" t="s">
        <v>2499</v>
      </c>
      <c r="AR369" s="23" t="s">
        <v>92</v>
      </c>
      <c r="AS369" s="24" t="s">
        <v>2423</v>
      </c>
      <c r="AT369" s="23"/>
      <c r="AU369" s="23"/>
      <c r="AV369" s="23"/>
      <c r="AW369" s="23"/>
      <c r="AX369" s="23"/>
      <c r="AY369" s="23">
        <v>180</v>
      </c>
      <c r="AZ369" s="23">
        <f t="shared" si="73"/>
        <v>0</v>
      </c>
      <c r="BA369" s="23">
        <f t="shared" si="69"/>
        <v>0</v>
      </c>
      <c r="BB369" s="23">
        <f t="shared" si="74"/>
        <v>180</v>
      </c>
      <c r="BC369" s="23"/>
      <c r="BD369" s="23"/>
      <c r="BE369" s="23"/>
      <c r="BF369" s="23"/>
      <c r="BG369" s="23"/>
      <c r="BH369" s="23"/>
      <c r="BI369" s="23"/>
      <c r="BJ369" s="23"/>
      <c r="BK369" s="23"/>
      <c r="BL369" s="23"/>
      <c r="BM369" s="23"/>
      <c r="BN369" s="23"/>
      <c r="BO369" s="23"/>
      <c r="BP369" s="23"/>
      <c r="BQ369" s="23"/>
      <c r="BR369" s="23"/>
      <c r="BS369" s="23"/>
      <c r="BT369" s="23"/>
      <c r="BU369" s="23"/>
      <c r="BV369" s="23"/>
      <c r="BW369" s="23"/>
      <c r="BX369" s="23"/>
      <c r="BY369" s="23"/>
      <c r="BZ369" s="23"/>
      <c r="CA369" s="23"/>
      <c r="CB369" s="23"/>
      <c r="CC369" s="23"/>
      <c r="CD369" s="23"/>
      <c r="CE369" s="23"/>
      <c r="CF369" s="23"/>
      <c r="CG369" s="23"/>
      <c r="CH369" s="23"/>
      <c r="CI369" s="23"/>
      <c r="CJ369" s="23">
        <f t="shared" si="70"/>
        <v>0</v>
      </c>
      <c r="CK369" s="23">
        <f t="shared" si="77"/>
        <v>0</v>
      </c>
    </row>
    <row r="370" spans="1:89" ht="53.25" customHeight="1" x14ac:dyDescent="0.25">
      <c r="A370" s="118">
        <v>805</v>
      </c>
      <c r="B370" s="46" t="s">
        <v>1132</v>
      </c>
      <c r="C370" s="20" t="s">
        <v>3033</v>
      </c>
      <c r="D370" s="20" t="s">
        <v>745</v>
      </c>
      <c r="E370" s="23" t="s">
        <v>427</v>
      </c>
      <c r="F370" s="23"/>
      <c r="G370" s="21" t="s">
        <v>1133</v>
      </c>
      <c r="H370" s="22" t="s">
        <v>475</v>
      </c>
      <c r="I370" s="23" t="s">
        <v>78</v>
      </c>
      <c r="J370" s="23" t="s">
        <v>88</v>
      </c>
      <c r="K370" s="24" t="s">
        <v>2396</v>
      </c>
      <c r="L370" s="23" t="s">
        <v>102</v>
      </c>
      <c r="M370" s="23">
        <v>0.17799999999999999</v>
      </c>
      <c r="O370" s="24"/>
      <c r="P370" s="23"/>
      <c r="Q370" s="23"/>
      <c r="R370" s="23"/>
      <c r="S370" s="49"/>
      <c r="T370" s="23"/>
      <c r="U370" s="23"/>
      <c r="V370" s="23">
        <v>6</v>
      </c>
      <c r="W370" s="23">
        <v>0</v>
      </c>
      <c r="X370" s="38">
        <f t="shared" si="75"/>
        <v>6</v>
      </c>
      <c r="Y370" s="23"/>
      <c r="Z370" s="40">
        <v>0</v>
      </c>
      <c r="AA370" s="40">
        <v>0</v>
      </c>
      <c r="AB370" s="41">
        <f t="shared" si="68"/>
        <v>0</v>
      </c>
      <c r="AC370" s="40">
        <v>0</v>
      </c>
      <c r="AD370" s="40">
        <v>0</v>
      </c>
      <c r="AE370" s="41">
        <f t="shared" si="76"/>
        <v>0</v>
      </c>
      <c r="AF370" s="40">
        <v>6</v>
      </c>
      <c r="AG370" s="39"/>
      <c r="AH370" s="39"/>
      <c r="AI370" s="42"/>
      <c r="AJ370" s="42"/>
      <c r="AK370" s="42"/>
      <c r="AL370" s="39"/>
      <c r="AM370" s="39"/>
      <c r="AN370" s="39"/>
      <c r="AO370" s="39"/>
      <c r="AP370" s="20"/>
      <c r="AQ370" s="42" t="s">
        <v>2499</v>
      </c>
      <c r="AR370" s="23" t="s">
        <v>92</v>
      </c>
      <c r="AS370" s="24" t="s">
        <v>2423</v>
      </c>
      <c r="AT370" s="23"/>
      <c r="AU370" s="23"/>
      <c r="AV370" s="23"/>
      <c r="AW370" s="23"/>
      <c r="AX370" s="23"/>
      <c r="AY370" s="23">
        <v>6</v>
      </c>
      <c r="AZ370" s="23">
        <f t="shared" si="73"/>
        <v>0</v>
      </c>
      <c r="BA370" s="23">
        <f t="shared" si="69"/>
        <v>0</v>
      </c>
      <c r="BB370" s="23">
        <f t="shared" si="74"/>
        <v>6</v>
      </c>
      <c r="BC370" s="23"/>
      <c r="BD370" s="23"/>
      <c r="BE370" s="23"/>
      <c r="BF370" s="23"/>
      <c r="BG370" s="23"/>
      <c r="BH370" s="23"/>
      <c r="BI370" s="23"/>
      <c r="BJ370" s="23"/>
      <c r="BK370" s="23"/>
      <c r="BL370" s="23"/>
      <c r="BM370" s="23"/>
      <c r="BN370" s="23"/>
      <c r="BO370" s="23"/>
      <c r="BP370" s="23"/>
      <c r="BQ370" s="23"/>
      <c r="BR370" s="23"/>
      <c r="BS370" s="23"/>
      <c r="BT370" s="23"/>
      <c r="BU370" s="23"/>
      <c r="BV370" s="23"/>
      <c r="BW370" s="23"/>
      <c r="BX370" s="23"/>
      <c r="BY370" s="23"/>
      <c r="BZ370" s="23"/>
      <c r="CA370" s="23"/>
      <c r="CB370" s="23"/>
      <c r="CC370" s="23"/>
      <c r="CD370" s="23"/>
      <c r="CE370" s="23"/>
      <c r="CF370" s="23"/>
      <c r="CG370" s="23"/>
      <c r="CH370" s="23"/>
      <c r="CI370" s="23"/>
      <c r="CJ370" s="23">
        <f t="shared" si="70"/>
        <v>0</v>
      </c>
      <c r="CK370" s="23">
        <f t="shared" si="77"/>
        <v>0</v>
      </c>
    </row>
    <row r="371" spans="1:89" ht="53.25" customHeight="1" x14ac:dyDescent="0.25">
      <c r="A371" s="95">
        <v>842</v>
      </c>
      <c r="B371" s="23" t="s">
        <v>1136</v>
      </c>
      <c r="C371" s="20" t="s">
        <v>3033</v>
      </c>
      <c r="D371" s="20" t="s">
        <v>745</v>
      </c>
      <c r="E371" s="23" t="s">
        <v>427</v>
      </c>
      <c r="F371" s="20"/>
      <c r="G371" s="21" t="s">
        <v>1137</v>
      </c>
      <c r="H371" s="22" t="s">
        <v>475</v>
      </c>
      <c r="I371" s="23" t="s">
        <v>958</v>
      </c>
      <c r="J371" s="23" t="s">
        <v>88</v>
      </c>
      <c r="K371" s="24" t="s">
        <v>2396</v>
      </c>
      <c r="L371" s="20" t="s">
        <v>106</v>
      </c>
      <c r="M371" s="23">
        <v>0.94399999999999995</v>
      </c>
      <c r="O371" s="24"/>
      <c r="P371" s="23"/>
      <c r="Q371" s="20"/>
      <c r="R371" s="20"/>
      <c r="S371" s="38"/>
      <c r="T371" s="45"/>
      <c r="U371" s="45"/>
      <c r="V371" s="38">
        <v>34</v>
      </c>
      <c r="W371" s="38">
        <v>0</v>
      </c>
      <c r="X371" s="38">
        <f t="shared" si="75"/>
        <v>34</v>
      </c>
      <c r="Y371" s="38"/>
      <c r="Z371" s="40">
        <v>0</v>
      </c>
      <c r="AA371" s="40">
        <v>0</v>
      </c>
      <c r="AB371" s="41">
        <f t="shared" si="68"/>
        <v>0</v>
      </c>
      <c r="AC371" s="40">
        <v>0</v>
      </c>
      <c r="AD371" s="40">
        <v>0</v>
      </c>
      <c r="AE371" s="41">
        <f t="shared" si="76"/>
        <v>0</v>
      </c>
      <c r="AF371" s="40">
        <v>34</v>
      </c>
      <c r="AG371" s="39"/>
      <c r="AH371" s="39"/>
      <c r="AI371" s="42"/>
      <c r="AJ371" s="42"/>
      <c r="AK371" s="42"/>
      <c r="AL371" s="39"/>
      <c r="AM371" s="39"/>
      <c r="AN371" s="39"/>
      <c r="AO371" s="39"/>
      <c r="AP371" s="20"/>
      <c r="AQ371" s="42" t="s">
        <v>2501</v>
      </c>
      <c r="AR371" s="23" t="s">
        <v>124</v>
      </c>
      <c r="AS371" s="23" t="s">
        <v>153</v>
      </c>
      <c r="AT371" s="23"/>
      <c r="AU371" s="23"/>
      <c r="AV371" s="23"/>
      <c r="AW371" s="23"/>
      <c r="AX371" s="23"/>
      <c r="AY371" s="23">
        <v>34</v>
      </c>
      <c r="AZ371" s="23">
        <f t="shared" si="73"/>
        <v>0</v>
      </c>
      <c r="BA371" s="23">
        <f t="shared" si="69"/>
        <v>0</v>
      </c>
      <c r="BB371" s="23">
        <f t="shared" si="74"/>
        <v>34</v>
      </c>
      <c r="BC371" s="23"/>
      <c r="BD371" s="23"/>
      <c r="BE371" s="23"/>
      <c r="BF371" s="23"/>
      <c r="BG371" s="23"/>
      <c r="BH371" s="23"/>
      <c r="BI371" s="23"/>
      <c r="BJ371" s="23"/>
      <c r="BK371" s="23"/>
      <c r="BL371" s="23"/>
      <c r="BM371" s="23"/>
      <c r="BN371" s="23"/>
      <c r="BO371" s="23"/>
      <c r="BP371" s="23"/>
      <c r="BQ371" s="23"/>
      <c r="BR371" s="23"/>
      <c r="BS371" s="23"/>
      <c r="BT371" s="23"/>
      <c r="BU371" s="23"/>
      <c r="BV371" s="23"/>
      <c r="BW371" s="23"/>
      <c r="BX371" s="23"/>
      <c r="BY371" s="23"/>
      <c r="BZ371" s="23"/>
      <c r="CA371" s="23"/>
      <c r="CB371" s="23"/>
      <c r="CC371" s="23"/>
      <c r="CD371" s="23"/>
      <c r="CE371" s="23"/>
      <c r="CF371" s="23"/>
      <c r="CG371" s="23"/>
      <c r="CH371" s="23"/>
      <c r="CI371" s="23"/>
      <c r="CJ371" s="23">
        <f t="shared" si="70"/>
        <v>0</v>
      </c>
      <c r="CK371" s="23">
        <f t="shared" si="77"/>
        <v>0</v>
      </c>
    </row>
    <row r="372" spans="1:89" ht="53.25" customHeight="1" x14ac:dyDescent="0.25">
      <c r="A372" s="118">
        <v>805</v>
      </c>
      <c r="B372" s="46" t="s">
        <v>2731</v>
      </c>
      <c r="C372" s="20" t="s">
        <v>3033</v>
      </c>
      <c r="D372" s="20" t="s">
        <v>745</v>
      </c>
      <c r="E372" s="23" t="s">
        <v>427</v>
      </c>
      <c r="F372" s="23"/>
      <c r="G372" s="21" t="s">
        <v>2246</v>
      </c>
      <c r="H372" s="22" t="s">
        <v>2247</v>
      </c>
      <c r="I372" s="23" t="s">
        <v>78</v>
      </c>
      <c r="J372" s="23" t="s">
        <v>88</v>
      </c>
      <c r="K372" s="24" t="s">
        <v>2396</v>
      </c>
      <c r="L372" s="23" t="s">
        <v>2898</v>
      </c>
      <c r="M372" s="23"/>
      <c r="O372" s="24" t="s">
        <v>2248</v>
      </c>
      <c r="P372" s="23" t="s">
        <v>403</v>
      </c>
      <c r="Q372" s="23"/>
      <c r="R372" s="23"/>
      <c r="S372" s="36">
        <v>45757</v>
      </c>
      <c r="T372" s="37">
        <v>45931</v>
      </c>
      <c r="U372" s="37">
        <v>47027</v>
      </c>
      <c r="V372" s="23">
        <v>4</v>
      </c>
      <c r="W372" s="23">
        <v>0</v>
      </c>
      <c r="X372" s="38">
        <f t="shared" si="75"/>
        <v>4</v>
      </c>
      <c r="Y372" s="23"/>
      <c r="Z372" s="40">
        <v>0</v>
      </c>
      <c r="AA372" s="40">
        <v>0</v>
      </c>
      <c r="AB372" s="41">
        <f t="shared" si="68"/>
        <v>0</v>
      </c>
      <c r="AC372" s="40">
        <v>0</v>
      </c>
      <c r="AD372" s="40">
        <v>4</v>
      </c>
      <c r="AE372" s="41">
        <f t="shared" si="76"/>
        <v>4</v>
      </c>
      <c r="AF372" s="40"/>
      <c r="AG372" s="39"/>
      <c r="AH372" s="39"/>
      <c r="AI372" s="42"/>
      <c r="AJ372" s="42"/>
      <c r="AK372" s="42"/>
      <c r="AL372" s="39"/>
      <c r="AM372" s="39"/>
      <c r="AN372" s="39"/>
      <c r="AO372" s="39"/>
      <c r="AP372" s="20" t="s">
        <v>91</v>
      </c>
      <c r="AQ372" s="42" t="s">
        <v>2498</v>
      </c>
      <c r="AR372" s="23" t="s">
        <v>99</v>
      </c>
      <c r="AS372" s="24"/>
      <c r="AT372" s="23"/>
      <c r="AU372" s="23">
        <v>2</v>
      </c>
      <c r="AV372" s="23">
        <v>2</v>
      </c>
      <c r="AW372" s="23"/>
      <c r="AX372" s="23"/>
      <c r="AY372" s="23"/>
      <c r="AZ372" s="23">
        <f t="shared" si="73"/>
        <v>4</v>
      </c>
      <c r="BA372" s="23">
        <f t="shared" si="69"/>
        <v>4</v>
      </c>
      <c r="BB372" s="23">
        <f t="shared" si="74"/>
        <v>4</v>
      </c>
      <c r="BC372" s="23"/>
      <c r="BD372" s="23"/>
      <c r="BE372" s="23"/>
      <c r="BF372" s="23"/>
      <c r="BG372" s="23"/>
      <c r="BH372" s="23"/>
      <c r="BI372" s="23"/>
      <c r="BJ372" s="23"/>
      <c r="BK372" s="23"/>
      <c r="BL372" s="23"/>
      <c r="BM372" s="23"/>
      <c r="BN372" s="23"/>
      <c r="BO372" s="23"/>
      <c r="BP372" s="23"/>
      <c r="BQ372" s="23"/>
      <c r="BR372" s="23"/>
      <c r="BS372" s="23"/>
      <c r="BT372" s="23"/>
      <c r="BU372" s="23"/>
      <c r="BV372" s="23"/>
      <c r="BW372" s="23"/>
      <c r="BX372" s="23"/>
      <c r="BY372" s="23"/>
      <c r="BZ372" s="23"/>
      <c r="CA372" s="23"/>
      <c r="CB372" s="23"/>
      <c r="CC372" s="23"/>
      <c r="CD372" s="23"/>
      <c r="CE372" s="23"/>
      <c r="CF372" s="23"/>
      <c r="CG372" s="23"/>
      <c r="CH372" s="23"/>
      <c r="CI372" s="23"/>
      <c r="CJ372" s="23">
        <f t="shared" si="70"/>
        <v>0</v>
      </c>
      <c r="CK372" s="23">
        <f t="shared" si="77"/>
        <v>0</v>
      </c>
    </row>
    <row r="373" spans="1:89" ht="53.25" customHeight="1" x14ac:dyDescent="0.25">
      <c r="A373" s="118">
        <v>806</v>
      </c>
      <c r="B373" s="46" t="s">
        <v>1149</v>
      </c>
      <c r="C373" s="20" t="s">
        <v>3033</v>
      </c>
      <c r="D373" s="20" t="s">
        <v>745</v>
      </c>
      <c r="E373" s="23" t="s">
        <v>427</v>
      </c>
      <c r="F373" s="23"/>
      <c r="G373" s="21" t="s">
        <v>1150</v>
      </c>
      <c r="H373" s="22" t="s">
        <v>475</v>
      </c>
      <c r="I373" s="23" t="s">
        <v>78</v>
      </c>
      <c r="J373" s="23" t="s">
        <v>88</v>
      </c>
      <c r="K373" s="24" t="s">
        <v>2396</v>
      </c>
      <c r="L373" s="23" t="s">
        <v>102</v>
      </c>
      <c r="M373" s="23">
        <v>1.26</v>
      </c>
      <c r="O373" s="24"/>
      <c r="P373" s="23"/>
      <c r="Q373" s="23"/>
      <c r="R373" s="23"/>
      <c r="S373" s="49"/>
      <c r="T373" s="23"/>
      <c r="U373" s="23"/>
      <c r="V373" s="23">
        <v>40</v>
      </c>
      <c r="W373" s="23">
        <v>0</v>
      </c>
      <c r="X373" s="38">
        <f t="shared" si="75"/>
        <v>40</v>
      </c>
      <c r="Y373" s="23"/>
      <c r="Z373" s="40">
        <v>0</v>
      </c>
      <c r="AA373" s="40">
        <v>0</v>
      </c>
      <c r="AB373" s="41">
        <f t="shared" si="68"/>
        <v>0</v>
      </c>
      <c r="AC373" s="40">
        <v>0</v>
      </c>
      <c r="AD373" s="40">
        <v>0</v>
      </c>
      <c r="AE373" s="41">
        <f t="shared" si="76"/>
        <v>0</v>
      </c>
      <c r="AF373" s="40">
        <v>40</v>
      </c>
      <c r="AG373" s="39"/>
      <c r="AH373" s="39"/>
      <c r="AI373" s="42"/>
      <c r="AJ373" s="42"/>
      <c r="AK373" s="42"/>
      <c r="AL373" s="39"/>
      <c r="AM373" s="39"/>
      <c r="AN373" s="39"/>
      <c r="AO373" s="39"/>
      <c r="AP373" s="20"/>
      <c r="AQ373" s="42" t="s">
        <v>2501</v>
      </c>
      <c r="AR373" s="23" t="s">
        <v>124</v>
      </c>
      <c r="AS373" s="23" t="s">
        <v>153</v>
      </c>
      <c r="AT373" s="23"/>
      <c r="AU373" s="23"/>
      <c r="AV373" s="23"/>
      <c r="AW373" s="23"/>
      <c r="AX373" s="23"/>
      <c r="AY373" s="23">
        <v>0</v>
      </c>
      <c r="AZ373" s="23">
        <f t="shared" si="73"/>
        <v>0</v>
      </c>
      <c r="BA373" s="23">
        <f t="shared" si="69"/>
        <v>0</v>
      </c>
      <c r="BB373" s="23">
        <f t="shared" si="74"/>
        <v>0</v>
      </c>
      <c r="BC373" s="23"/>
      <c r="BD373" s="23"/>
      <c r="BE373" s="23"/>
      <c r="BF373" s="23"/>
      <c r="BG373" s="23"/>
      <c r="BH373" s="23"/>
      <c r="BI373" s="23"/>
      <c r="BJ373" s="23"/>
      <c r="BK373" s="23"/>
      <c r="BL373" s="23"/>
      <c r="BM373" s="23"/>
      <c r="BN373" s="23"/>
      <c r="BO373" s="23"/>
      <c r="BP373" s="23"/>
      <c r="BQ373" s="23"/>
      <c r="BR373" s="23"/>
      <c r="BS373" s="23"/>
      <c r="BT373" s="23"/>
      <c r="BU373" s="23"/>
      <c r="BV373" s="23"/>
      <c r="BW373" s="23"/>
      <c r="BX373" s="23"/>
      <c r="BY373" s="23"/>
      <c r="BZ373" s="23"/>
      <c r="CA373" s="23"/>
      <c r="CB373" s="23"/>
      <c r="CC373" s="23"/>
      <c r="CD373" s="23"/>
      <c r="CE373" s="23"/>
      <c r="CF373" s="23"/>
      <c r="CG373" s="23"/>
      <c r="CH373" s="23"/>
      <c r="CI373" s="23"/>
      <c r="CJ373" s="23">
        <f t="shared" si="70"/>
        <v>0</v>
      </c>
      <c r="CK373" s="23">
        <f t="shared" si="77"/>
        <v>0</v>
      </c>
    </row>
    <row r="374" spans="1:89" ht="53.25" customHeight="1" x14ac:dyDescent="0.25">
      <c r="A374" s="95" t="s">
        <v>2718</v>
      </c>
      <c r="B374" s="23" t="s">
        <v>2717</v>
      </c>
      <c r="C374" s="20" t="s">
        <v>3033</v>
      </c>
      <c r="D374" s="20" t="s">
        <v>745</v>
      </c>
      <c r="E374" s="23" t="s">
        <v>427</v>
      </c>
      <c r="F374" s="23"/>
      <c r="G374" s="24" t="s">
        <v>1162</v>
      </c>
      <c r="H374" s="22" t="s">
        <v>1163</v>
      </c>
      <c r="I374" s="23" t="s">
        <v>78</v>
      </c>
      <c r="J374" s="23" t="s">
        <v>88</v>
      </c>
      <c r="K374" s="24" t="s">
        <v>2396</v>
      </c>
      <c r="L374" s="71" t="s">
        <v>2899</v>
      </c>
      <c r="M374" s="20"/>
      <c r="O374" s="24" t="s">
        <v>1164</v>
      </c>
      <c r="P374" s="23" t="s">
        <v>82</v>
      </c>
      <c r="Q374" s="20"/>
      <c r="R374" s="20"/>
      <c r="S374" s="44">
        <v>42968</v>
      </c>
      <c r="T374" s="45">
        <v>43203</v>
      </c>
      <c r="U374" s="45">
        <v>44299</v>
      </c>
      <c r="V374" s="70">
        <v>311</v>
      </c>
      <c r="W374" s="70">
        <v>0</v>
      </c>
      <c r="X374" s="38">
        <f t="shared" si="75"/>
        <v>311</v>
      </c>
      <c r="Y374" s="70"/>
      <c r="Z374" s="40">
        <v>0</v>
      </c>
      <c r="AA374" s="40">
        <v>0</v>
      </c>
      <c r="AB374" s="41">
        <f t="shared" si="68"/>
        <v>0</v>
      </c>
      <c r="AC374" s="40">
        <v>0</v>
      </c>
      <c r="AD374" s="40">
        <v>66</v>
      </c>
      <c r="AE374" s="41">
        <f t="shared" si="76"/>
        <v>66</v>
      </c>
      <c r="AF374" s="40"/>
      <c r="AG374" s="39"/>
      <c r="AH374" s="39"/>
      <c r="AI374" s="42"/>
      <c r="AJ374" s="42"/>
      <c r="AK374" s="42"/>
      <c r="AL374" s="39"/>
      <c r="AM374" s="39"/>
      <c r="AN374" s="39"/>
      <c r="AO374" s="39"/>
      <c r="AP374" s="20" t="s">
        <v>129</v>
      </c>
      <c r="AQ374" s="23" t="s">
        <v>119</v>
      </c>
      <c r="AR374" s="26" t="s">
        <v>92</v>
      </c>
      <c r="AS374" s="23" t="s">
        <v>2423</v>
      </c>
      <c r="AT374" s="23"/>
      <c r="AU374" s="23"/>
      <c r="AV374" s="23"/>
      <c r="AW374" s="23"/>
      <c r="AX374" s="23"/>
      <c r="AY374" s="23">
        <v>66</v>
      </c>
      <c r="AZ374" s="23">
        <f t="shared" si="73"/>
        <v>0</v>
      </c>
      <c r="BA374" s="23">
        <f t="shared" si="69"/>
        <v>0</v>
      </c>
      <c r="BB374" s="23">
        <f t="shared" si="74"/>
        <v>66</v>
      </c>
      <c r="BC374" s="23"/>
      <c r="BD374" s="23"/>
      <c r="BE374" s="23"/>
      <c r="BF374" s="23"/>
      <c r="BG374" s="23"/>
      <c r="BH374" s="23"/>
      <c r="BI374" s="23"/>
      <c r="BJ374" s="23"/>
      <c r="BK374" s="23"/>
      <c r="BL374" s="23"/>
      <c r="BM374" s="23"/>
      <c r="BN374" s="23"/>
      <c r="BO374" s="23"/>
      <c r="BP374" s="23"/>
      <c r="BQ374" s="23"/>
      <c r="BR374" s="23"/>
      <c r="BS374" s="23"/>
      <c r="BT374" s="23"/>
      <c r="BU374" s="23"/>
      <c r="BV374" s="23"/>
      <c r="BW374" s="23"/>
      <c r="BX374" s="23"/>
      <c r="BY374" s="23"/>
      <c r="BZ374" s="23"/>
      <c r="CA374" s="23"/>
      <c r="CB374" s="23"/>
      <c r="CC374" s="23"/>
      <c r="CD374" s="23"/>
      <c r="CE374" s="23"/>
      <c r="CF374" s="23"/>
      <c r="CG374" s="23"/>
      <c r="CH374" s="23"/>
      <c r="CI374" s="23"/>
      <c r="CJ374" s="23">
        <f t="shared" si="70"/>
        <v>0</v>
      </c>
      <c r="CK374" s="23">
        <f t="shared" si="77"/>
        <v>0</v>
      </c>
    </row>
    <row r="375" spans="1:89" ht="53.25" customHeight="1" x14ac:dyDescent="0.25">
      <c r="A375" s="95" t="s">
        <v>2718</v>
      </c>
      <c r="B375" s="23" t="s">
        <v>2717</v>
      </c>
      <c r="C375" s="20" t="s">
        <v>3033</v>
      </c>
      <c r="D375" s="20" t="s">
        <v>745</v>
      </c>
      <c r="E375" s="23" t="s">
        <v>427</v>
      </c>
      <c r="F375" s="23"/>
      <c r="G375" s="24" t="s">
        <v>1165</v>
      </c>
      <c r="H375" s="22" t="s">
        <v>1166</v>
      </c>
      <c r="I375" s="23" t="s">
        <v>78</v>
      </c>
      <c r="J375" s="23" t="s">
        <v>88</v>
      </c>
      <c r="K375" s="24" t="s">
        <v>2396</v>
      </c>
      <c r="L375" s="71" t="s">
        <v>2899</v>
      </c>
      <c r="M375" s="20"/>
      <c r="O375" s="24" t="s">
        <v>1167</v>
      </c>
      <c r="P375" s="23" t="s">
        <v>82</v>
      </c>
      <c r="Q375" s="20"/>
      <c r="R375" s="20"/>
      <c r="S375" s="44">
        <v>43139</v>
      </c>
      <c r="T375" s="45">
        <v>43539</v>
      </c>
      <c r="U375" s="45">
        <v>44635</v>
      </c>
      <c r="V375" s="38">
        <v>331</v>
      </c>
      <c r="W375" s="38">
        <v>0</v>
      </c>
      <c r="X375" s="38">
        <f t="shared" si="75"/>
        <v>331</v>
      </c>
      <c r="Y375" s="38"/>
      <c r="Z375" s="40">
        <v>0</v>
      </c>
      <c r="AA375" s="40">
        <v>0</v>
      </c>
      <c r="AB375" s="41">
        <f t="shared" si="68"/>
        <v>0</v>
      </c>
      <c r="AC375" s="40">
        <v>0</v>
      </c>
      <c r="AD375" s="40">
        <v>60</v>
      </c>
      <c r="AE375" s="41">
        <f t="shared" si="76"/>
        <v>60</v>
      </c>
      <c r="AF375" s="40"/>
      <c r="AG375" s="39" t="s">
        <v>484</v>
      </c>
      <c r="AH375" s="39"/>
      <c r="AI375" s="42"/>
      <c r="AJ375" s="42"/>
      <c r="AK375" s="42"/>
      <c r="AL375" s="39"/>
      <c r="AM375" s="39"/>
      <c r="AN375" s="39"/>
      <c r="AO375" s="39"/>
      <c r="AP375" s="20" t="s">
        <v>129</v>
      </c>
      <c r="AQ375" s="23" t="s">
        <v>119</v>
      </c>
      <c r="AR375" s="20" t="s">
        <v>92</v>
      </c>
      <c r="AS375" s="23" t="s">
        <v>2423</v>
      </c>
      <c r="AT375" s="23"/>
      <c r="AU375" s="23"/>
      <c r="AV375" s="23"/>
      <c r="AW375" s="23"/>
      <c r="AX375" s="23"/>
      <c r="AY375" s="23">
        <v>60</v>
      </c>
      <c r="AZ375" s="23">
        <f t="shared" si="73"/>
        <v>0</v>
      </c>
      <c r="BA375" s="23">
        <f t="shared" si="69"/>
        <v>0</v>
      </c>
      <c r="BB375" s="23">
        <f t="shared" si="74"/>
        <v>60</v>
      </c>
      <c r="BC375" s="23"/>
      <c r="BD375" s="23"/>
      <c r="BE375" s="23"/>
      <c r="BF375" s="23"/>
      <c r="BG375" s="23"/>
      <c r="BH375" s="23"/>
      <c r="BI375" s="23"/>
      <c r="BJ375" s="23"/>
      <c r="BK375" s="23"/>
      <c r="BL375" s="23"/>
      <c r="BM375" s="23"/>
      <c r="BN375" s="23"/>
      <c r="BO375" s="23"/>
      <c r="BP375" s="23"/>
      <c r="BQ375" s="23"/>
      <c r="BR375" s="23"/>
      <c r="BS375" s="23"/>
      <c r="BT375" s="23"/>
      <c r="BU375" s="23"/>
      <c r="BV375" s="23"/>
      <c r="BW375" s="23"/>
      <c r="BX375" s="23"/>
      <c r="BY375" s="23"/>
      <c r="BZ375" s="23"/>
      <c r="CA375" s="23"/>
      <c r="CB375" s="23"/>
      <c r="CC375" s="23"/>
      <c r="CD375" s="23"/>
      <c r="CE375" s="23"/>
      <c r="CF375" s="23"/>
      <c r="CG375" s="23"/>
      <c r="CH375" s="23"/>
      <c r="CI375" s="23"/>
      <c r="CJ375" s="23">
        <f t="shared" si="70"/>
        <v>0</v>
      </c>
      <c r="CK375" s="23">
        <f t="shared" si="77"/>
        <v>0</v>
      </c>
    </row>
    <row r="376" spans="1:89" ht="53.25" customHeight="1" x14ac:dyDescent="0.25">
      <c r="A376" s="95" t="s">
        <v>2718</v>
      </c>
      <c r="B376" s="23" t="s">
        <v>2717</v>
      </c>
      <c r="C376" s="20" t="s">
        <v>3033</v>
      </c>
      <c r="D376" s="20" t="s">
        <v>745</v>
      </c>
      <c r="E376" s="23" t="s">
        <v>427</v>
      </c>
      <c r="F376" s="23"/>
      <c r="G376" s="24" t="s">
        <v>1168</v>
      </c>
      <c r="H376" s="22" t="s">
        <v>1169</v>
      </c>
      <c r="I376" s="23" t="s">
        <v>78</v>
      </c>
      <c r="J376" s="23" t="s">
        <v>88</v>
      </c>
      <c r="K376" s="24" t="s">
        <v>2396</v>
      </c>
      <c r="L376" s="71" t="s">
        <v>2899</v>
      </c>
      <c r="M376" s="20"/>
      <c r="O376" s="24" t="s">
        <v>1170</v>
      </c>
      <c r="P376" s="23" t="s">
        <v>82</v>
      </c>
      <c r="Q376" s="20"/>
      <c r="R376" s="20"/>
      <c r="S376" s="44">
        <v>42135</v>
      </c>
      <c r="T376" s="45">
        <v>42187</v>
      </c>
      <c r="U376" s="45">
        <v>43283</v>
      </c>
      <c r="V376" s="38">
        <v>421</v>
      </c>
      <c r="W376" s="38">
        <v>0</v>
      </c>
      <c r="X376" s="38">
        <f t="shared" si="75"/>
        <v>421</v>
      </c>
      <c r="Y376" s="38"/>
      <c r="Z376" s="40">
        <v>0</v>
      </c>
      <c r="AA376" s="40">
        <v>0</v>
      </c>
      <c r="AB376" s="41">
        <f t="shared" si="68"/>
        <v>0</v>
      </c>
      <c r="AC376" s="40">
        <v>0</v>
      </c>
      <c r="AD376" s="40">
        <v>42</v>
      </c>
      <c r="AE376" s="41">
        <f t="shared" si="76"/>
        <v>42</v>
      </c>
      <c r="AF376" s="40"/>
      <c r="AG376" s="39" t="s">
        <v>484</v>
      </c>
      <c r="AH376" s="39"/>
      <c r="AI376" s="42"/>
      <c r="AJ376" s="42"/>
      <c r="AK376" s="42"/>
      <c r="AL376" s="39"/>
      <c r="AM376" s="39"/>
      <c r="AN376" s="39"/>
      <c r="AO376" s="39"/>
      <c r="AP376" s="20" t="s">
        <v>129</v>
      </c>
      <c r="AQ376" s="23" t="s">
        <v>119</v>
      </c>
      <c r="AR376" s="20" t="s">
        <v>92</v>
      </c>
      <c r="AS376" s="23" t="s">
        <v>2423</v>
      </c>
      <c r="AT376" s="23"/>
      <c r="AU376" s="23"/>
      <c r="AV376" s="23"/>
      <c r="AW376" s="23"/>
      <c r="AX376" s="23"/>
      <c r="AY376" s="23">
        <v>42</v>
      </c>
      <c r="AZ376" s="23">
        <f t="shared" si="73"/>
        <v>0</v>
      </c>
      <c r="BA376" s="23">
        <f t="shared" si="69"/>
        <v>0</v>
      </c>
      <c r="BB376" s="23">
        <f t="shared" si="74"/>
        <v>42</v>
      </c>
      <c r="BC376" s="23"/>
      <c r="BD376" s="23"/>
      <c r="BE376" s="23"/>
      <c r="BF376" s="23"/>
      <c r="BG376" s="23"/>
      <c r="BH376" s="23"/>
      <c r="BI376" s="23"/>
      <c r="BJ376" s="23"/>
      <c r="BK376" s="23"/>
      <c r="BL376" s="23"/>
      <c r="BM376" s="23"/>
      <c r="BN376" s="23"/>
      <c r="BO376" s="23"/>
      <c r="BP376" s="23"/>
      <c r="BQ376" s="23"/>
      <c r="BR376" s="23"/>
      <c r="BS376" s="23"/>
      <c r="BT376" s="23"/>
      <c r="BU376" s="23"/>
      <c r="BV376" s="23"/>
      <c r="BW376" s="23"/>
      <c r="BX376" s="23"/>
      <c r="BY376" s="23"/>
      <c r="BZ376" s="23"/>
      <c r="CA376" s="23"/>
      <c r="CB376" s="23"/>
      <c r="CC376" s="23"/>
      <c r="CD376" s="23"/>
      <c r="CE376" s="23"/>
      <c r="CF376" s="23"/>
      <c r="CG376" s="23"/>
      <c r="CH376" s="23"/>
      <c r="CI376" s="23"/>
      <c r="CJ376" s="23">
        <f t="shared" si="70"/>
        <v>0</v>
      </c>
      <c r="CK376" s="23">
        <f t="shared" si="77"/>
        <v>0</v>
      </c>
    </row>
    <row r="377" spans="1:89" ht="53.25" customHeight="1" x14ac:dyDescent="0.25">
      <c r="A377" s="118">
        <v>852</v>
      </c>
      <c r="B377" s="46" t="s">
        <v>1145</v>
      </c>
      <c r="C377" s="20" t="s">
        <v>3033</v>
      </c>
      <c r="D377" s="20" t="s">
        <v>745</v>
      </c>
      <c r="E377" s="23" t="s">
        <v>427</v>
      </c>
      <c r="F377" s="23"/>
      <c r="G377" s="21" t="s">
        <v>1146</v>
      </c>
      <c r="H377" s="22" t="s">
        <v>1147</v>
      </c>
      <c r="I377" s="23" t="s">
        <v>78</v>
      </c>
      <c r="J377" s="23" t="s">
        <v>88</v>
      </c>
      <c r="K377" s="24" t="s">
        <v>2396</v>
      </c>
      <c r="L377" s="23" t="s">
        <v>2904</v>
      </c>
      <c r="M377" s="23">
        <v>0.34</v>
      </c>
      <c r="N377" s="17" t="s">
        <v>2531</v>
      </c>
      <c r="O377" s="24" t="s">
        <v>1148</v>
      </c>
      <c r="P377" s="23" t="s">
        <v>82</v>
      </c>
      <c r="Q377" s="23"/>
      <c r="R377" s="23"/>
      <c r="S377" s="36">
        <v>44274</v>
      </c>
      <c r="T377" s="37">
        <v>44917</v>
      </c>
      <c r="U377" s="37">
        <v>46013</v>
      </c>
      <c r="V377" s="23">
        <v>24</v>
      </c>
      <c r="W377" s="23">
        <v>0</v>
      </c>
      <c r="X377" s="38">
        <f t="shared" ref="X377:X408" si="78">V377-W377</f>
        <v>24</v>
      </c>
      <c r="Y377" s="23"/>
      <c r="Z377" s="40">
        <v>0</v>
      </c>
      <c r="AA377" s="40">
        <v>0</v>
      </c>
      <c r="AB377" s="41">
        <f t="shared" si="68"/>
        <v>0</v>
      </c>
      <c r="AC377" s="40">
        <v>0</v>
      </c>
      <c r="AD377" s="40">
        <v>24</v>
      </c>
      <c r="AE377" s="41">
        <f t="shared" si="76"/>
        <v>24</v>
      </c>
      <c r="AF377" s="40"/>
      <c r="AG377" s="39"/>
      <c r="AH377" s="39"/>
      <c r="AI377" s="42"/>
      <c r="AJ377" s="42"/>
      <c r="AK377" s="42"/>
      <c r="AL377" s="39"/>
      <c r="AM377" s="39"/>
      <c r="AN377" s="39"/>
      <c r="AO377" s="39"/>
      <c r="AP377" s="23" t="s">
        <v>2532</v>
      </c>
      <c r="AQ377" s="23" t="s">
        <v>133</v>
      </c>
      <c r="AR377" s="20" t="s">
        <v>124</v>
      </c>
      <c r="AS377" s="23" t="s">
        <v>153</v>
      </c>
      <c r="AT377" s="23"/>
      <c r="AU377" s="23"/>
      <c r="AV377" s="23"/>
      <c r="AW377" s="23"/>
      <c r="AX377" s="23"/>
      <c r="AY377" s="23">
        <v>0</v>
      </c>
      <c r="AZ377" s="23">
        <f t="shared" si="73"/>
        <v>0</v>
      </c>
      <c r="BA377" s="23">
        <f t="shared" si="69"/>
        <v>0</v>
      </c>
      <c r="BB377" s="23">
        <f t="shared" si="74"/>
        <v>0</v>
      </c>
      <c r="BC377" s="23"/>
      <c r="BD377" s="23"/>
      <c r="BE377" s="23"/>
      <c r="BF377" s="23"/>
      <c r="BG377" s="23"/>
      <c r="BH377" s="23"/>
      <c r="BI377" s="23"/>
      <c r="BJ377" s="23"/>
      <c r="BK377" s="23"/>
      <c r="BL377" s="23"/>
      <c r="BM377" s="23"/>
      <c r="BN377" s="23"/>
      <c r="BO377" s="23"/>
      <c r="BP377" s="23"/>
      <c r="BQ377" s="23"/>
      <c r="BR377" s="23"/>
      <c r="BS377" s="23"/>
      <c r="BT377" s="23"/>
      <c r="BU377" s="23"/>
      <c r="BV377" s="23"/>
      <c r="BW377" s="23"/>
      <c r="BX377" s="23"/>
      <c r="BY377" s="23"/>
      <c r="BZ377" s="23"/>
      <c r="CA377" s="23"/>
      <c r="CB377" s="23"/>
      <c r="CC377" s="23"/>
      <c r="CD377" s="23"/>
      <c r="CE377" s="23"/>
      <c r="CF377" s="23"/>
      <c r="CG377" s="23"/>
      <c r="CH377" s="23"/>
      <c r="CI377" s="23"/>
      <c r="CJ377" s="23">
        <f t="shared" si="70"/>
        <v>0</v>
      </c>
      <c r="CK377" s="23">
        <f t="shared" si="77"/>
        <v>0</v>
      </c>
    </row>
    <row r="378" spans="1:89" ht="53.25" customHeight="1" x14ac:dyDescent="0.25">
      <c r="A378" s="118">
        <v>864</v>
      </c>
      <c r="B378" s="46" t="s">
        <v>1151</v>
      </c>
      <c r="C378" s="20" t="s">
        <v>3033</v>
      </c>
      <c r="D378" s="20" t="s">
        <v>745</v>
      </c>
      <c r="E378" s="23" t="s">
        <v>427</v>
      </c>
      <c r="F378" s="23"/>
      <c r="G378" s="21" t="s">
        <v>1152</v>
      </c>
      <c r="H378" s="22" t="s">
        <v>475</v>
      </c>
      <c r="I378" s="23" t="s">
        <v>78</v>
      </c>
      <c r="J378" s="23" t="s">
        <v>88</v>
      </c>
      <c r="K378" s="24" t="s">
        <v>2396</v>
      </c>
      <c r="L378" s="23" t="s">
        <v>102</v>
      </c>
      <c r="M378" s="23">
        <v>0.34</v>
      </c>
      <c r="N378" s="17" t="s">
        <v>2530</v>
      </c>
      <c r="O378" s="24"/>
      <c r="P378" s="23"/>
      <c r="Q378" s="23"/>
      <c r="R378" s="23"/>
      <c r="S378" s="36"/>
      <c r="T378" s="37"/>
      <c r="U378" s="37"/>
      <c r="V378" s="23">
        <v>68</v>
      </c>
      <c r="W378" s="23">
        <v>0</v>
      </c>
      <c r="X378" s="38">
        <f t="shared" si="78"/>
        <v>68</v>
      </c>
      <c r="Y378" s="23"/>
      <c r="Z378" s="40">
        <v>0</v>
      </c>
      <c r="AA378" s="40">
        <v>0</v>
      </c>
      <c r="AB378" s="41">
        <f t="shared" si="68"/>
        <v>0</v>
      </c>
      <c r="AC378" s="40">
        <v>0</v>
      </c>
      <c r="AD378" s="40">
        <v>0</v>
      </c>
      <c r="AE378" s="41">
        <f t="shared" si="76"/>
        <v>0</v>
      </c>
      <c r="AF378" s="40">
        <v>68</v>
      </c>
      <c r="AG378" s="39"/>
      <c r="AH378" s="39"/>
      <c r="AI378" s="42"/>
      <c r="AJ378" s="42"/>
      <c r="AK378" s="42"/>
      <c r="AL378" s="39"/>
      <c r="AM378" s="39"/>
      <c r="AN378" s="39"/>
      <c r="AO378" s="39"/>
      <c r="AP378" s="23"/>
      <c r="AQ378" s="42" t="s">
        <v>2499</v>
      </c>
      <c r="AR378" s="23" t="s">
        <v>92</v>
      </c>
      <c r="AS378" s="24" t="s">
        <v>2423</v>
      </c>
      <c r="AT378" s="23"/>
      <c r="AU378" s="23"/>
      <c r="AV378" s="23"/>
      <c r="AW378" s="23"/>
      <c r="AX378" s="23"/>
      <c r="AY378" s="23">
        <v>68</v>
      </c>
      <c r="AZ378" s="23">
        <f t="shared" si="73"/>
        <v>0</v>
      </c>
      <c r="BA378" s="23">
        <f t="shared" si="69"/>
        <v>0</v>
      </c>
      <c r="BB378" s="23">
        <f t="shared" si="74"/>
        <v>68</v>
      </c>
      <c r="BC378" s="23"/>
      <c r="BD378" s="23"/>
      <c r="BE378" s="23"/>
      <c r="BF378" s="23"/>
      <c r="BG378" s="23"/>
      <c r="BH378" s="23"/>
      <c r="BI378" s="23"/>
      <c r="BJ378" s="23"/>
      <c r="BK378" s="23"/>
      <c r="BL378" s="23"/>
      <c r="BM378" s="23"/>
      <c r="BN378" s="23"/>
      <c r="BO378" s="23"/>
      <c r="BP378" s="23"/>
      <c r="BQ378" s="23"/>
      <c r="BR378" s="23"/>
      <c r="BS378" s="23"/>
      <c r="BT378" s="23"/>
      <c r="BU378" s="23"/>
      <c r="BV378" s="23"/>
      <c r="BW378" s="23"/>
      <c r="BX378" s="23"/>
      <c r="BY378" s="23"/>
      <c r="BZ378" s="23"/>
      <c r="CA378" s="23"/>
      <c r="CB378" s="23"/>
      <c r="CC378" s="23"/>
      <c r="CD378" s="23"/>
      <c r="CE378" s="23"/>
      <c r="CF378" s="23"/>
      <c r="CG378" s="23"/>
      <c r="CH378" s="23"/>
      <c r="CI378" s="23"/>
      <c r="CJ378" s="23">
        <f t="shared" si="70"/>
        <v>0</v>
      </c>
      <c r="CK378" s="23">
        <f t="shared" si="77"/>
        <v>0</v>
      </c>
    </row>
    <row r="379" spans="1:89" ht="53.25" customHeight="1" x14ac:dyDescent="0.25">
      <c r="A379" s="118">
        <v>809</v>
      </c>
      <c r="B379" s="46" t="s">
        <v>1138</v>
      </c>
      <c r="C379" s="20" t="s">
        <v>3033</v>
      </c>
      <c r="D379" s="20" t="s">
        <v>745</v>
      </c>
      <c r="E379" s="23" t="s">
        <v>427</v>
      </c>
      <c r="F379" s="23"/>
      <c r="G379" s="21" t="s">
        <v>1139</v>
      </c>
      <c r="H379" s="22" t="s">
        <v>475</v>
      </c>
      <c r="I379" s="23" t="s">
        <v>78</v>
      </c>
      <c r="J379" s="23" t="s">
        <v>88</v>
      </c>
      <c r="K379" s="24" t="s">
        <v>2396</v>
      </c>
      <c r="L379" s="23" t="s">
        <v>102</v>
      </c>
      <c r="M379" s="23">
        <v>0.55700000000000005</v>
      </c>
      <c r="P379" s="23"/>
      <c r="Q379" s="23"/>
      <c r="R379" s="23"/>
      <c r="S379" s="49"/>
      <c r="T379" s="23"/>
      <c r="U379" s="23"/>
      <c r="V379" s="23">
        <v>20</v>
      </c>
      <c r="W379" s="23">
        <v>0</v>
      </c>
      <c r="X379" s="38">
        <f t="shared" si="78"/>
        <v>20</v>
      </c>
      <c r="Y379" s="23"/>
      <c r="Z379" s="40">
        <v>0</v>
      </c>
      <c r="AA379" s="40">
        <v>0</v>
      </c>
      <c r="AB379" s="41">
        <f t="shared" si="68"/>
        <v>0</v>
      </c>
      <c r="AC379" s="40">
        <v>0</v>
      </c>
      <c r="AD379" s="40">
        <v>0</v>
      </c>
      <c r="AE379" s="41">
        <f t="shared" si="76"/>
        <v>0</v>
      </c>
      <c r="AF379" s="40">
        <v>20</v>
      </c>
      <c r="AG379" s="39"/>
      <c r="AH379" s="39"/>
      <c r="AI379" s="42"/>
      <c r="AJ379" s="42"/>
      <c r="AK379" s="42"/>
      <c r="AL379" s="39"/>
      <c r="AM379" s="39"/>
      <c r="AN379" s="39"/>
      <c r="AO379" s="39"/>
      <c r="AP379" s="20"/>
      <c r="AQ379" s="42" t="s">
        <v>2499</v>
      </c>
      <c r="AR379" s="23" t="s">
        <v>92</v>
      </c>
      <c r="AS379" s="24" t="s">
        <v>2423</v>
      </c>
      <c r="AT379" s="23"/>
      <c r="AU379" s="23"/>
      <c r="AV379" s="23"/>
      <c r="AW379" s="23"/>
      <c r="AX379" s="23"/>
      <c r="AY379" s="23">
        <v>20</v>
      </c>
      <c r="AZ379" s="23">
        <f t="shared" si="73"/>
        <v>0</v>
      </c>
      <c r="BA379" s="23">
        <f t="shared" si="69"/>
        <v>0</v>
      </c>
      <c r="BB379" s="23">
        <f t="shared" si="74"/>
        <v>20</v>
      </c>
      <c r="BC379" s="23"/>
      <c r="BD379" s="23"/>
      <c r="BE379" s="23"/>
      <c r="BF379" s="23"/>
      <c r="BG379" s="23"/>
      <c r="BH379" s="23"/>
      <c r="BI379" s="23"/>
      <c r="BJ379" s="23"/>
      <c r="BK379" s="23"/>
      <c r="BL379" s="23"/>
      <c r="BM379" s="23"/>
      <c r="BN379" s="23"/>
      <c r="BO379" s="23"/>
      <c r="BP379" s="23"/>
      <c r="BQ379" s="23"/>
      <c r="BR379" s="23"/>
      <c r="BS379" s="23"/>
      <c r="BT379" s="23"/>
      <c r="BU379" s="23"/>
      <c r="BV379" s="23"/>
      <c r="BW379" s="23"/>
      <c r="BX379" s="23"/>
      <c r="BY379" s="23"/>
      <c r="BZ379" s="23"/>
      <c r="CA379" s="23"/>
      <c r="CB379" s="23"/>
      <c r="CC379" s="23"/>
      <c r="CD379" s="23"/>
      <c r="CE379" s="23"/>
      <c r="CF379" s="23"/>
      <c r="CG379" s="23"/>
      <c r="CH379" s="23"/>
      <c r="CI379" s="23"/>
      <c r="CJ379" s="23">
        <f t="shared" si="70"/>
        <v>0</v>
      </c>
      <c r="CK379" s="23">
        <f t="shared" si="77"/>
        <v>0</v>
      </c>
    </row>
    <row r="380" spans="1:89" ht="53.25" customHeight="1" x14ac:dyDescent="0.25">
      <c r="A380" s="95">
        <v>1460</v>
      </c>
      <c r="B380" s="23" t="s">
        <v>1153</v>
      </c>
      <c r="C380" s="20" t="s">
        <v>3033</v>
      </c>
      <c r="D380" s="20" t="s">
        <v>745</v>
      </c>
      <c r="E380" s="23" t="s">
        <v>427</v>
      </c>
      <c r="F380" s="23"/>
      <c r="G380" s="24" t="s">
        <v>1154</v>
      </c>
      <c r="H380" s="22" t="s">
        <v>1155</v>
      </c>
      <c r="I380" s="23" t="s">
        <v>78</v>
      </c>
      <c r="J380" s="23" t="s">
        <v>88</v>
      </c>
      <c r="K380" s="24" t="s">
        <v>2396</v>
      </c>
      <c r="L380" s="23" t="s">
        <v>2895</v>
      </c>
      <c r="M380" s="23">
        <v>3.0859999999999999</v>
      </c>
      <c r="N380" s="17" t="s">
        <v>2732</v>
      </c>
      <c r="O380" s="48" t="s">
        <v>2451</v>
      </c>
      <c r="P380" s="23" t="s">
        <v>109</v>
      </c>
      <c r="Q380" s="23"/>
      <c r="R380" s="23"/>
      <c r="S380" s="36">
        <v>45650</v>
      </c>
      <c r="T380" s="37">
        <v>42384</v>
      </c>
      <c r="U380" s="37">
        <v>47133</v>
      </c>
      <c r="V380" s="23">
        <v>83</v>
      </c>
      <c r="W380" s="23">
        <v>0</v>
      </c>
      <c r="X380" s="38">
        <f t="shared" si="78"/>
        <v>83</v>
      </c>
      <c r="Y380" s="38"/>
      <c r="Z380" s="40">
        <v>0</v>
      </c>
      <c r="AA380" s="40">
        <v>0</v>
      </c>
      <c r="AB380" s="41">
        <f t="shared" si="68"/>
        <v>0</v>
      </c>
      <c r="AC380" s="40">
        <v>0</v>
      </c>
      <c r="AD380" s="40">
        <v>83</v>
      </c>
      <c r="AE380" s="41">
        <f t="shared" si="76"/>
        <v>83</v>
      </c>
      <c r="AF380" s="40"/>
      <c r="AG380" s="39"/>
      <c r="AH380" s="39"/>
      <c r="AI380" s="42"/>
      <c r="AJ380" s="42"/>
      <c r="AK380" s="42"/>
      <c r="AL380" s="39"/>
      <c r="AM380" s="39"/>
      <c r="AN380" s="39"/>
      <c r="AO380" s="39"/>
      <c r="AP380" s="23" t="s">
        <v>91</v>
      </c>
      <c r="AQ380" s="23" t="s">
        <v>133</v>
      </c>
      <c r="AR380" s="23" t="s">
        <v>92</v>
      </c>
      <c r="AS380" s="23"/>
      <c r="AT380" s="23"/>
      <c r="AU380" s="23"/>
      <c r="AV380" s="23">
        <v>24</v>
      </c>
      <c r="AW380" s="23">
        <v>24</v>
      </c>
      <c r="AX380" s="23">
        <v>35</v>
      </c>
      <c r="AY380" s="23"/>
      <c r="AZ380" s="23">
        <f t="shared" si="73"/>
        <v>48</v>
      </c>
      <c r="BA380" s="23">
        <f t="shared" si="69"/>
        <v>83</v>
      </c>
      <c r="BB380" s="23">
        <f t="shared" si="74"/>
        <v>83</v>
      </c>
      <c r="BC380" s="23"/>
      <c r="BD380" s="23"/>
      <c r="BE380" s="23"/>
      <c r="BF380" s="23"/>
      <c r="BG380" s="23"/>
      <c r="BH380" s="23"/>
      <c r="BI380" s="23"/>
      <c r="BJ380" s="23"/>
      <c r="BK380" s="23"/>
      <c r="BL380" s="23"/>
      <c r="BM380" s="23"/>
      <c r="BN380" s="23"/>
      <c r="BO380" s="23"/>
      <c r="BP380" s="23"/>
      <c r="BQ380" s="23"/>
      <c r="BR380" s="23"/>
      <c r="BS380" s="23"/>
      <c r="BT380" s="23"/>
      <c r="BU380" s="23"/>
      <c r="BV380" s="23"/>
      <c r="BW380" s="23"/>
      <c r="BX380" s="23"/>
      <c r="BY380" s="23"/>
      <c r="BZ380" s="23"/>
      <c r="CA380" s="23"/>
      <c r="CB380" s="23"/>
      <c r="CC380" s="23"/>
      <c r="CD380" s="23"/>
      <c r="CE380" s="23"/>
      <c r="CF380" s="23"/>
      <c r="CG380" s="23"/>
      <c r="CH380" s="23"/>
      <c r="CI380" s="23"/>
      <c r="CJ380" s="23">
        <f t="shared" si="70"/>
        <v>0</v>
      </c>
      <c r="CK380" s="23">
        <f t="shared" si="77"/>
        <v>0</v>
      </c>
    </row>
    <row r="381" spans="1:89" ht="53.25" customHeight="1" x14ac:dyDescent="0.25">
      <c r="A381" s="118">
        <v>795</v>
      </c>
      <c r="B381" s="46" t="s">
        <v>1142</v>
      </c>
      <c r="C381" s="20" t="s">
        <v>3033</v>
      </c>
      <c r="D381" s="20" t="s">
        <v>745</v>
      </c>
      <c r="E381" s="23" t="s">
        <v>427</v>
      </c>
      <c r="F381" s="23"/>
      <c r="G381" s="21" t="s">
        <v>1143</v>
      </c>
      <c r="H381" s="22" t="s">
        <v>2429</v>
      </c>
      <c r="I381" s="23" t="s">
        <v>78</v>
      </c>
      <c r="J381" s="23" t="s">
        <v>88</v>
      </c>
      <c r="K381" s="24" t="s">
        <v>2396</v>
      </c>
      <c r="L381" s="23" t="s">
        <v>2895</v>
      </c>
      <c r="M381" s="23">
        <v>0.72</v>
      </c>
      <c r="N381" s="48" t="s">
        <v>2733</v>
      </c>
      <c r="O381" s="24" t="s">
        <v>1144</v>
      </c>
      <c r="P381" s="23" t="s">
        <v>82</v>
      </c>
      <c r="Q381" s="23"/>
      <c r="R381" s="23"/>
      <c r="S381" s="36">
        <v>44608</v>
      </c>
      <c r="T381" s="37">
        <v>45771</v>
      </c>
      <c r="U381" s="37">
        <v>46867</v>
      </c>
      <c r="V381" s="23">
        <v>19</v>
      </c>
      <c r="W381" s="23">
        <v>0</v>
      </c>
      <c r="X381" s="38">
        <f t="shared" si="78"/>
        <v>19</v>
      </c>
      <c r="Y381" s="23"/>
      <c r="Z381" s="40">
        <v>0</v>
      </c>
      <c r="AA381" s="40">
        <v>0</v>
      </c>
      <c r="AB381" s="41">
        <f t="shared" si="68"/>
        <v>0</v>
      </c>
      <c r="AC381" s="40">
        <v>9</v>
      </c>
      <c r="AD381" s="40">
        <v>10</v>
      </c>
      <c r="AE381" s="41">
        <f t="shared" si="76"/>
        <v>19</v>
      </c>
      <c r="AF381" s="40"/>
      <c r="AG381" s="39"/>
      <c r="AH381" s="39"/>
      <c r="AI381" s="42"/>
      <c r="AJ381" s="42"/>
      <c r="AK381" s="42"/>
      <c r="AL381" s="39"/>
      <c r="AM381" s="39"/>
      <c r="AN381" s="39"/>
      <c r="AO381" s="39"/>
      <c r="AP381" s="23" t="s">
        <v>111</v>
      </c>
      <c r="AQ381" s="23" t="s">
        <v>112</v>
      </c>
      <c r="AR381" s="23" t="s">
        <v>113</v>
      </c>
      <c r="AS381" s="24" t="s">
        <v>2430</v>
      </c>
      <c r="AT381" s="23">
        <v>9</v>
      </c>
      <c r="AU381" s="23">
        <v>10</v>
      </c>
      <c r="AV381" s="23"/>
      <c r="AW381" s="23"/>
      <c r="AX381" s="23"/>
      <c r="AY381" s="23"/>
      <c r="AZ381" s="23">
        <f t="shared" si="73"/>
        <v>19</v>
      </c>
      <c r="BA381" s="23">
        <f t="shared" si="69"/>
        <v>19</v>
      </c>
      <c r="BB381" s="23">
        <f t="shared" si="74"/>
        <v>19</v>
      </c>
      <c r="BC381" s="23"/>
      <c r="BD381" s="23"/>
      <c r="BE381" s="23"/>
      <c r="BF381" s="23"/>
      <c r="BG381" s="23"/>
      <c r="BH381" s="23"/>
      <c r="BI381" s="23"/>
      <c r="BJ381" s="23"/>
      <c r="BK381" s="23"/>
      <c r="BL381" s="23"/>
      <c r="BM381" s="23"/>
      <c r="BN381" s="23"/>
      <c r="BO381" s="23"/>
      <c r="BP381" s="23"/>
      <c r="BQ381" s="23"/>
      <c r="BR381" s="23"/>
      <c r="BS381" s="23"/>
      <c r="BT381" s="23"/>
      <c r="BU381" s="23"/>
      <c r="BV381" s="23"/>
      <c r="BW381" s="23"/>
      <c r="BX381" s="23"/>
      <c r="BY381" s="23"/>
      <c r="BZ381" s="23"/>
      <c r="CA381" s="23"/>
      <c r="CB381" s="23"/>
      <c r="CC381" s="23"/>
      <c r="CD381" s="23"/>
      <c r="CE381" s="23"/>
      <c r="CF381" s="23"/>
      <c r="CG381" s="23"/>
      <c r="CH381" s="23"/>
      <c r="CI381" s="23"/>
      <c r="CJ381" s="23">
        <f t="shared" si="70"/>
        <v>0</v>
      </c>
      <c r="CK381" s="23">
        <f t="shared" si="77"/>
        <v>0</v>
      </c>
    </row>
    <row r="382" spans="1:89" ht="53.25" customHeight="1" x14ac:dyDescent="0.25">
      <c r="A382" s="118">
        <v>865</v>
      </c>
      <c r="B382" s="46" t="s">
        <v>1171</v>
      </c>
      <c r="C382" s="20" t="s">
        <v>3033</v>
      </c>
      <c r="D382" s="20" t="s">
        <v>745</v>
      </c>
      <c r="E382" s="23" t="s">
        <v>427</v>
      </c>
      <c r="F382" s="23"/>
      <c r="G382" s="21" t="s">
        <v>1172</v>
      </c>
      <c r="H382" s="22" t="s">
        <v>1173</v>
      </c>
      <c r="I382" s="23" t="s">
        <v>78</v>
      </c>
      <c r="J382" s="23" t="s">
        <v>88</v>
      </c>
      <c r="K382" s="24" t="s">
        <v>2396</v>
      </c>
      <c r="L382" s="20" t="s">
        <v>106</v>
      </c>
      <c r="M382" s="23">
        <v>58.55</v>
      </c>
      <c r="N382" s="23"/>
      <c r="O382" s="24" t="s">
        <v>1174</v>
      </c>
      <c r="P382" s="23" t="s">
        <v>1175</v>
      </c>
      <c r="Q382" s="23"/>
      <c r="R382" s="20"/>
      <c r="S382" s="44">
        <v>44552</v>
      </c>
      <c r="T382" s="45" t="s">
        <v>164</v>
      </c>
      <c r="U382" s="45"/>
      <c r="V382" s="23">
        <v>1550</v>
      </c>
      <c r="W382" s="23"/>
      <c r="X382" s="38">
        <f t="shared" si="78"/>
        <v>1550</v>
      </c>
      <c r="Y382" s="38"/>
      <c r="Z382" s="40">
        <v>0</v>
      </c>
      <c r="AA382" s="40">
        <v>0</v>
      </c>
      <c r="AB382" s="41">
        <f t="shared" si="68"/>
        <v>0</v>
      </c>
      <c r="AC382" s="40">
        <v>0</v>
      </c>
      <c r="AD382" s="40">
        <v>0</v>
      </c>
      <c r="AE382" s="41">
        <f t="shared" si="76"/>
        <v>0</v>
      </c>
      <c r="AF382" s="40">
        <v>1550</v>
      </c>
      <c r="AG382" s="39"/>
      <c r="AH382" s="39"/>
      <c r="AI382" s="42"/>
      <c r="AJ382" s="42"/>
      <c r="AK382" s="42"/>
      <c r="AL382" s="39"/>
      <c r="AM382" s="39"/>
      <c r="AN382" s="39"/>
      <c r="AO382" s="39"/>
      <c r="AP382" s="23" t="s">
        <v>164</v>
      </c>
      <c r="AQ382" s="23" t="s">
        <v>133</v>
      </c>
      <c r="AR382" s="23" t="s">
        <v>92</v>
      </c>
      <c r="AS382" s="24" t="s">
        <v>2423</v>
      </c>
      <c r="AT382" s="23"/>
      <c r="AU382" s="23"/>
      <c r="AV382" s="23"/>
      <c r="AW382" s="23"/>
      <c r="AX382" s="23"/>
      <c r="AY382" s="23">
        <v>1550</v>
      </c>
      <c r="AZ382" s="23">
        <f t="shared" si="73"/>
        <v>0</v>
      </c>
      <c r="BA382" s="23">
        <f t="shared" si="69"/>
        <v>0</v>
      </c>
      <c r="BB382" s="23">
        <f t="shared" si="74"/>
        <v>1550</v>
      </c>
      <c r="BC382" s="23"/>
      <c r="BD382" s="23"/>
      <c r="BE382" s="23"/>
      <c r="BF382" s="23"/>
      <c r="BG382" s="23"/>
      <c r="BH382" s="23"/>
      <c r="BI382" s="23"/>
      <c r="BJ382" s="23"/>
      <c r="BK382" s="23"/>
      <c r="BL382" s="23"/>
      <c r="BM382" s="23"/>
      <c r="BN382" s="23"/>
      <c r="BO382" s="23"/>
      <c r="BP382" s="23"/>
      <c r="BQ382" s="23"/>
      <c r="BR382" s="23"/>
      <c r="BS382" s="23"/>
      <c r="BT382" s="23"/>
      <c r="BU382" s="23"/>
      <c r="BV382" s="23"/>
      <c r="BW382" s="23"/>
      <c r="BX382" s="23"/>
      <c r="BY382" s="23"/>
      <c r="BZ382" s="23"/>
      <c r="CA382" s="23"/>
      <c r="CB382" s="23"/>
      <c r="CC382" s="23"/>
      <c r="CD382" s="23"/>
      <c r="CE382" s="23"/>
      <c r="CF382" s="23"/>
      <c r="CG382" s="23"/>
      <c r="CH382" s="23"/>
      <c r="CI382" s="23"/>
      <c r="CJ382" s="23">
        <f t="shared" si="70"/>
        <v>0</v>
      </c>
      <c r="CK382" s="23">
        <f t="shared" si="77"/>
        <v>0</v>
      </c>
    </row>
    <row r="383" spans="1:89" ht="53.25" customHeight="1" x14ac:dyDescent="0.25">
      <c r="A383" s="95">
        <v>861</v>
      </c>
      <c r="B383" s="23" t="s">
        <v>1156</v>
      </c>
      <c r="C383" s="20" t="s">
        <v>3033</v>
      </c>
      <c r="D383" s="20" t="s">
        <v>745</v>
      </c>
      <c r="E383" s="23" t="s">
        <v>427</v>
      </c>
      <c r="F383" s="23"/>
      <c r="G383" s="24" t="s">
        <v>1157</v>
      </c>
      <c r="H383" s="22" t="s">
        <v>1158</v>
      </c>
      <c r="I383" s="23" t="s">
        <v>78</v>
      </c>
      <c r="J383" s="23" t="s">
        <v>88</v>
      </c>
      <c r="K383" s="24" t="s">
        <v>2396</v>
      </c>
      <c r="L383" s="23" t="s">
        <v>2898</v>
      </c>
      <c r="M383" s="20">
        <v>3.73</v>
      </c>
      <c r="N383" s="24" t="s">
        <v>2734</v>
      </c>
      <c r="O383" s="24" t="s">
        <v>1159</v>
      </c>
      <c r="P383" s="23" t="s">
        <v>109</v>
      </c>
      <c r="Q383" s="20"/>
      <c r="R383" s="20"/>
      <c r="S383" s="44">
        <v>44876</v>
      </c>
      <c r="T383" s="45">
        <v>45090</v>
      </c>
      <c r="U383" s="45">
        <v>46186</v>
      </c>
      <c r="V383" s="70">
        <v>103</v>
      </c>
      <c r="W383" s="70">
        <v>0</v>
      </c>
      <c r="X383" s="38">
        <f t="shared" si="78"/>
        <v>103</v>
      </c>
      <c r="Y383" s="70"/>
      <c r="Z383" s="40">
        <v>39</v>
      </c>
      <c r="AA383" s="40">
        <v>0</v>
      </c>
      <c r="AB383" s="41">
        <f t="shared" si="68"/>
        <v>39</v>
      </c>
      <c r="AC383" s="40">
        <v>0</v>
      </c>
      <c r="AD383" s="40">
        <v>0</v>
      </c>
      <c r="AE383" s="41">
        <f t="shared" si="76"/>
        <v>0</v>
      </c>
      <c r="AF383" s="40"/>
      <c r="AG383" s="39"/>
      <c r="AH383" s="39"/>
      <c r="AI383" s="42"/>
      <c r="AJ383" s="42"/>
      <c r="AK383" s="42"/>
      <c r="AL383" s="39"/>
      <c r="AM383" s="39"/>
      <c r="AN383" s="39"/>
      <c r="AO383" s="39"/>
      <c r="AP383" s="23" t="s">
        <v>467</v>
      </c>
      <c r="AQ383" s="23" t="s">
        <v>2485</v>
      </c>
      <c r="AR383" s="23" t="s">
        <v>92</v>
      </c>
      <c r="AS383" s="23"/>
      <c r="AT383" s="23"/>
      <c r="AU383" s="23"/>
      <c r="AV383" s="23"/>
      <c r="AW383" s="23"/>
      <c r="AX383" s="23"/>
      <c r="AY383" s="23"/>
      <c r="AZ383" s="23">
        <f t="shared" si="73"/>
        <v>0</v>
      </c>
      <c r="BA383" s="23">
        <f t="shared" si="69"/>
        <v>0</v>
      </c>
      <c r="BB383" s="23">
        <f t="shared" si="74"/>
        <v>0</v>
      </c>
      <c r="BC383" s="23"/>
      <c r="BD383" s="23"/>
      <c r="BE383" s="23">
        <v>7</v>
      </c>
      <c r="BF383" s="23">
        <v>24</v>
      </c>
      <c r="BG383" s="23"/>
      <c r="BH383" s="23"/>
      <c r="BI383" s="23"/>
      <c r="BJ383" s="23"/>
      <c r="BK383" s="23"/>
      <c r="BL383" s="23"/>
      <c r="BM383" s="23"/>
      <c r="BN383" s="23"/>
      <c r="BO383" s="23"/>
      <c r="BP383" s="23"/>
      <c r="BQ383" s="23"/>
      <c r="BR383" s="23"/>
      <c r="BS383" s="23"/>
      <c r="BT383" s="23"/>
      <c r="BU383" s="23"/>
      <c r="BV383" s="23"/>
      <c r="BW383" s="23">
        <v>4</v>
      </c>
      <c r="BX383" s="23">
        <v>4</v>
      </c>
      <c r="BY383" s="23"/>
      <c r="BZ383" s="23"/>
      <c r="CA383" s="23"/>
      <c r="CB383" s="23"/>
      <c r="CC383" s="23"/>
      <c r="CD383" s="23"/>
      <c r="CE383" s="23"/>
      <c r="CF383" s="23"/>
      <c r="CG383" s="23"/>
      <c r="CH383" s="23"/>
      <c r="CI383" s="23"/>
      <c r="CJ383" s="23">
        <f t="shared" si="70"/>
        <v>39</v>
      </c>
      <c r="CK383" s="23">
        <f t="shared" si="77"/>
        <v>39</v>
      </c>
    </row>
    <row r="384" spans="1:89" ht="53.25" customHeight="1" x14ac:dyDescent="0.25">
      <c r="A384" s="95">
        <v>837</v>
      </c>
      <c r="B384" s="23" t="s">
        <v>1140</v>
      </c>
      <c r="C384" s="20" t="s">
        <v>3033</v>
      </c>
      <c r="D384" s="20" t="s">
        <v>745</v>
      </c>
      <c r="E384" s="23" t="s">
        <v>427</v>
      </c>
      <c r="F384" s="23"/>
      <c r="G384" s="24" t="s">
        <v>1141</v>
      </c>
      <c r="H384" s="22" t="s">
        <v>475</v>
      </c>
      <c r="I384" s="23" t="s">
        <v>78</v>
      </c>
      <c r="J384" s="23" t="s">
        <v>88</v>
      </c>
      <c r="K384" s="24" t="s">
        <v>2396</v>
      </c>
      <c r="L384" s="23" t="s">
        <v>2417</v>
      </c>
      <c r="M384" s="23">
        <v>0.52600000000000002</v>
      </c>
      <c r="O384" s="24"/>
      <c r="P384" s="23"/>
      <c r="Q384" s="23"/>
      <c r="R384" s="23"/>
      <c r="S384" s="49"/>
      <c r="T384" s="23"/>
      <c r="U384" s="23"/>
      <c r="V384" s="23">
        <v>19</v>
      </c>
      <c r="W384" s="23">
        <v>0</v>
      </c>
      <c r="X384" s="38">
        <f t="shared" si="78"/>
        <v>19</v>
      </c>
      <c r="Y384" s="23"/>
      <c r="Z384" s="40">
        <v>0</v>
      </c>
      <c r="AA384" s="40">
        <v>0</v>
      </c>
      <c r="AB384" s="41">
        <f t="shared" si="68"/>
        <v>0</v>
      </c>
      <c r="AC384" s="40">
        <v>0</v>
      </c>
      <c r="AD384" s="40">
        <v>0</v>
      </c>
      <c r="AE384" s="41">
        <f t="shared" si="76"/>
        <v>0</v>
      </c>
      <c r="AF384" s="40">
        <v>19</v>
      </c>
      <c r="AG384" s="39"/>
      <c r="AH384" s="39"/>
      <c r="AI384" s="42"/>
      <c r="AJ384" s="42"/>
      <c r="AK384" s="42"/>
      <c r="AL384" s="39"/>
      <c r="AM384" s="39"/>
      <c r="AN384" s="39"/>
      <c r="AO384" s="39"/>
      <c r="AP384" s="20"/>
      <c r="AQ384" s="42" t="s">
        <v>2499</v>
      </c>
      <c r="AR384" s="23" t="s">
        <v>92</v>
      </c>
      <c r="AS384" s="24" t="s">
        <v>2423</v>
      </c>
      <c r="AT384" s="23"/>
      <c r="AU384" s="23"/>
      <c r="AV384" s="23"/>
      <c r="AW384" s="23"/>
      <c r="AX384" s="23"/>
      <c r="AY384" s="23">
        <v>19</v>
      </c>
      <c r="AZ384" s="23">
        <f t="shared" si="73"/>
        <v>0</v>
      </c>
      <c r="BA384" s="23">
        <f t="shared" si="69"/>
        <v>0</v>
      </c>
      <c r="BB384" s="23">
        <f t="shared" si="74"/>
        <v>19</v>
      </c>
      <c r="BC384" s="23"/>
      <c r="BD384" s="23"/>
      <c r="BE384" s="23"/>
      <c r="BF384" s="23"/>
      <c r="BG384" s="23"/>
      <c r="BH384" s="23"/>
      <c r="BI384" s="23"/>
      <c r="BJ384" s="23"/>
      <c r="BK384" s="23"/>
      <c r="BL384" s="23"/>
      <c r="BM384" s="23"/>
      <c r="BN384" s="23"/>
      <c r="BO384" s="23"/>
      <c r="BP384" s="23"/>
      <c r="BQ384" s="23"/>
      <c r="BR384" s="23"/>
      <c r="BS384" s="23"/>
      <c r="BT384" s="23"/>
      <c r="BU384" s="23"/>
      <c r="BV384" s="23"/>
      <c r="BW384" s="23"/>
      <c r="BX384" s="23"/>
      <c r="BY384" s="23"/>
      <c r="BZ384" s="23"/>
      <c r="CA384" s="23"/>
      <c r="CB384" s="23"/>
      <c r="CC384" s="23"/>
      <c r="CD384" s="23"/>
      <c r="CE384" s="23"/>
      <c r="CF384" s="23"/>
      <c r="CG384" s="23"/>
      <c r="CH384" s="23"/>
      <c r="CI384" s="23"/>
      <c r="CJ384" s="23">
        <f t="shared" si="70"/>
        <v>0</v>
      </c>
      <c r="CK384" s="23">
        <f t="shared" si="77"/>
        <v>0</v>
      </c>
    </row>
    <row r="385" spans="1:89" ht="53.25" customHeight="1" x14ac:dyDescent="0.25">
      <c r="A385" s="95">
        <v>819</v>
      </c>
      <c r="B385" s="23" t="s">
        <v>1120</v>
      </c>
      <c r="C385" s="20" t="s">
        <v>3033</v>
      </c>
      <c r="D385" s="20" t="s">
        <v>745</v>
      </c>
      <c r="E385" s="23" t="s">
        <v>427</v>
      </c>
      <c r="F385" s="23"/>
      <c r="G385" s="24" t="s">
        <v>1121</v>
      </c>
      <c r="H385" s="22" t="s">
        <v>1122</v>
      </c>
      <c r="I385" s="23" t="s">
        <v>78</v>
      </c>
      <c r="J385" s="23" t="s">
        <v>88</v>
      </c>
      <c r="K385" s="24" t="s">
        <v>2396</v>
      </c>
      <c r="L385" s="20" t="s">
        <v>106</v>
      </c>
      <c r="M385" s="23">
        <v>0.159</v>
      </c>
      <c r="N385" s="23" t="s">
        <v>2735</v>
      </c>
      <c r="O385" s="24" t="s">
        <v>1123</v>
      </c>
      <c r="P385" s="23" t="s">
        <v>849</v>
      </c>
      <c r="Q385" s="23"/>
      <c r="R385" s="23"/>
      <c r="S385" s="36">
        <v>44348</v>
      </c>
      <c r="T385" s="37" t="s">
        <v>164</v>
      </c>
      <c r="U385" s="37"/>
      <c r="V385" s="23">
        <v>1</v>
      </c>
      <c r="W385" s="23">
        <v>0</v>
      </c>
      <c r="X385" s="38">
        <f t="shared" si="78"/>
        <v>1</v>
      </c>
      <c r="Y385" s="38"/>
      <c r="Z385" s="40">
        <v>0</v>
      </c>
      <c r="AA385" s="40">
        <v>0</v>
      </c>
      <c r="AB385" s="41">
        <f t="shared" si="68"/>
        <v>0</v>
      </c>
      <c r="AC385" s="40">
        <v>0</v>
      </c>
      <c r="AD385" s="40">
        <v>0</v>
      </c>
      <c r="AE385" s="41">
        <f t="shared" si="76"/>
        <v>0</v>
      </c>
      <c r="AF385" s="40">
        <v>1</v>
      </c>
      <c r="AG385" s="39"/>
      <c r="AH385" s="39"/>
      <c r="AI385" s="42"/>
      <c r="AJ385" s="42"/>
      <c r="AK385" s="42"/>
      <c r="AL385" s="39"/>
      <c r="AM385" s="39"/>
      <c r="AN385" s="39"/>
      <c r="AO385" s="39"/>
      <c r="AP385" s="23" t="s">
        <v>164</v>
      </c>
      <c r="AQ385" s="23" t="s">
        <v>133</v>
      </c>
      <c r="AR385" s="23" t="s">
        <v>92</v>
      </c>
      <c r="AS385" s="24" t="s">
        <v>2423</v>
      </c>
      <c r="AT385" s="23"/>
      <c r="AU385" s="23"/>
      <c r="AV385" s="23"/>
      <c r="AW385" s="23"/>
      <c r="AX385" s="23"/>
      <c r="AY385" s="23">
        <v>1</v>
      </c>
      <c r="AZ385" s="23">
        <f t="shared" si="73"/>
        <v>0</v>
      </c>
      <c r="BA385" s="23">
        <f t="shared" si="69"/>
        <v>0</v>
      </c>
      <c r="BB385" s="23">
        <f t="shared" si="74"/>
        <v>1</v>
      </c>
      <c r="BC385" s="23"/>
      <c r="BD385" s="23"/>
      <c r="BE385" s="23"/>
      <c r="BF385" s="23"/>
      <c r="BG385" s="23"/>
      <c r="BH385" s="23"/>
      <c r="BI385" s="23"/>
      <c r="BJ385" s="23"/>
      <c r="BK385" s="23"/>
      <c r="BL385" s="23"/>
      <c r="BM385" s="23"/>
      <c r="BN385" s="23"/>
      <c r="BO385" s="23"/>
      <c r="BP385" s="23"/>
      <c r="BQ385" s="23"/>
      <c r="BR385" s="23"/>
      <c r="BS385" s="23"/>
      <c r="BT385" s="23"/>
      <c r="BU385" s="23"/>
      <c r="BV385" s="23"/>
      <c r="BW385" s="23"/>
      <c r="BX385" s="23"/>
      <c r="BY385" s="23"/>
      <c r="BZ385" s="23"/>
      <c r="CA385" s="23"/>
      <c r="CB385" s="23"/>
      <c r="CC385" s="23"/>
      <c r="CD385" s="23"/>
      <c r="CE385" s="23"/>
      <c r="CF385" s="23"/>
      <c r="CG385" s="23"/>
      <c r="CH385" s="23"/>
      <c r="CI385" s="23"/>
      <c r="CJ385" s="23">
        <f t="shared" si="70"/>
        <v>0</v>
      </c>
      <c r="CK385" s="23">
        <f t="shared" si="77"/>
        <v>0</v>
      </c>
    </row>
    <row r="386" spans="1:89" ht="53.25" customHeight="1" x14ac:dyDescent="0.25">
      <c r="A386" s="95">
        <v>824</v>
      </c>
      <c r="B386" s="23" t="s">
        <v>1134</v>
      </c>
      <c r="C386" s="20" t="s">
        <v>3033</v>
      </c>
      <c r="D386" s="20" t="s">
        <v>745</v>
      </c>
      <c r="E386" s="23" t="s">
        <v>427</v>
      </c>
      <c r="F386" s="23"/>
      <c r="G386" s="24" t="s">
        <v>1135</v>
      </c>
      <c r="H386" s="22" t="s">
        <v>475</v>
      </c>
      <c r="I386" s="23" t="s">
        <v>78</v>
      </c>
      <c r="J386" s="23" t="s">
        <v>88</v>
      </c>
      <c r="K386" s="24" t="s">
        <v>2396</v>
      </c>
      <c r="L386" s="23" t="s">
        <v>102</v>
      </c>
      <c r="M386" s="23">
        <v>0.26600000000000001</v>
      </c>
      <c r="N386" s="17" t="s">
        <v>2736</v>
      </c>
      <c r="O386" s="24"/>
      <c r="P386" s="23"/>
      <c r="Q386" s="23"/>
      <c r="R386" s="23"/>
      <c r="S386" s="36"/>
      <c r="T386" s="37"/>
      <c r="U386" s="37"/>
      <c r="V386" s="23">
        <v>10</v>
      </c>
      <c r="W386" s="23">
        <v>0</v>
      </c>
      <c r="X386" s="38">
        <f t="shared" si="78"/>
        <v>10</v>
      </c>
      <c r="Y386" s="38"/>
      <c r="Z386" s="40">
        <v>0</v>
      </c>
      <c r="AA386" s="40">
        <v>0</v>
      </c>
      <c r="AB386" s="41">
        <f t="shared" ref="AB386:AB449" si="79">SUM(Z386-AA386)</f>
        <v>0</v>
      </c>
      <c r="AC386" s="40">
        <v>0</v>
      </c>
      <c r="AD386" s="40">
        <v>0</v>
      </c>
      <c r="AE386" s="41">
        <f t="shared" si="76"/>
        <v>0</v>
      </c>
      <c r="AF386" s="40">
        <v>10</v>
      </c>
      <c r="AG386" s="39"/>
      <c r="AH386" s="39"/>
      <c r="AI386" s="42"/>
      <c r="AJ386" s="42"/>
      <c r="AK386" s="42"/>
      <c r="AL386" s="39"/>
      <c r="AM386" s="39"/>
      <c r="AN386" s="39"/>
      <c r="AO386" s="39"/>
      <c r="AP386" s="23"/>
      <c r="AQ386" s="42" t="s">
        <v>2499</v>
      </c>
      <c r="AR386" s="23" t="s">
        <v>92</v>
      </c>
      <c r="AS386" s="24" t="s">
        <v>2423</v>
      </c>
      <c r="AT386" s="23"/>
      <c r="AU386" s="23"/>
      <c r="AV386" s="23"/>
      <c r="AW386" s="23"/>
      <c r="AX386" s="23"/>
      <c r="AY386" s="23">
        <v>10</v>
      </c>
      <c r="AZ386" s="23">
        <f t="shared" si="73"/>
        <v>0</v>
      </c>
      <c r="BA386" s="23">
        <f t="shared" si="69"/>
        <v>0</v>
      </c>
      <c r="BB386" s="23">
        <f t="shared" si="74"/>
        <v>10</v>
      </c>
      <c r="BC386" s="23"/>
      <c r="BD386" s="23"/>
      <c r="BE386" s="23"/>
      <c r="BF386" s="23"/>
      <c r="BG386" s="23"/>
      <c r="BH386" s="23"/>
      <c r="BI386" s="23"/>
      <c r="BJ386" s="23"/>
      <c r="BK386" s="23"/>
      <c r="BL386" s="23"/>
      <c r="BM386" s="23"/>
      <c r="BN386" s="23"/>
      <c r="BO386" s="23"/>
      <c r="BP386" s="23"/>
      <c r="BQ386" s="23"/>
      <c r="BR386" s="23"/>
      <c r="BS386" s="23"/>
      <c r="BT386" s="23"/>
      <c r="BU386" s="23"/>
      <c r="BV386" s="23"/>
      <c r="BW386" s="23"/>
      <c r="BX386" s="23"/>
      <c r="BY386" s="23"/>
      <c r="BZ386" s="23"/>
      <c r="CA386" s="23"/>
      <c r="CB386" s="23"/>
      <c r="CC386" s="23"/>
      <c r="CD386" s="23"/>
      <c r="CE386" s="23"/>
      <c r="CF386" s="23"/>
      <c r="CG386" s="23"/>
      <c r="CH386" s="23"/>
      <c r="CI386" s="23"/>
      <c r="CJ386" s="23">
        <f t="shared" si="70"/>
        <v>0</v>
      </c>
      <c r="CK386" s="23">
        <f t="shared" si="77"/>
        <v>0</v>
      </c>
    </row>
    <row r="387" spans="1:89" ht="53.25" customHeight="1" x14ac:dyDescent="0.25">
      <c r="A387" s="95">
        <v>2054</v>
      </c>
      <c r="B387" s="23" t="s">
        <v>1124</v>
      </c>
      <c r="C387" s="20" t="s">
        <v>3033</v>
      </c>
      <c r="D387" s="20" t="s">
        <v>745</v>
      </c>
      <c r="E387" s="23" t="s">
        <v>427</v>
      </c>
      <c r="F387" s="23"/>
      <c r="G387" s="24" t="s">
        <v>1125</v>
      </c>
      <c r="H387" s="22" t="s">
        <v>1126</v>
      </c>
      <c r="I387" s="23" t="s">
        <v>78</v>
      </c>
      <c r="J387" s="23" t="s">
        <v>88</v>
      </c>
      <c r="K387" s="24" t="s">
        <v>2396</v>
      </c>
      <c r="L387" s="23" t="s">
        <v>2904</v>
      </c>
      <c r="M387" s="23"/>
      <c r="N387" s="23"/>
      <c r="O387" s="58" t="s">
        <v>1127</v>
      </c>
      <c r="P387" s="23" t="s">
        <v>82</v>
      </c>
      <c r="Q387" s="23"/>
      <c r="R387" s="23"/>
      <c r="S387" s="36">
        <v>44964</v>
      </c>
      <c r="T387" s="37">
        <v>45197</v>
      </c>
      <c r="U387" s="37">
        <v>46293</v>
      </c>
      <c r="V387" s="23">
        <v>2</v>
      </c>
      <c r="W387" s="23">
        <v>0</v>
      </c>
      <c r="X387" s="38">
        <f t="shared" si="78"/>
        <v>2</v>
      </c>
      <c r="Y387" s="23"/>
      <c r="Z387" s="40">
        <v>2</v>
      </c>
      <c r="AA387" s="40">
        <v>0</v>
      </c>
      <c r="AB387" s="41">
        <f t="shared" si="79"/>
        <v>2</v>
      </c>
      <c r="AC387" s="40">
        <v>0</v>
      </c>
      <c r="AD387" s="40">
        <v>0</v>
      </c>
      <c r="AE387" s="41">
        <f t="shared" si="76"/>
        <v>0</v>
      </c>
      <c r="AF387" s="40"/>
      <c r="AG387" s="39"/>
      <c r="AH387" s="39"/>
      <c r="AI387" s="42"/>
      <c r="AJ387" s="42"/>
      <c r="AK387" s="42"/>
      <c r="AL387" s="39"/>
      <c r="AM387" s="39"/>
      <c r="AN387" s="39"/>
      <c r="AO387" s="39"/>
      <c r="AP387" s="23" t="s">
        <v>467</v>
      </c>
      <c r="AQ387" s="23" t="s">
        <v>2502</v>
      </c>
      <c r="AR387" s="23" t="s">
        <v>113</v>
      </c>
      <c r="AS387" s="23" t="s">
        <v>800</v>
      </c>
      <c r="AT387" s="23"/>
      <c r="AU387" s="23"/>
      <c r="AV387" s="23"/>
      <c r="AW387" s="23"/>
      <c r="AX387" s="23"/>
      <c r="AY387" s="23"/>
      <c r="AZ387" s="23">
        <f t="shared" si="73"/>
        <v>0</v>
      </c>
      <c r="BA387" s="23">
        <f t="shared" ref="BA387:BA450" si="80">SUM(AT387:AX387)</f>
        <v>0</v>
      </c>
      <c r="BB387" s="23">
        <f t="shared" si="74"/>
        <v>0</v>
      </c>
      <c r="BC387" s="23"/>
      <c r="BD387" s="23"/>
      <c r="BE387" s="23">
        <v>2</v>
      </c>
      <c r="BF387" s="23"/>
      <c r="BG387" s="23"/>
      <c r="BH387" s="23"/>
      <c r="BI387" s="23"/>
      <c r="BJ387" s="23"/>
      <c r="BK387" s="23"/>
      <c r="BL387" s="23"/>
      <c r="BM387" s="23"/>
      <c r="BN387" s="23"/>
      <c r="BO387" s="23"/>
      <c r="BP387" s="23"/>
      <c r="BQ387" s="23"/>
      <c r="BR387" s="23"/>
      <c r="BS387" s="23"/>
      <c r="BT387" s="23"/>
      <c r="BU387" s="23"/>
      <c r="BV387" s="23"/>
      <c r="BW387" s="23"/>
      <c r="BX387" s="23"/>
      <c r="BY387" s="23"/>
      <c r="BZ387" s="23"/>
      <c r="CA387" s="23"/>
      <c r="CB387" s="23"/>
      <c r="CC387" s="23"/>
      <c r="CD387" s="23"/>
      <c r="CE387" s="23"/>
      <c r="CF387" s="23"/>
      <c r="CG387" s="23"/>
      <c r="CH387" s="23"/>
      <c r="CI387" s="23"/>
      <c r="CJ387" s="23">
        <f t="shared" ref="CJ387:CJ450" si="81">SUM(BC387:CB387)</f>
        <v>2</v>
      </c>
      <c r="CK387" s="23">
        <f t="shared" si="77"/>
        <v>2</v>
      </c>
    </row>
    <row r="388" spans="1:89" ht="53.25" customHeight="1" x14ac:dyDescent="0.25">
      <c r="A388" s="118">
        <v>784</v>
      </c>
      <c r="B388" s="46" t="s">
        <v>1128</v>
      </c>
      <c r="C388" s="20" t="s">
        <v>3033</v>
      </c>
      <c r="D388" s="20" t="s">
        <v>745</v>
      </c>
      <c r="E388" s="23" t="s">
        <v>427</v>
      </c>
      <c r="F388" s="23"/>
      <c r="G388" s="21" t="s">
        <v>1129</v>
      </c>
      <c r="H388" s="22" t="s">
        <v>1130</v>
      </c>
      <c r="I388" s="23" t="s">
        <v>87</v>
      </c>
      <c r="J388" s="23" t="s">
        <v>88</v>
      </c>
      <c r="K388" s="24" t="s">
        <v>2396</v>
      </c>
      <c r="L388" s="23" t="s">
        <v>2898</v>
      </c>
      <c r="M388" s="23"/>
      <c r="N388" s="23"/>
      <c r="O388" s="24" t="s">
        <v>1131</v>
      </c>
      <c r="P388" s="23" t="s">
        <v>82</v>
      </c>
      <c r="Q388" s="23"/>
      <c r="R388" s="23"/>
      <c r="S388" s="36">
        <v>45296</v>
      </c>
      <c r="T388" s="37">
        <v>45646</v>
      </c>
      <c r="U388" s="37">
        <v>46741</v>
      </c>
      <c r="V388" s="23">
        <v>4</v>
      </c>
      <c r="W388" s="23">
        <v>0</v>
      </c>
      <c r="X388" s="38">
        <f t="shared" si="78"/>
        <v>4</v>
      </c>
      <c r="Y388" s="23"/>
      <c r="Z388" s="40">
        <v>0</v>
      </c>
      <c r="AA388" s="40">
        <v>0</v>
      </c>
      <c r="AB388" s="41">
        <f t="shared" si="79"/>
        <v>0</v>
      </c>
      <c r="AC388" s="40">
        <v>0</v>
      </c>
      <c r="AD388" s="40">
        <v>4</v>
      </c>
      <c r="AE388" s="41">
        <f t="shared" si="76"/>
        <v>4</v>
      </c>
      <c r="AF388" s="40"/>
      <c r="AG388" s="39"/>
      <c r="AH388" s="39"/>
      <c r="AI388" s="42"/>
      <c r="AJ388" s="42"/>
      <c r="AK388" s="42"/>
      <c r="AL388" s="39"/>
      <c r="AM388" s="39"/>
      <c r="AN388" s="39"/>
      <c r="AO388" s="39"/>
      <c r="AP388" s="20" t="s">
        <v>91</v>
      </c>
      <c r="AQ388" s="23" t="s">
        <v>203</v>
      </c>
      <c r="AR388" s="23" t="s">
        <v>124</v>
      </c>
      <c r="AS388" s="23" t="s">
        <v>2521</v>
      </c>
      <c r="AT388" s="23"/>
      <c r="AU388" s="23"/>
      <c r="AV388" s="23">
        <v>4</v>
      </c>
      <c r="AW388" s="23"/>
      <c r="AX388" s="23"/>
      <c r="AY388" s="23"/>
      <c r="AZ388" s="23">
        <f t="shared" si="73"/>
        <v>4</v>
      </c>
      <c r="BA388" s="23">
        <f t="shared" si="80"/>
        <v>4</v>
      </c>
      <c r="BB388" s="23">
        <f t="shared" si="74"/>
        <v>4</v>
      </c>
      <c r="BC388" s="23"/>
      <c r="BD388" s="23"/>
      <c r="BE388" s="23"/>
      <c r="BF388" s="23"/>
      <c r="BG388" s="23"/>
      <c r="BH388" s="23"/>
      <c r="BI388" s="23"/>
      <c r="BJ388" s="23"/>
      <c r="BK388" s="23"/>
      <c r="BL388" s="23"/>
      <c r="BM388" s="23"/>
      <c r="BN388" s="23"/>
      <c r="BO388" s="23"/>
      <c r="BP388" s="23"/>
      <c r="BQ388" s="23"/>
      <c r="BR388" s="23"/>
      <c r="BS388" s="23"/>
      <c r="BT388" s="23"/>
      <c r="BU388" s="23"/>
      <c r="BV388" s="23"/>
      <c r="BW388" s="23"/>
      <c r="BX388" s="23"/>
      <c r="BY388" s="23"/>
      <c r="BZ388" s="23"/>
      <c r="CA388" s="23"/>
      <c r="CB388" s="23"/>
      <c r="CC388" s="23"/>
      <c r="CD388" s="23"/>
      <c r="CE388" s="23"/>
      <c r="CF388" s="23"/>
      <c r="CG388" s="23"/>
      <c r="CH388" s="23"/>
      <c r="CI388" s="23"/>
      <c r="CJ388" s="23">
        <f t="shared" si="81"/>
        <v>0</v>
      </c>
      <c r="CK388" s="23">
        <f t="shared" si="77"/>
        <v>0</v>
      </c>
    </row>
    <row r="389" spans="1:89" ht="53.25" customHeight="1" x14ac:dyDescent="0.25">
      <c r="A389" s="95">
        <v>1314</v>
      </c>
      <c r="B389" s="23" t="s">
        <v>1268</v>
      </c>
      <c r="C389" s="23" t="s">
        <v>1247</v>
      </c>
      <c r="D389" s="20" t="s">
        <v>853</v>
      </c>
      <c r="E389" s="23" t="s">
        <v>1054</v>
      </c>
      <c r="F389" s="23"/>
      <c r="G389" s="21" t="s">
        <v>1269</v>
      </c>
      <c r="H389" s="22" t="s">
        <v>1270</v>
      </c>
      <c r="I389" s="23" t="s">
        <v>87</v>
      </c>
      <c r="J389" s="23" t="s">
        <v>88</v>
      </c>
      <c r="K389" s="23" t="s">
        <v>2395</v>
      </c>
      <c r="L389" s="23" t="s">
        <v>2898</v>
      </c>
      <c r="M389" s="23">
        <v>0.84899999999999998</v>
      </c>
      <c r="O389" s="24" t="s">
        <v>1271</v>
      </c>
      <c r="P389" s="23" t="s">
        <v>82</v>
      </c>
      <c r="Q389" s="23">
        <v>3282223</v>
      </c>
      <c r="R389" s="23" t="s">
        <v>110</v>
      </c>
      <c r="S389" s="36">
        <v>43616</v>
      </c>
      <c r="T389" s="37">
        <v>44767</v>
      </c>
      <c r="U389" s="37">
        <v>45863</v>
      </c>
      <c r="V389" s="23">
        <v>42</v>
      </c>
      <c r="W389" s="23">
        <v>0</v>
      </c>
      <c r="X389" s="38">
        <f t="shared" si="78"/>
        <v>42</v>
      </c>
      <c r="Y389" s="38"/>
      <c r="Z389" s="40">
        <v>0</v>
      </c>
      <c r="AA389" s="40">
        <v>0</v>
      </c>
      <c r="AB389" s="41">
        <f t="shared" si="79"/>
        <v>0</v>
      </c>
      <c r="AC389" s="40">
        <v>42</v>
      </c>
      <c r="AD389" s="40">
        <v>0</v>
      </c>
      <c r="AE389" s="41">
        <f t="shared" si="76"/>
        <v>42</v>
      </c>
      <c r="AF389" s="40"/>
      <c r="AG389" s="39"/>
      <c r="AH389" s="39"/>
      <c r="AI389" s="42"/>
      <c r="AJ389" s="42"/>
      <c r="AK389" s="42"/>
      <c r="AL389" s="39"/>
      <c r="AM389" s="39"/>
      <c r="AN389" s="39"/>
      <c r="AO389" s="39"/>
      <c r="AP389" s="20" t="s">
        <v>111</v>
      </c>
      <c r="AQ389" s="23" t="s">
        <v>119</v>
      </c>
      <c r="AR389" s="23" t="s">
        <v>92</v>
      </c>
      <c r="AS389" s="23"/>
      <c r="AT389" s="23"/>
      <c r="AU389" s="23">
        <v>42</v>
      </c>
      <c r="AV389" s="23"/>
      <c r="AW389" s="23"/>
      <c r="AX389" s="23"/>
      <c r="AY389" s="23"/>
      <c r="AZ389" s="23">
        <f t="shared" si="73"/>
        <v>42</v>
      </c>
      <c r="BA389" s="23">
        <f t="shared" si="80"/>
        <v>42</v>
      </c>
      <c r="BB389" s="23">
        <f t="shared" si="74"/>
        <v>42</v>
      </c>
      <c r="BC389" s="23"/>
      <c r="BD389" s="23"/>
      <c r="BE389" s="23"/>
      <c r="BF389" s="23"/>
      <c r="BG389" s="23"/>
      <c r="BH389" s="23"/>
      <c r="BI389" s="23"/>
      <c r="BJ389" s="23"/>
      <c r="BK389" s="23"/>
      <c r="BL389" s="23"/>
      <c r="BM389" s="23"/>
      <c r="BN389" s="23"/>
      <c r="BO389" s="23"/>
      <c r="BP389" s="23"/>
      <c r="BQ389" s="23"/>
      <c r="BR389" s="23"/>
      <c r="BS389" s="23"/>
      <c r="BT389" s="23"/>
      <c r="BU389" s="23"/>
      <c r="BV389" s="23"/>
      <c r="BW389" s="23"/>
      <c r="BX389" s="23"/>
      <c r="BY389" s="23"/>
      <c r="BZ389" s="23"/>
      <c r="CA389" s="23"/>
      <c r="CB389" s="23"/>
      <c r="CC389" s="23"/>
      <c r="CD389" s="23"/>
      <c r="CE389" s="23"/>
      <c r="CF389" s="23"/>
      <c r="CG389" s="23"/>
      <c r="CH389" s="23"/>
      <c r="CI389" s="23"/>
      <c r="CJ389" s="23">
        <f t="shared" si="81"/>
        <v>0</v>
      </c>
      <c r="CK389" s="23">
        <f t="shared" si="77"/>
        <v>0</v>
      </c>
    </row>
    <row r="390" spans="1:89" ht="53.25" customHeight="1" x14ac:dyDescent="0.25">
      <c r="A390" s="95">
        <v>1290</v>
      </c>
      <c r="B390" s="23" t="s">
        <v>1251</v>
      </c>
      <c r="C390" s="23" t="s">
        <v>1247</v>
      </c>
      <c r="D390" s="20" t="s">
        <v>853</v>
      </c>
      <c r="E390" s="23" t="s">
        <v>1054</v>
      </c>
      <c r="F390" s="23"/>
      <c r="G390" s="24" t="s">
        <v>1252</v>
      </c>
      <c r="H390" s="22" t="s">
        <v>1253</v>
      </c>
      <c r="I390" s="23" t="s">
        <v>87</v>
      </c>
      <c r="J390" s="23" t="s">
        <v>88</v>
      </c>
      <c r="K390" s="24" t="s">
        <v>2396</v>
      </c>
      <c r="L390" s="23" t="s">
        <v>2897</v>
      </c>
      <c r="M390" s="23">
        <v>0.04</v>
      </c>
      <c r="N390" s="17" t="s">
        <v>2737</v>
      </c>
      <c r="O390" s="24" t="s">
        <v>1254</v>
      </c>
      <c r="P390" s="23" t="s">
        <v>82</v>
      </c>
      <c r="Q390" s="23"/>
      <c r="R390" s="23"/>
      <c r="S390" s="36">
        <v>45153</v>
      </c>
      <c r="T390" s="37">
        <v>45306</v>
      </c>
      <c r="U390" s="37">
        <v>46402</v>
      </c>
      <c r="V390" s="23">
        <v>1</v>
      </c>
      <c r="W390" s="23">
        <v>0</v>
      </c>
      <c r="X390" s="38">
        <f t="shared" si="78"/>
        <v>1</v>
      </c>
      <c r="Y390" s="38"/>
      <c r="Z390" s="40">
        <v>0</v>
      </c>
      <c r="AA390" s="40">
        <v>0</v>
      </c>
      <c r="AB390" s="41">
        <f t="shared" si="79"/>
        <v>0</v>
      </c>
      <c r="AC390" s="40">
        <v>0</v>
      </c>
      <c r="AD390" s="40">
        <v>1</v>
      </c>
      <c r="AE390" s="41">
        <f t="shared" si="76"/>
        <v>1</v>
      </c>
      <c r="AF390" s="40"/>
      <c r="AG390" s="39"/>
      <c r="AH390" s="39"/>
      <c r="AI390" s="42"/>
      <c r="AJ390" s="42"/>
      <c r="AK390" s="42"/>
      <c r="AL390" s="39"/>
      <c r="AM390" s="39"/>
      <c r="AN390" s="39"/>
      <c r="AO390" s="39"/>
      <c r="AP390" s="23" t="s">
        <v>91</v>
      </c>
      <c r="AQ390" s="23" t="s">
        <v>203</v>
      </c>
      <c r="AR390" s="23" t="s">
        <v>124</v>
      </c>
      <c r="AS390" s="23" t="s">
        <v>214</v>
      </c>
      <c r="AT390" s="23"/>
      <c r="AU390" s="23">
        <v>1</v>
      </c>
      <c r="AV390" s="23"/>
      <c r="AW390" s="23"/>
      <c r="AX390" s="23"/>
      <c r="AY390" s="23"/>
      <c r="AZ390" s="23">
        <f t="shared" si="73"/>
        <v>1</v>
      </c>
      <c r="BA390" s="23">
        <f t="shared" si="80"/>
        <v>1</v>
      </c>
      <c r="BB390" s="23">
        <f t="shared" si="74"/>
        <v>1</v>
      </c>
      <c r="BC390" s="23"/>
      <c r="BD390" s="23"/>
      <c r="BE390" s="23"/>
      <c r="BF390" s="23"/>
      <c r="BG390" s="23"/>
      <c r="BH390" s="23"/>
      <c r="BI390" s="23"/>
      <c r="BJ390" s="23"/>
      <c r="BK390" s="23"/>
      <c r="BL390" s="23"/>
      <c r="BM390" s="23"/>
      <c r="BN390" s="23"/>
      <c r="BO390" s="23"/>
      <c r="BP390" s="23"/>
      <c r="BQ390" s="23"/>
      <c r="BR390" s="23"/>
      <c r="BS390" s="23"/>
      <c r="BT390" s="23"/>
      <c r="BU390" s="23"/>
      <c r="BV390" s="23"/>
      <c r="BW390" s="23"/>
      <c r="BX390" s="23"/>
      <c r="BY390" s="23"/>
      <c r="BZ390" s="23"/>
      <c r="CA390" s="23"/>
      <c r="CB390" s="23"/>
      <c r="CC390" s="23"/>
      <c r="CD390" s="23"/>
      <c r="CE390" s="23"/>
      <c r="CF390" s="23"/>
      <c r="CG390" s="23"/>
      <c r="CH390" s="23"/>
      <c r="CI390" s="23"/>
      <c r="CJ390" s="23">
        <f t="shared" si="81"/>
        <v>0</v>
      </c>
      <c r="CK390" s="23">
        <f t="shared" si="77"/>
        <v>0</v>
      </c>
    </row>
    <row r="391" spans="1:89" ht="53.25" customHeight="1" x14ac:dyDescent="0.25">
      <c r="A391" s="95">
        <v>1305</v>
      </c>
      <c r="B391" s="23" t="s">
        <v>1263</v>
      </c>
      <c r="C391" s="23" t="s">
        <v>1247</v>
      </c>
      <c r="D391" s="20" t="s">
        <v>853</v>
      </c>
      <c r="E391" s="23" t="s">
        <v>1054</v>
      </c>
      <c r="F391" s="23"/>
      <c r="G391" s="24" t="s">
        <v>1264</v>
      </c>
      <c r="H391" s="22" t="s">
        <v>475</v>
      </c>
      <c r="I391" s="23" t="s">
        <v>78</v>
      </c>
      <c r="J391" s="20" t="s">
        <v>79</v>
      </c>
      <c r="K391" s="24" t="s">
        <v>2396</v>
      </c>
      <c r="L391" s="20" t="s">
        <v>102</v>
      </c>
      <c r="M391" s="23">
        <v>7.9000000000000001E-2</v>
      </c>
      <c r="O391" s="24"/>
      <c r="P391" s="23"/>
      <c r="Q391" s="20"/>
      <c r="R391" s="20"/>
      <c r="S391" s="44"/>
      <c r="T391" s="45"/>
      <c r="U391" s="45"/>
      <c r="V391" s="38">
        <v>10</v>
      </c>
      <c r="W391" s="38">
        <v>0</v>
      </c>
      <c r="X391" s="38">
        <f t="shared" si="78"/>
        <v>10</v>
      </c>
      <c r="Y391" s="38"/>
      <c r="Z391" s="40">
        <v>0</v>
      </c>
      <c r="AA391" s="40">
        <v>0</v>
      </c>
      <c r="AB391" s="41">
        <f t="shared" si="79"/>
        <v>0</v>
      </c>
      <c r="AC391" s="40">
        <v>0</v>
      </c>
      <c r="AD391" s="40">
        <v>0</v>
      </c>
      <c r="AE391" s="41">
        <f t="shared" si="76"/>
        <v>0</v>
      </c>
      <c r="AF391" s="40">
        <v>10</v>
      </c>
      <c r="AG391" s="39"/>
      <c r="AH391" s="39"/>
      <c r="AI391" s="42"/>
      <c r="AJ391" s="42"/>
      <c r="AK391" s="42"/>
      <c r="AL391" s="39"/>
      <c r="AM391" s="39"/>
      <c r="AN391" s="39"/>
      <c r="AO391" s="39"/>
      <c r="AP391" s="23"/>
      <c r="AQ391" s="23" t="s">
        <v>203</v>
      </c>
      <c r="AR391" s="23" t="s">
        <v>124</v>
      </c>
      <c r="AS391" s="24" t="s">
        <v>2423</v>
      </c>
      <c r="AT391" s="23"/>
      <c r="AU391" s="23"/>
      <c r="AV391" s="23"/>
      <c r="AW391" s="23"/>
      <c r="AX391" s="23"/>
      <c r="AY391" s="23">
        <v>10</v>
      </c>
      <c r="AZ391" s="23">
        <f t="shared" si="73"/>
        <v>0</v>
      </c>
      <c r="BA391" s="23">
        <f t="shared" si="80"/>
        <v>0</v>
      </c>
      <c r="BB391" s="23">
        <f t="shared" si="74"/>
        <v>10</v>
      </c>
      <c r="BC391" s="23"/>
      <c r="BD391" s="23"/>
      <c r="BE391" s="23"/>
      <c r="BF391" s="23"/>
      <c r="BG391" s="23"/>
      <c r="BH391" s="23"/>
      <c r="BI391" s="23"/>
      <c r="BJ391" s="23"/>
      <c r="BK391" s="23"/>
      <c r="BL391" s="23"/>
      <c r="BM391" s="23"/>
      <c r="BN391" s="23"/>
      <c r="BO391" s="23"/>
      <c r="BP391" s="23"/>
      <c r="BQ391" s="23"/>
      <c r="BR391" s="23"/>
      <c r="BS391" s="23"/>
      <c r="BT391" s="23"/>
      <c r="BU391" s="23"/>
      <c r="BV391" s="23"/>
      <c r="BW391" s="23"/>
      <c r="BX391" s="23"/>
      <c r="BY391" s="23"/>
      <c r="BZ391" s="23"/>
      <c r="CA391" s="23"/>
      <c r="CB391" s="23"/>
      <c r="CC391" s="23"/>
      <c r="CD391" s="23"/>
      <c r="CE391" s="23"/>
      <c r="CF391" s="23"/>
      <c r="CG391" s="23"/>
      <c r="CH391" s="23"/>
      <c r="CI391" s="23"/>
      <c r="CJ391" s="23">
        <f t="shared" si="81"/>
        <v>0</v>
      </c>
      <c r="CK391" s="23">
        <f t="shared" si="77"/>
        <v>0</v>
      </c>
    </row>
    <row r="392" spans="1:89" ht="53.25" customHeight="1" x14ac:dyDescent="0.25">
      <c r="A392" s="95">
        <v>1295</v>
      </c>
      <c r="B392" s="23" t="s">
        <v>1255</v>
      </c>
      <c r="C392" s="23" t="s">
        <v>1247</v>
      </c>
      <c r="D392" s="23" t="s">
        <v>853</v>
      </c>
      <c r="E392" s="23" t="s">
        <v>1054</v>
      </c>
      <c r="F392" s="23"/>
      <c r="G392" s="24" t="s">
        <v>1256</v>
      </c>
      <c r="H392" s="22" t="s">
        <v>1257</v>
      </c>
      <c r="I392" s="23" t="s">
        <v>87</v>
      </c>
      <c r="J392" s="23" t="s">
        <v>88</v>
      </c>
      <c r="K392" s="24" t="s">
        <v>2396</v>
      </c>
      <c r="L392" s="23" t="s">
        <v>2904</v>
      </c>
      <c r="M392" s="23">
        <v>6.6500000000000004E-2</v>
      </c>
      <c r="N392" s="23" t="s">
        <v>2738</v>
      </c>
      <c r="O392" s="24" t="s">
        <v>1258</v>
      </c>
      <c r="P392" s="23" t="s">
        <v>109</v>
      </c>
      <c r="Q392" s="23"/>
      <c r="R392" s="23"/>
      <c r="S392" s="36">
        <v>45209</v>
      </c>
      <c r="T392" s="37">
        <v>45357</v>
      </c>
      <c r="U392" s="37">
        <v>46452</v>
      </c>
      <c r="V392" s="23">
        <v>1</v>
      </c>
      <c r="W392" s="23">
        <v>0</v>
      </c>
      <c r="X392" s="38">
        <f t="shared" si="78"/>
        <v>1</v>
      </c>
      <c r="Y392" s="38"/>
      <c r="Z392" s="40">
        <v>1</v>
      </c>
      <c r="AA392" s="40">
        <v>0</v>
      </c>
      <c r="AB392" s="41">
        <f t="shared" si="79"/>
        <v>1</v>
      </c>
      <c r="AC392" s="40">
        <v>0</v>
      </c>
      <c r="AD392" s="40">
        <v>0</v>
      </c>
      <c r="AE392" s="41">
        <f t="shared" si="76"/>
        <v>0</v>
      </c>
      <c r="AF392" s="40"/>
      <c r="AG392" s="39"/>
      <c r="AH392" s="39"/>
      <c r="AI392" s="42"/>
      <c r="AJ392" s="42"/>
      <c r="AK392" s="42"/>
      <c r="AL392" s="39"/>
      <c r="AM392" s="39"/>
      <c r="AN392" s="39"/>
      <c r="AO392" s="39"/>
      <c r="AP392" s="23" t="s">
        <v>467</v>
      </c>
      <c r="AQ392" s="23" t="s">
        <v>2502</v>
      </c>
      <c r="AR392" s="23" t="s">
        <v>113</v>
      </c>
      <c r="AS392" s="23" t="s">
        <v>114</v>
      </c>
      <c r="AT392" s="23"/>
      <c r="AU392" s="23"/>
      <c r="AV392" s="23"/>
      <c r="AW392" s="23"/>
      <c r="AX392" s="23"/>
      <c r="AY392" s="23"/>
      <c r="AZ392" s="23">
        <f t="shared" si="73"/>
        <v>0</v>
      </c>
      <c r="BA392" s="23">
        <f t="shared" si="80"/>
        <v>0</v>
      </c>
      <c r="BB392" s="23">
        <f t="shared" si="74"/>
        <v>0</v>
      </c>
      <c r="BC392" s="23"/>
      <c r="BD392" s="23"/>
      <c r="BE392" s="23">
        <v>1</v>
      </c>
      <c r="BF392" s="23"/>
      <c r="BG392" s="23"/>
      <c r="BH392" s="23"/>
      <c r="BI392" s="23"/>
      <c r="BJ392" s="23"/>
      <c r="BK392" s="23"/>
      <c r="BL392" s="23"/>
      <c r="BM392" s="23"/>
      <c r="BN392" s="23"/>
      <c r="BO392" s="23"/>
      <c r="BP392" s="23"/>
      <c r="BQ392" s="23"/>
      <c r="BR392" s="23"/>
      <c r="BS392" s="23"/>
      <c r="BT392" s="23"/>
      <c r="BU392" s="23"/>
      <c r="BV392" s="23"/>
      <c r="BW392" s="23"/>
      <c r="BX392" s="23"/>
      <c r="BY392" s="23"/>
      <c r="BZ392" s="23"/>
      <c r="CA392" s="23"/>
      <c r="CB392" s="23"/>
      <c r="CC392" s="23"/>
      <c r="CD392" s="23"/>
      <c r="CE392" s="23"/>
      <c r="CF392" s="23"/>
      <c r="CG392" s="23"/>
      <c r="CH392" s="23"/>
      <c r="CI392" s="23"/>
      <c r="CJ392" s="23">
        <f t="shared" si="81"/>
        <v>1</v>
      </c>
      <c r="CK392" s="23">
        <f t="shared" si="77"/>
        <v>1</v>
      </c>
    </row>
    <row r="393" spans="1:89" ht="53.25" customHeight="1" x14ac:dyDescent="0.25">
      <c r="A393" s="95">
        <v>2310</v>
      </c>
      <c r="B393" s="47" t="s">
        <v>1259</v>
      </c>
      <c r="C393" s="20" t="s">
        <v>1247</v>
      </c>
      <c r="D393" s="23" t="s">
        <v>853</v>
      </c>
      <c r="E393" s="23" t="s">
        <v>1054</v>
      </c>
      <c r="F393" s="23"/>
      <c r="G393" s="24" t="s">
        <v>1260</v>
      </c>
      <c r="H393" s="22" t="s">
        <v>1261</v>
      </c>
      <c r="I393" s="23" t="s">
        <v>78</v>
      </c>
      <c r="J393" s="23" t="s">
        <v>79</v>
      </c>
      <c r="K393" s="24" t="s">
        <v>2396</v>
      </c>
      <c r="L393" s="23" t="s">
        <v>2904</v>
      </c>
      <c r="M393" s="23"/>
      <c r="O393" s="24" t="s">
        <v>1262</v>
      </c>
      <c r="P393" s="23" t="s">
        <v>82</v>
      </c>
      <c r="Q393" s="23"/>
      <c r="R393" s="20"/>
      <c r="S393" s="36">
        <v>45061</v>
      </c>
      <c r="T393" s="37">
        <v>45350</v>
      </c>
      <c r="U393" s="37">
        <v>46446</v>
      </c>
      <c r="V393" s="23">
        <v>2</v>
      </c>
      <c r="W393" s="23">
        <v>0</v>
      </c>
      <c r="X393" s="38">
        <f t="shared" si="78"/>
        <v>2</v>
      </c>
      <c r="Y393" s="38"/>
      <c r="Z393" s="40">
        <v>2</v>
      </c>
      <c r="AA393" s="40">
        <v>0</v>
      </c>
      <c r="AB393" s="41">
        <f t="shared" si="79"/>
        <v>2</v>
      </c>
      <c r="AC393" s="40">
        <v>0</v>
      </c>
      <c r="AD393" s="40">
        <v>0</v>
      </c>
      <c r="AE393" s="41">
        <f t="shared" si="76"/>
        <v>0</v>
      </c>
      <c r="AF393" s="40"/>
      <c r="AG393" s="39"/>
      <c r="AH393" s="39"/>
      <c r="AI393" s="42"/>
      <c r="AJ393" s="42"/>
      <c r="AK393" s="42"/>
      <c r="AL393" s="39"/>
      <c r="AM393" s="39"/>
      <c r="AN393" s="39"/>
      <c r="AO393" s="39"/>
      <c r="AP393" s="23" t="s">
        <v>467</v>
      </c>
      <c r="AQ393" s="23" t="s">
        <v>2502</v>
      </c>
      <c r="AR393" s="23" t="s">
        <v>113</v>
      </c>
      <c r="AS393" s="23" t="s">
        <v>114</v>
      </c>
      <c r="AT393" s="23"/>
      <c r="AU393" s="23"/>
      <c r="AV393" s="23"/>
      <c r="AW393" s="23"/>
      <c r="AX393" s="23"/>
      <c r="AY393" s="23"/>
      <c r="AZ393" s="23">
        <f t="shared" si="73"/>
        <v>0</v>
      </c>
      <c r="BA393" s="23">
        <f t="shared" si="80"/>
        <v>0</v>
      </c>
      <c r="BB393" s="23">
        <f t="shared" si="74"/>
        <v>0</v>
      </c>
      <c r="BC393" s="23"/>
      <c r="BD393" s="23"/>
      <c r="BE393" s="23"/>
      <c r="BF393" s="23"/>
      <c r="BG393" s="23"/>
      <c r="BH393" s="23"/>
      <c r="BI393" s="23"/>
      <c r="BJ393" s="23"/>
      <c r="BK393" s="23"/>
      <c r="BL393" s="23">
        <v>2</v>
      </c>
      <c r="BM393" s="23"/>
      <c r="BN393" s="23"/>
      <c r="BO393" s="23"/>
      <c r="BP393" s="23"/>
      <c r="BQ393" s="23"/>
      <c r="BR393" s="23"/>
      <c r="BS393" s="23"/>
      <c r="BT393" s="23"/>
      <c r="BU393" s="23"/>
      <c r="BV393" s="23"/>
      <c r="BW393" s="23"/>
      <c r="BX393" s="23"/>
      <c r="BY393" s="23"/>
      <c r="BZ393" s="23"/>
      <c r="CA393" s="23"/>
      <c r="CB393" s="23"/>
      <c r="CC393" s="23"/>
      <c r="CD393" s="23"/>
      <c r="CE393" s="23"/>
      <c r="CF393" s="23"/>
      <c r="CG393" s="23"/>
      <c r="CH393" s="23"/>
      <c r="CI393" s="23"/>
      <c r="CJ393" s="23">
        <f t="shared" si="81"/>
        <v>2</v>
      </c>
      <c r="CK393" s="23">
        <f t="shared" si="77"/>
        <v>2</v>
      </c>
    </row>
    <row r="394" spans="1:89" ht="53.25" customHeight="1" x14ac:dyDescent="0.25">
      <c r="A394" s="119">
        <v>2523</v>
      </c>
      <c r="B394" s="20" t="s">
        <v>2310</v>
      </c>
      <c r="C394" s="20" t="s">
        <v>1247</v>
      </c>
      <c r="D394" s="23" t="s">
        <v>853</v>
      </c>
      <c r="E394" s="20" t="s">
        <v>1054</v>
      </c>
      <c r="F394" s="23"/>
      <c r="G394" s="51" t="s">
        <v>1272</v>
      </c>
      <c r="H394" s="22" t="s">
        <v>1273</v>
      </c>
      <c r="I394" s="20" t="s">
        <v>78</v>
      </c>
      <c r="J394" s="23" t="s">
        <v>79</v>
      </c>
      <c r="K394" s="24" t="s">
        <v>2396</v>
      </c>
      <c r="L394" s="20" t="s">
        <v>2901</v>
      </c>
      <c r="M394" s="23"/>
      <c r="N394" s="23"/>
      <c r="O394" s="24" t="s">
        <v>1274</v>
      </c>
      <c r="P394" s="20" t="s">
        <v>155</v>
      </c>
      <c r="Q394" s="20"/>
      <c r="R394" s="20"/>
      <c r="S394" s="44">
        <v>45992</v>
      </c>
      <c r="T394" s="45">
        <v>46038</v>
      </c>
      <c r="U394" s="45">
        <v>47134</v>
      </c>
      <c r="V394" s="38">
        <v>1</v>
      </c>
      <c r="W394" s="38">
        <v>0</v>
      </c>
      <c r="X394" s="38">
        <f t="shared" si="78"/>
        <v>1</v>
      </c>
      <c r="Y394" s="38"/>
      <c r="Z394" s="40">
        <v>0</v>
      </c>
      <c r="AA394" s="40">
        <v>0</v>
      </c>
      <c r="AB394" s="41">
        <f t="shared" si="79"/>
        <v>0</v>
      </c>
      <c r="AC394" s="40">
        <v>0</v>
      </c>
      <c r="AD394" s="40">
        <v>1</v>
      </c>
      <c r="AE394" s="41">
        <f t="shared" si="76"/>
        <v>1</v>
      </c>
      <c r="AF394" s="40"/>
      <c r="AG394" s="39"/>
      <c r="AH394" s="39"/>
      <c r="AI394" s="42"/>
      <c r="AJ394" s="42"/>
      <c r="AK394" s="42"/>
      <c r="AL394" s="39"/>
      <c r="AM394" s="39"/>
      <c r="AN394" s="39"/>
      <c r="AO394" s="39"/>
      <c r="AP394" s="20" t="s">
        <v>2719</v>
      </c>
      <c r="AQ394" s="23" t="s">
        <v>2498</v>
      </c>
      <c r="AR394" s="23" t="s">
        <v>99</v>
      </c>
      <c r="AS394" s="24" t="s">
        <v>2407</v>
      </c>
      <c r="AT394" s="23"/>
      <c r="AU394" s="23">
        <v>1</v>
      </c>
      <c r="AV394" s="23"/>
      <c r="AW394" s="23"/>
      <c r="AX394" s="23"/>
      <c r="AY394" s="23"/>
      <c r="AZ394" s="23">
        <f t="shared" si="73"/>
        <v>1</v>
      </c>
      <c r="BA394" s="23">
        <f t="shared" si="80"/>
        <v>1</v>
      </c>
      <c r="BB394" s="23">
        <f t="shared" si="74"/>
        <v>1</v>
      </c>
      <c r="BC394" s="23"/>
      <c r="BD394" s="23"/>
      <c r="BE394" s="23"/>
      <c r="BF394" s="23"/>
      <c r="BG394" s="23"/>
      <c r="BH394" s="23"/>
      <c r="BI394" s="23"/>
      <c r="BJ394" s="23"/>
      <c r="BK394" s="23"/>
      <c r="BL394" s="23"/>
      <c r="BM394" s="23"/>
      <c r="BN394" s="23"/>
      <c r="BO394" s="23"/>
      <c r="BP394" s="23"/>
      <c r="BQ394" s="23"/>
      <c r="BR394" s="23"/>
      <c r="BS394" s="23"/>
      <c r="BT394" s="23"/>
      <c r="BU394" s="23"/>
      <c r="BV394" s="23"/>
      <c r="BW394" s="23"/>
      <c r="BX394" s="23"/>
      <c r="BY394" s="23"/>
      <c r="BZ394" s="23"/>
      <c r="CA394" s="23"/>
      <c r="CB394" s="23"/>
      <c r="CC394" s="23"/>
      <c r="CD394" s="23"/>
      <c r="CE394" s="23"/>
      <c r="CF394" s="23"/>
      <c r="CG394" s="23"/>
      <c r="CH394" s="23"/>
      <c r="CI394" s="23"/>
      <c r="CJ394" s="23">
        <f t="shared" si="81"/>
        <v>0</v>
      </c>
      <c r="CK394" s="23">
        <f t="shared" si="77"/>
        <v>0</v>
      </c>
    </row>
    <row r="395" spans="1:89" ht="53.25" customHeight="1" x14ac:dyDescent="0.25">
      <c r="A395" s="118">
        <v>2522</v>
      </c>
      <c r="B395" s="46" t="s">
        <v>2309</v>
      </c>
      <c r="C395" s="20" t="s">
        <v>1247</v>
      </c>
      <c r="D395" s="20" t="s">
        <v>853</v>
      </c>
      <c r="E395" s="23" t="s">
        <v>1054</v>
      </c>
      <c r="F395" s="23"/>
      <c r="G395" s="21" t="s">
        <v>1265</v>
      </c>
      <c r="H395" s="22" t="s">
        <v>1266</v>
      </c>
      <c r="I395" s="23" t="s">
        <v>78</v>
      </c>
      <c r="J395" s="23" t="s">
        <v>79</v>
      </c>
      <c r="K395" s="24" t="s">
        <v>2396</v>
      </c>
      <c r="L395" s="23" t="s">
        <v>2904</v>
      </c>
      <c r="M395" s="23"/>
      <c r="O395" s="24" t="s">
        <v>1267</v>
      </c>
      <c r="P395" s="23" t="s">
        <v>82</v>
      </c>
      <c r="Q395" s="23"/>
      <c r="R395" s="23"/>
      <c r="S395" s="36">
        <v>45851</v>
      </c>
      <c r="T395" s="37">
        <v>46045</v>
      </c>
      <c r="U395" s="37">
        <v>47141</v>
      </c>
      <c r="V395" s="23">
        <v>3</v>
      </c>
      <c r="W395" s="23">
        <v>0</v>
      </c>
      <c r="X395" s="38">
        <f t="shared" si="78"/>
        <v>3</v>
      </c>
      <c r="Y395" s="23"/>
      <c r="Z395" s="40">
        <v>0</v>
      </c>
      <c r="AA395" s="40">
        <v>0</v>
      </c>
      <c r="AB395" s="41">
        <f t="shared" si="79"/>
        <v>0</v>
      </c>
      <c r="AC395" s="40">
        <v>0</v>
      </c>
      <c r="AD395" s="40">
        <v>3</v>
      </c>
      <c r="AE395" s="41">
        <f t="shared" si="76"/>
        <v>3</v>
      </c>
      <c r="AF395" s="40"/>
      <c r="AG395" s="39"/>
      <c r="AH395" s="39"/>
      <c r="AI395" s="42"/>
      <c r="AJ395" s="42"/>
      <c r="AK395" s="42"/>
      <c r="AL395" s="39"/>
      <c r="AM395" s="39"/>
      <c r="AN395" s="39"/>
      <c r="AO395" s="39"/>
      <c r="AP395" s="23" t="s">
        <v>91</v>
      </c>
      <c r="AQ395" s="23" t="s">
        <v>2498</v>
      </c>
      <c r="AR395" s="23" t="s">
        <v>99</v>
      </c>
      <c r="AS395" s="24" t="s">
        <v>2407</v>
      </c>
      <c r="AT395" s="23"/>
      <c r="AU395" s="23"/>
      <c r="AV395" s="23">
        <v>3</v>
      </c>
      <c r="AW395" s="23"/>
      <c r="AX395" s="23"/>
      <c r="AY395" s="23"/>
      <c r="AZ395" s="23">
        <f t="shared" si="73"/>
        <v>3</v>
      </c>
      <c r="BA395" s="23">
        <f t="shared" si="80"/>
        <v>3</v>
      </c>
      <c r="BB395" s="23">
        <f t="shared" si="74"/>
        <v>3</v>
      </c>
      <c r="BC395" s="23"/>
      <c r="BD395" s="23"/>
      <c r="BE395" s="23"/>
      <c r="BF395" s="23"/>
      <c r="BG395" s="23"/>
      <c r="BH395" s="23"/>
      <c r="BI395" s="23"/>
      <c r="BJ395" s="23"/>
      <c r="BK395" s="23"/>
      <c r="BL395" s="23"/>
      <c r="BM395" s="23"/>
      <c r="BN395" s="23"/>
      <c r="BO395" s="23"/>
      <c r="BP395" s="23"/>
      <c r="BQ395" s="23"/>
      <c r="BR395" s="23"/>
      <c r="BS395" s="23"/>
      <c r="BT395" s="23"/>
      <c r="BU395" s="23"/>
      <c r="BV395" s="23"/>
      <c r="BW395" s="23"/>
      <c r="BX395" s="23"/>
      <c r="BY395" s="23"/>
      <c r="BZ395" s="23"/>
      <c r="CA395" s="23"/>
      <c r="CB395" s="23"/>
      <c r="CC395" s="23"/>
      <c r="CD395" s="23"/>
      <c r="CE395" s="23"/>
      <c r="CF395" s="23"/>
      <c r="CG395" s="23"/>
      <c r="CH395" s="23"/>
      <c r="CI395" s="23"/>
      <c r="CJ395" s="23">
        <f t="shared" si="81"/>
        <v>0</v>
      </c>
      <c r="CK395" s="23">
        <f t="shared" si="77"/>
        <v>0</v>
      </c>
    </row>
    <row r="396" spans="1:89" ht="53.25" customHeight="1" x14ac:dyDescent="0.25">
      <c r="A396" s="118">
        <v>2456</v>
      </c>
      <c r="B396" s="46" t="s">
        <v>2987</v>
      </c>
      <c r="C396" s="20" t="s">
        <v>1247</v>
      </c>
      <c r="D396" s="20" t="s">
        <v>853</v>
      </c>
      <c r="E396" s="23" t="s">
        <v>1054</v>
      </c>
      <c r="F396" s="23"/>
      <c r="G396" s="21" t="s">
        <v>2990</v>
      </c>
      <c r="H396" s="22" t="s">
        <v>2988</v>
      </c>
      <c r="I396" s="23" t="s">
        <v>958</v>
      </c>
      <c r="J396" s="23" t="s">
        <v>88</v>
      </c>
      <c r="K396" s="24" t="s">
        <v>2396</v>
      </c>
      <c r="L396" s="23" t="s">
        <v>2904</v>
      </c>
      <c r="M396" s="23"/>
      <c r="O396" s="24" t="s">
        <v>2989</v>
      </c>
      <c r="P396" s="23" t="s">
        <v>516</v>
      </c>
      <c r="Q396" s="23"/>
      <c r="R396" s="23"/>
      <c r="S396" s="36"/>
      <c r="T396" s="37"/>
      <c r="U396" s="37">
        <v>46511</v>
      </c>
      <c r="V396" s="23">
        <v>23</v>
      </c>
      <c r="W396" s="23">
        <v>0</v>
      </c>
      <c r="X396" s="38">
        <f t="shared" si="78"/>
        <v>23</v>
      </c>
      <c r="Y396" s="23"/>
      <c r="Z396" s="40">
        <v>0</v>
      </c>
      <c r="AA396" s="40"/>
      <c r="AB396" s="41">
        <f t="shared" si="79"/>
        <v>0</v>
      </c>
      <c r="AC396" s="40">
        <v>0</v>
      </c>
      <c r="AD396" s="40">
        <v>23</v>
      </c>
      <c r="AE396" s="41">
        <f t="shared" si="76"/>
        <v>23</v>
      </c>
      <c r="AF396" s="40"/>
      <c r="AG396" s="39"/>
      <c r="AH396" s="39"/>
      <c r="AI396" s="42"/>
      <c r="AJ396" s="42"/>
      <c r="AK396" s="42"/>
      <c r="AL396" s="39"/>
      <c r="AM396" s="39"/>
      <c r="AN396" s="39"/>
      <c r="AO396" s="39"/>
      <c r="AP396" s="23" t="s">
        <v>2316</v>
      </c>
      <c r="AQ396" s="23" t="s">
        <v>203</v>
      </c>
      <c r="AR396" s="23" t="s">
        <v>113</v>
      </c>
      <c r="AS396" s="24" t="s">
        <v>2423</v>
      </c>
      <c r="AT396" s="23"/>
      <c r="AU396" s="23"/>
      <c r="AV396" s="23">
        <v>6</v>
      </c>
      <c r="AW396" s="23">
        <v>6</v>
      </c>
      <c r="AX396" s="23">
        <v>11</v>
      </c>
      <c r="AY396" s="23"/>
      <c r="AZ396" s="23">
        <f t="shared" si="73"/>
        <v>12</v>
      </c>
      <c r="BA396" s="23">
        <f t="shared" si="80"/>
        <v>23</v>
      </c>
      <c r="BB396" s="23">
        <f t="shared" si="74"/>
        <v>23</v>
      </c>
      <c r="BC396" s="23"/>
      <c r="BD396" s="23"/>
      <c r="BE396" s="23"/>
      <c r="BF396" s="23"/>
      <c r="BG396" s="23"/>
      <c r="BH396" s="23"/>
      <c r="BI396" s="23"/>
      <c r="BJ396" s="23"/>
      <c r="BK396" s="23"/>
      <c r="BL396" s="23"/>
      <c r="BM396" s="23"/>
      <c r="BN396" s="23"/>
      <c r="BO396" s="23"/>
      <c r="BP396" s="23"/>
      <c r="BQ396" s="23"/>
      <c r="BR396" s="23"/>
      <c r="BS396" s="23"/>
      <c r="BT396" s="23"/>
      <c r="BU396" s="23"/>
      <c r="BV396" s="23"/>
      <c r="BW396" s="23"/>
      <c r="BX396" s="23"/>
      <c r="BY396" s="23"/>
      <c r="BZ396" s="23"/>
      <c r="CA396" s="23"/>
      <c r="CB396" s="23"/>
      <c r="CC396" s="23"/>
      <c r="CD396" s="23"/>
      <c r="CE396" s="23"/>
      <c r="CF396" s="23"/>
      <c r="CG396" s="23"/>
      <c r="CH396" s="23"/>
      <c r="CI396" s="23"/>
      <c r="CJ396" s="23">
        <f t="shared" si="81"/>
        <v>0</v>
      </c>
      <c r="CK396" s="23"/>
    </row>
    <row r="397" spans="1:89" ht="53.25" customHeight="1" x14ac:dyDescent="0.25">
      <c r="A397" s="118">
        <v>320</v>
      </c>
      <c r="B397" s="46" t="s">
        <v>1279</v>
      </c>
      <c r="C397" s="23" t="s">
        <v>1276</v>
      </c>
      <c r="D397" s="20" t="s">
        <v>745</v>
      </c>
      <c r="E397" s="23" t="s">
        <v>427</v>
      </c>
      <c r="F397" s="23"/>
      <c r="G397" s="21" t="s">
        <v>1280</v>
      </c>
      <c r="H397" s="22" t="s">
        <v>475</v>
      </c>
      <c r="I397" s="23" t="s">
        <v>78</v>
      </c>
      <c r="J397" s="23" t="s">
        <v>88</v>
      </c>
      <c r="K397" s="24" t="s">
        <v>2396</v>
      </c>
      <c r="L397" s="20" t="s">
        <v>106</v>
      </c>
      <c r="M397" s="23">
        <v>0.18</v>
      </c>
      <c r="O397" s="24"/>
      <c r="P397" s="23"/>
      <c r="Q397" s="20"/>
      <c r="R397" s="20"/>
      <c r="S397" s="44"/>
      <c r="T397" s="45"/>
      <c r="U397" s="45"/>
      <c r="V397" s="38">
        <v>6</v>
      </c>
      <c r="W397" s="38">
        <v>0</v>
      </c>
      <c r="X397" s="38">
        <f t="shared" si="78"/>
        <v>6</v>
      </c>
      <c r="Y397" s="38"/>
      <c r="Z397" s="40">
        <v>0</v>
      </c>
      <c r="AA397" s="40">
        <v>0</v>
      </c>
      <c r="AB397" s="41">
        <f t="shared" si="79"/>
        <v>0</v>
      </c>
      <c r="AC397" s="40">
        <v>0</v>
      </c>
      <c r="AD397" s="40">
        <v>0</v>
      </c>
      <c r="AE397" s="41">
        <f t="shared" si="76"/>
        <v>0</v>
      </c>
      <c r="AF397" s="40">
        <v>6</v>
      </c>
      <c r="AG397" s="39"/>
      <c r="AH397" s="39"/>
      <c r="AI397" s="42"/>
      <c r="AJ397" s="42"/>
      <c r="AK397" s="42"/>
      <c r="AL397" s="39"/>
      <c r="AM397" s="39"/>
      <c r="AN397" s="39"/>
      <c r="AO397" s="39"/>
      <c r="AP397" s="20"/>
      <c r="AQ397" s="42" t="s">
        <v>2499</v>
      </c>
      <c r="AR397" s="23" t="s">
        <v>92</v>
      </c>
      <c r="AS397" s="24" t="s">
        <v>2423</v>
      </c>
      <c r="AT397" s="23"/>
      <c r="AU397" s="23"/>
      <c r="AV397" s="23"/>
      <c r="AW397" s="23"/>
      <c r="AX397" s="23"/>
      <c r="AY397" s="23">
        <v>6</v>
      </c>
      <c r="AZ397" s="23">
        <f t="shared" si="73"/>
        <v>0</v>
      </c>
      <c r="BA397" s="23">
        <f t="shared" si="80"/>
        <v>0</v>
      </c>
      <c r="BB397" s="23">
        <f t="shared" si="74"/>
        <v>6</v>
      </c>
      <c r="BC397" s="23"/>
      <c r="BD397" s="23"/>
      <c r="BE397" s="23"/>
      <c r="BF397" s="23"/>
      <c r="BG397" s="23"/>
      <c r="BH397" s="23"/>
      <c r="BI397" s="23"/>
      <c r="BJ397" s="23"/>
      <c r="BK397" s="23"/>
      <c r="BL397" s="23"/>
      <c r="BM397" s="23"/>
      <c r="BN397" s="23"/>
      <c r="BO397" s="23"/>
      <c r="BP397" s="23"/>
      <c r="BQ397" s="23"/>
      <c r="BR397" s="23"/>
      <c r="BS397" s="23"/>
      <c r="BT397" s="23"/>
      <c r="BU397" s="23"/>
      <c r="BV397" s="23"/>
      <c r="BW397" s="23"/>
      <c r="BX397" s="23"/>
      <c r="BY397" s="23"/>
      <c r="BZ397" s="23"/>
      <c r="CA397" s="23"/>
      <c r="CB397" s="23"/>
      <c r="CC397" s="23"/>
      <c r="CD397" s="23"/>
      <c r="CE397" s="23"/>
      <c r="CF397" s="23"/>
      <c r="CG397" s="23"/>
      <c r="CH397" s="23"/>
      <c r="CI397" s="23"/>
      <c r="CJ397" s="23">
        <f t="shared" si="81"/>
        <v>0</v>
      </c>
      <c r="CK397" s="23">
        <f t="shared" ref="CK397:CK428" si="82">SUM(BC397:CI397)</f>
        <v>0</v>
      </c>
    </row>
    <row r="398" spans="1:89" ht="53.25" customHeight="1" x14ac:dyDescent="0.25">
      <c r="A398" s="95">
        <v>319</v>
      </c>
      <c r="B398" s="23" t="s">
        <v>1281</v>
      </c>
      <c r="C398" s="20" t="s">
        <v>1276</v>
      </c>
      <c r="D398" s="23" t="s">
        <v>745</v>
      </c>
      <c r="E398" s="23" t="s">
        <v>427</v>
      </c>
      <c r="F398" s="23"/>
      <c r="G398" s="24" t="s">
        <v>1282</v>
      </c>
      <c r="H398" s="20" t="s">
        <v>2742</v>
      </c>
      <c r="I398" s="23" t="s">
        <v>78</v>
      </c>
      <c r="J398" s="20" t="s">
        <v>88</v>
      </c>
      <c r="K398" s="24" t="s">
        <v>2396</v>
      </c>
      <c r="L398" s="23" t="s">
        <v>2898</v>
      </c>
      <c r="M398" s="23"/>
      <c r="N398" s="17" t="s">
        <v>2741</v>
      </c>
      <c r="O398" s="23" t="s">
        <v>2740</v>
      </c>
      <c r="P398" s="23" t="s">
        <v>82</v>
      </c>
      <c r="Q398" s="23">
        <v>3359561</v>
      </c>
      <c r="R398" s="23" t="s">
        <v>110</v>
      </c>
      <c r="S398" s="45">
        <v>45055</v>
      </c>
      <c r="T398" s="45">
        <v>45827</v>
      </c>
      <c r="U398" s="45">
        <v>46923</v>
      </c>
      <c r="V398" s="23">
        <v>6</v>
      </c>
      <c r="W398" s="23">
        <v>0</v>
      </c>
      <c r="X398" s="38">
        <f t="shared" si="78"/>
        <v>6</v>
      </c>
      <c r="Y398" s="38"/>
      <c r="Z398" s="40">
        <v>0</v>
      </c>
      <c r="AA398" s="40">
        <v>0</v>
      </c>
      <c r="AB398" s="41">
        <f t="shared" si="79"/>
        <v>0</v>
      </c>
      <c r="AC398" s="40">
        <v>0</v>
      </c>
      <c r="AD398" s="40">
        <v>6</v>
      </c>
      <c r="AE398" s="41">
        <f t="shared" si="76"/>
        <v>6</v>
      </c>
      <c r="AF398" s="40"/>
      <c r="AG398" s="39"/>
      <c r="AH398" s="39"/>
      <c r="AI398" s="42"/>
      <c r="AJ398" s="42"/>
      <c r="AK398" s="42"/>
      <c r="AL398" s="39"/>
      <c r="AM398" s="39"/>
      <c r="AN398" s="39"/>
      <c r="AO398" s="39"/>
      <c r="AP398" s="23" t="s">
        <v>91</v>
      </c>
      <c r="AQ398" s="23" t="s">
        <v>2719</v>
      </c>
      <c r="AR398" s="23" t="s">
        <v>113</v>
      </c>
      <c r="AS398" s="24" t="s">
        <v>2423</v>
      </c>
      <c r="AT398" s="23"/>
      <c r="AU398" s="23">
        <v>2</v>
      </c>
      <c r="AV398" s="23">
        <v>2</v>
      </c>
      <c r="AW398" s="23">
        <v>2</v>
      </c>
      <c r="AX398" s="23"/>
      <c r="AY398" s="23"/>
      <c r="AZ398" s="23">
        <f t="shared" ref="AZ398:AZ461" si="83">SUM(AT398:AW398)</f>
        <v>6</v>
      </c>
      <c r="BA398" s="23">
        <f t="shared" si="80"/>
        <v>6</v>
      </c>
      <c r="BB398" s="23">
        <f t="shared" ref="BB398:BB461" si="84">SUM(AT398:AY398)</f>
        <v>6</v>
      </c>
      <c r="BC398" s="23"/>
      <c r="BD398" s="23"/>
      <c r="BE398" s="23"/>
      <c r="BF398" s="23"/>
      <c r="BG398" s="23"/>
      <c r="BH398" s="23"/>
      <c r="BI398" s="23"/>
      <c r="BJ398" s="23"/>
      <c r="BK398" s="23"/>
      <c r="BL398" s="23"/>
      <c r="BM398" s="23"/>
      <c r="BN398" s="23"/>
      <c r="BO398" s="23"/>
      <c r="BP398" s="23"/>
      <c r="BQ398" s="23"/>
      <c r="BR398" s="23"/>
      <c r="BS398" s="23"/>
      <c r="BT398" s="23"/>
      <c r="BU398" s="23"/>
      <c r="BV398" s="23"/>
      <c r="BW398" s="23"/>
      <c r="BX398" s="23"/>
      <c r="BY398" s="23"/>
      <c r="BZ398" s="23"/>
      <c r="CA398" s="23"/>
      <c r="CB398" s="23"/>
      <c r="CC398" s="23"/>
      <c r="CD398" s="23"/>
      <c r="CE398" s="23"/>
      <c r="CF398" s="23"/>
      <c r="CG398" s="23"/>
      <c r="CH398" s="23"/>
      <c r="CI398" s="23"/>
      <c r="CJ398" s="23">
        <f t="shared" si="81"/>
        <v>0</v>
      </c>
      <c r="CK398" s="23">
        <f t="shared" si="82"/>
        <v>0</v>
      </c>
    </row>
    <row r="399" spans="1:89" ht="53.25" customHeight="1" x14ac:dyDescent="0.25">
      <c r="A399" s="119">
        <v>1492</v>
      </c>
      <c r="B399" s="20" t="s">
        <v>1275</v>
      </c>
      <c r="C399" s="20" t="s">
        <v>1276</v>
      </c>
      <c r="D399" s="20" t="s">
        <v>1276</v>
      </c>
      <c r="E399" s="20" t="s">
        <v>427</v>
      </c>
      <c r="F399" s="23"/>
      <c r="G399" s="51" t="s">
        <v>1277</v>
      </c>
      <c r="H399" s="22" t="s">
        <v>1278</v>
      </c>
      <c r="I399" s="23" t="s">
        <v>87</v>
      </c>
      <c r="J399" s="23" t="s">
        <v>88</v>
      </c>
      <c r="K399" s="24" t="s">
        <v>2396</v>
      </c>
      <c r="L399" s="23" t="s">
        <v>10</v>
      </c>
      <c r="M399" s="23">
        <v>4.9000000000000002E-2</v>
      </c>
      <c r="N399" s="17" t="s">
        <v>2743</v>
      </c>
      <c r="O399" s="24" t="s">
        <v>2744</v>
      </c>
      <c r="P399" s="20" t="s">
        <v>2434</v>
      </c>
      <c r="Q399" s="20">
        <v>3284163</v>
      </c>
      <c r="R399" s="20" t="s">
        <v>110</v>
      </c>
      <c r="S399" s="44"/>
      <c r="T399" s="45"/>
      <c r="U399" s="45"/>
      <c r="V399" s="38">
        <v>1</v>
      </c>
      <c r="W399" s="38">
        <v>0</v>
      </c>
      <c r="X399" s="38">
        <f t="shared" si="78"/>
        <v>1</v>
      </c>
      <c r="Y399" s="38"/>
      <c r="Z399" s="40">
        <v>0</v>
      </c>
      <c r="AA399" s="40">
        <v>0</v>
      </c>
      <c r="AB399" s="41">
        <f t="shared" si="79"/>
        <v>0</v>
      </c>
      <c r="AC399" s="40">
        <v>0</v>
      </c>
      <c r="AD399" s="40">
        <v>0</v>
      </c>
      <c r="AE399" s="41">
        <f t="shared" si="76"/>
        <v>0</v>
      </c>
      <c r="AF399" s="40"/>
      <c r="AG399" s="39"/>
      <c r="AH399" s="39"/>
      <c r="AI399" s="42"/>
      <c r="AJ399" s="42"/>
      <c r="AK399" s="42"/>
      <c r="AL399" s="39"/>
      <c r="AM399" s="39"/>
      <c r="AN399" s="39"/>
      <c r="AO399" s="39"/>
      <c r="AP399" s="23" t="s">
        <v>91</v>
      </c>
      <c r="AQ399" s="23" t="s">
        <v>2452</v>
      </c>
      <c r="AR399" s="23" t="s">
        <v>92</v>
      </c>
      <c r="AS399" s="23" t="s">
        <v>2465</v>
      </c>
      <c r="AT399" s="23"/>
      <c r="AU399" s="23"/>
      <c r="AV399" s="23"/>
      <c r="AW399" s="23"/>
      <c r="AX399" s="23"/>
      <c r="AY399" s="23"/>
      <c r="AZ399" s="23">
        <f t="shared" si="83"/>
        <v>0</v>
      </c>
      <c r="BA399" s="23">
        <f t="shared" si="80"/>
        <v>0</v>
      </c>
      <c r="BB399" s="23">
        <f t="shared" si="84"/>
        <v>0</v>
      </c>
      <c r="BC399" s="23"/>
      <c r="BD399" s="23"/>
      <c r="BE399" s="23"/>
      <c r="BF399" s="23"/>
      <c r="BG399" s="23"/>
      <c r="BH399" s="23"/>
      <c r="BI399" s="23"/>
      <c r="BJ399" s="23"/>
      <c r="BK399" s="23"/>
      <c r="BL399" s="23"/>
      <c r="BM399" s="23"/>
      <c r="BN399" s="23"/>
      <c r="BO399" s="23"/>
      <c r="BP399" s="23"/>
      <c r="BQ399" s="23"/>
      <c r="BR399" s="23"/>
      <c r="BS399" s="23"/>
      <c r="BT399" s="23"/>
      <c r="BU399" s="23"/>
      <c r="BV399" s="23"/>
      <c r="BW399" s="23"/>
      <c r="BX399" s="23"/>
      <c r="BY399" s="23"/>
      <c r="BZ399" s="23"/>
      <c r="CA399" s="23"/>
      <c r="CB399" s="23"/>
      <c r="CC399" s="23"/>
      <c r="CD399" s="23"/>
      <c r="CE399" s="23"/>
      <c r="CF399" s="23"/>
      <c r="CG399" s="23"/>
      <c r="CH399" s="23"/>
      <c r="CI399" s="23"/>
      <c r="CJ399" s="23">
        <f t="shared" si="81"/>
        <v>0</v>
      </c>
      <c r="CK399" s="23">
        <f t="shared" si="82"/>
        <v>0</v>
      </c>
    </row>
    <row r="400" spans="1:89" ht="53.25" customHeight="1" x14ac:dyDescent="0.25">
      <c r="A400" s="119">
        <v>1428</v>
      </c>
      <c r="B400" s="20" t="s">
        <v>2263</v>
      </c>
      <c r="C400" s="20" t="s">
        <v>1276</v>
      </c>
      <c r="D400" s="20" t="s">
        <v>1276</v>
      </c>
      <c r="E400" s="20" t="s">
        <v>427</v>
      </c>
      <c r="F400" s="23"/>
      <c r="G400" s="51" t="s">
        <v>2264</v>
      </c>
      <c r="H400" s="22" t="s">
        <v>2265</v>
      </c>
      <c r="I400" s="23" t="s">
        <v>78</v>
      </c>
      <c r="J400" s="23" t="s">
        <v>79</v>
      </c>
      <c r="K400" s="24" t="s">
        <v>2396</v>
      </c>
      <c r="L400" s="23" t="s">
        <v>2904</v>
      </c>
      <c r="M400" s="23"/>
      <c r="O400" s="48" t="s">
        <v>2266</v>
      </c>
      <c r="P400" s="20" t="s">
        <v>376</v>
      </c>
      <c r="Q400" s="20"/>
      <c r="R400" s="20"/>
      <c r="S400" s="44">
        <v>45784</v>
      </c>
      <c r="T400" s="45">
        <v>45863</v>
      </c>
      <c r="U400" s="45">
        <v>46959</v>
      </c>
      <c r="V400" s="38">
        <v>66</v>
      </c>
      <c r="W400" s="38">
        <v>0</v>
      </c>
      <c r="X400" s="38">
        <f t="shared" si="78"/>
        <v>66</v>
      </c>
      <c r="Y400" s="38"/>
      <c r="Z400" s="40">
        <v>0</v>
      </c>
      <c r="AA400" s="40">
        <v>0</v>
      </c>
      <c r="AB400" s="41">
        <f t="shared" si="79"/>
        <v>0</v>
      </c>
      <c r="AC400" s="40">
        <v>0</v>
      </c>
      <c r="AD400" s="40">
        <v>66</v>
      </c>
      <c r="AE400" s="41">
        <f t="shared" si="76"/>
        <v>66</v>
      </c>
      <c r="AF400" s="40"/>
      <c r="AG400" s="39"/>
      <c r="AH400" s="39"/>
      <c r="AI400" s="42"/>
      <c r="AJ400" s="42"/>
      <c r="AK400" s="42"/>
      <c r="AL400" s="39"/>
      <c r="AM400" s="39"/>
      <c r="AN400" s="39"/>
      <c r="AO400" s="39"/>
      <c r="AP400" s="23" t="s">
        <v>91</v>
      </c>
      <c r="AQ400" s="23" t="s">
        <v>2433</v>
      </c>
      <c r="AR400" s="23" t="s">
        <v>99</v>
      </c>
      <c r="AS400" s="54" t="s">
        <v>2407</v>
      </c>
      <c r="AT400" s="23"/>
      <c r="AU400" s="23"/>
      <c r="AV400" s="23">
        <v>66</v>
      </c>
      <c r="AW400" s="23"/>
      <c r="AX400" s="23"/>
      <c r="AY400" s="23"/>
      <c r="AZ400" s="23">
        <f t="shared" si="83"/>
        <v>66</v>
      </c>
      <c r="BA400" s="23">
        <f t="shared" si="80"/>
        <v>66</v>
      </c>
      <c r="BB400" s="23">
        <f t="shared" si="84"/>
        <v>66</v>
      </c>
      <c r="BC400" s="23"/>
      <c r="BD400" s="23"/>
      <c r="BE400" s="23"/>
      <c r="BF400" s="23"/>
      <c r="BG400" s="23"/>
      <c r="BH400" s="23"/>
      <c r="BI400" s="23"/>
      <c r="BJ400" s="23"/>
      <c r="BK400" s="23"/>
      <c r="BL400" s="23"/>
      <c r="BM400" s="23"/>
      <c r="BN400" s="23"/>
      <c r="BO400" s="23"/>
      <c r="BP400" s="23"/>
      <c r="BQ400" s="23"/>
      <c r="BR400" s="23"/>
      <c r="BS400" s="23"/>
      <c r="BT400" s="23"/>
      <c r="BU400" s="23"/>
      <c r="BV400" s="23"/>
      <c r="BW400" s="23"/>
      <c r="BX400" s="23"/>
      <c r="BY400" s="23"/>
      <c r="BZ400" s="23"/>
      <c r="CA400" s="23"/>
      <c r="CB400" s="23"/>
      <c r="CC400" s="23"/>
      <c r="CD400" s="23"/>
      <c r="CE400" s="23"/>
      <c r="CF400" s="23"/>
      <c r="CG400" s="23"/>
      <c r="CH400" s="23"/>
      <c r="CI400" s="23"/>
      <c r="CJ400" s="23">
        <f t="shared" si="81"/>
        <v>0</v>
      </c>
      <c r="CK400" s="23">
        <f t="shared" si="82"/>
        <v>0</v>
      </c>
    </row>
    <row r="401" spans="1:89" ht="53.25" customHeight="1" x14ac:dyDescent="0.25">
      <c r="A401" s="119">
        <v>2520</v>
      </c>
      <c r="B401" s="20" t="s">
        <v>2739</v>
      </c>
      <c r="C401" s="20" t="s">
        <v>1276</v>
      </c>
      <c r="D401" s="20" t="s">
        <v>1276</v>
      </c>
      <c r="E401" s="20" t="s">
        <v>427</v>
      </c>
      <c r="F401" s="23"/>
      <c r="G401" s="51" t="s">
        <v>2148</v>
      </c>
      <c r="H401" s="22" t="s">
        <v>2149</v>
      </c>
      <c r="I401" s="23" t="s">
        <v>78</v>
      </c>
      <c r="J401" s="23" t="s">
        <v>88</v>
      </c>
      <c r="K401" s="23" t="s">
        <v>2384</v>
      </c>
      <c r="L401" s="23" t="s">
        <v>2904</v>
      </c>
      <c r="M401" s="23"/>
      <c r="O401" s="24" t="s">
        <v>2150</v>
      </c>
      <c r="P401" s="20" t="s">
        <v>82</v>
      </c>
      <c r="Q401" s="20"/>
      <c r="R401" s="20"/>
      <c r="S401" s="44">
        <v>45764</v>
      </c>
      <c r="T401" s="45">
        <v>45932</v>
      </c>
      <c r="U401" s="45">
        <v>47028</v>
      </c>
      <c r="V401" s="38">
        <v>0</v>
      </c>
      <c r="W401" s="38">
        <v>0</v>
      </c>
      <c r="X401" s="38">
        <f t="shared" si="78"/>
        <v>0</v>
      </c>
      <c r="Y401" s="38">
        <v>4</v>
      </c>
      <c r="Z401" s="40">
        <v>0</v>
      </c>
      <c r="AA401" s="40">
        <v>0</v>
      </c>
      <c r="AB401" s="41">
        <f t="shared" si="79"/>
        <v>0</v>
      </c>
      <c r="AC401" s="40">
        <v>0</v>
      </c>
      <c r="AD401" s="40">
        <v>4</v>
      </c>
      <c r="AE401" s="41">
        <f t="shared" si="76"/>
        <v>4</v>
      </c>
      <c r="AF401" s="40"/>
      <c r="AG401" s="39"/>
      <c r="AH401" s="39"/>
      <c r="AI401" s="42"/>
      <c r="AJ401" s="42"/>
      <c r="AK401" s="42"/>
      <c r="AL401" s="39"/>
      <c r="AM401" s="39"/>
      <c r="AN401" s="39"/>
      <c r="AO401" s="39"/>
      <c r="AP401" s="23" t="s">
        <v>91</v>
      </c>
      <c r="AQ401" s="23" t="s">
        <v>2498</v>
      </c>
      <c r="AR401" s="23" t="s">
        <v>99</v>
      </c>
      <c r="AS401" s="24" t="s">
        <v>2407</v>
      </c>
      <c r="AT401" s="23"/>
      <c r="AU401" s="23">
        <v>4</v>
      </c>
      <c r="AV401" s="23"/>
      <c r="AW401" s="23"/>
      <c r="AX401" s="23"/>
      <c r="AY401" s="23"/>
      <c r="AZ401" s="23">
        <f t="shared" si="83"/>
        <v>4</v>
      </c>
      <c r="BA401" s="23">
        <f t="shared" si="80"/>
        <v>4</v>
      </c>
      <c r="BB401" s="23">
        <f t="shared" si="84"/>
        <v>4</v>
      </c>
      <c r="BC401" s="23"/>
      <c r="BD401" s="23"/>
      <c r="BE401" s="23"/>
      <c r="BF401" s="23"/>
      <c r="BG401" s="23"/>
      <c r="BH401" s="23"/>
      <c r="BI401" s="23"/>
      <c r="BJ401" s="23"/>
      <c r="BK401" s="23"/>
      <c r="BL401" s="23"/>
      <c r="BM401" s="23"/>
      <c r="BN401" s="23"/>
      <c r="BO401" s="23"/>
      <c r="BP401" s="23"/>
      <c r="BQ401" s="23"/>
      <c r="BR401" s="23"/>
      <c r="BS401" s="23"/>
      <c r="BT401" s="23"/>
      <c r="BU401" s="23"/>
      <c r="BV401" s="23"/>
      <c r="BW401" s="23"/>
      <c r="BX401" s="23"/>
      <c r="BY401" s="23"/>
      <c r="BZ401" s="23"/>
      <c r="CA401" s="23"/>
      <c r="CB401" s="23"/>
      <c r="CC401" s="23"/>
      <c r="CD401" s="23"/>
      <c r="CE401" s="23"/>
      <c r="CF401" s="23"/>
      <c r="CG401" s="23"/>
      <c r="CH401" s="23"/>
      <c r="CI401" s="23"/>
      <c r="CJ401" s="23">
        <f t="shared" si="81"/>
        <v>0</v>
      </c>
      <c r="CK401" s="23">
        <f t="shared" si="82"/>
        <v>0</v>
      </c>
    </row>
    <row r="402" spans="1:89" ht="53.25" customHeight="1" x14ac:dyDescent="0.25">
      <c r="A402" s="119"/>
      <c r="B402" s="20" t="s">
        <v>2361</v>
      </c>
      <c r="C402" s="23" t="s">
        <v>3034</v>
      </c>
      <c r="D402" s="20" t="s">
        <v>1377</v>
      </c>
      <c r="E402" s="20" t="s">
        <v>382</v>
      </c>
      <c r="F402" s="23"/>
      <c r="G402" s="25" t="s">
        <v>2151</v>
      </c>
      <c r="H402" s="22" t="s">
        <v>2152</v>
      </c>
      <c r="I402" s="20" t="s">
        <v>402</v>
      </c>
      <c r="J402" s="23" t="s">
        <v>79</v>
      </c>
      <c r="K402" s="23" t="s">
        <v>2399</v>
      </c>
      <c r="L402" s="23" t="s">
        <v>2904</v>
      </c>
      <c r="M402" s="23"/>
      <c r="O402" s="24" t="s">
        <v>2153</v>
      </c>
      <c r="P402" s="20" t="s">
        <v>537</v>
      </c>
      <c r="Q402" s="20"/>
      <c r="R402" s="20"/>
      <c r="S402" s="44">
        <v>45845</v>
      </c>
      <c r="T402" s="45">
        <v>45915</v>
      </c>
      <c r="U402" s="45">
        <v>47011</v>
      </c>
      <c r="V402" s="38">
        <v>0</v>
      </c>
      <c r="W402" s="38">
        <v>3</v>
      </c>
      <c r="X402" s="38">
        <f t="shared" si="78"/>
        <v>-3</v>
      </c>
      <c r="Y402" s="38"/>
      <c r="Z402" s="40">
        <v>0</v>
      </c>
      <c r="AA402" s="40">
        <v>0</v>
      </c>
      <c r="AB402" s="41">
        <f t="shared" si="79"/>
        <v>0</v>
      </c>
      <c r="AC402" s="40">
        <v>0</v>
      </c>
      <c r="AD402" s="40">
        <v>-3</v>
      </c>
      <c r="AE402" s="41">
        <f t="shared" si="76"/>
        <v>-3</v>
      </c>
      <c r="AF402" s="40"/>
      <c r="AG402" s="39"/>
      <c r="AH402" s="39"/>
      <c r="AI402" s="42"/>
      <c r="AJ402" s="42"/>
      <c r="AK402" s="42"/>
      <c r="AL402" s="39"/>
      <c r="AM402" s="39"/>
      <c r="AN402" s="39"/>
      <c r="AO402" s="39"/>
      <c r="AP402" s="23" t="s">
        <v>2719</v>
      </c>
      <c r="AQ402" s="23" t="s">
        <v>2407</v>
      </c>
      <c r="AR402" s="23" t="s">
        <v>99</v>
      </c>
      <c r="AS402" s="23" t="s">
        <v>2407</v>
      </c>
      <c r="AT402" s="23">
        <v>-3</v>
      </c>
      <c r="AU402" s="23"/>
      <c r="AV402" s="23"/>
      <c r="AW402" s="23"/>
      <c r="AX402" s="23"/>
      <c r="AY402" s="23"/>
      <c r="AZ402" s="23">
        <f t="shared" si="83"/>
        <v>-3</v>
      </c>
      <c r="BA402" s="23">
        <f t="shared" si="80"/>
        <v>-3</v>
      </c>
      <c r="BB402" s="23">
        <f t="shared" si="84"/>
        <v>-3</v>
      </c>
      <c r="BC402" s="23"/>
      <c r="BD402" s="23"/>
      <c r="BE402" s="23"/>
      <c r="BF402" s="23"/>
      <c r="BG402" s="23"/>
      <c r="BH402" s="23"/>
      <c r="BI402" s="23"/>
      <c r="BJ402" s="23"/>
      <c r="BK402" s="23"/>
      <c r="BL402" s="23"/>
      <c r="BM402" s="23"/>
      <c r="BN402" s="23"/>
      <c r="BO402" s="23"/>
      <c r="BP402" s="23"/>
      <c r="BQ402" s="23"/>
      <c r="BR402" s="23"/>
      <c r="BS402" s="23"/>
      <c r="BT402" s="23"/>
      <c r="BU402" s="23"/>
      <c r="BV402" s="23"/>
      <c r="BW402" s="23"/>
      <c r="BX402" s="23"/>
      <c r="BY402" s="23"/>
      <c r="BZ402" s="23"/>
      <c r="CA402" s="23"/>
      <c r="CB402" s="23"/>
      <c r="CC402" s="23"/>
      <c r="CD402" s="23"/>
      <c r="CE402" s="23"/>
      <c r="CF402" s="23"/>
      <c r="CG402" s="23"/>
      <c r="CH402" s="23"/>
      <c r="CI402" s="23"/>
      <c r="CJ402" s="23">
        <f t="shared" si="81"/>
        <v>0</v>
      </c>
      <c r="CK402" s="23">
        <f t="shared" si="82"/>
        <v>0</v>
      </c>
    </row>
    <row r="403" spans="1:89" ht="53.25" customHeight="1" x14ac:dyDescent="0.25">
      <c r="A403" s="119"/>
      <c r="B403" s="20" t="s">
        <v>2361</v>
      </c>
      <c r="C403" s="23" t="s">
        <v>3034</v>
      </c>
      <c r="D403" s="20" t="s">
        <v>1377</v>
      </c>
      <c r="E403" s="20" t="s">
        <v>382</v>
      </c>
      <c r="F403" s="23"/>
      <c r="G403" s="25" t="s">
        <v>2151</v>
      </c>
      <c r="H403" s="22" t="s">
        <v>2152</v>
      </c>
      <c r="I403" s="20" t="s">
        <v>402</v>
      </c>
      <c r="J403" s="23" t="s">
        <v>79</v>
      </c>
      <c r="K403" s="23" t="s">
        <v>2383</v>
      </c>
      <c r="L403" s="23" t="s">
        <v>2904</v>
      </c>
      <c r="M403" s="23"/>
      <c r="O403" s="24" t="s">
        <v>2153</v>
      </c>
      <c r="P403" s="20" t="s">
        <v>537</v>
      </c>
      <c r="Q403" s="20"/>
      <c r="R403" s="20"/>
      <c r="S403" s="44">
        <v>45845</v>
      </c>
      <c r="T403" s="45">
        <v>45915</v>
      </c>
      <c r="U403" s="45">
        <v>47011</v>
      </c>
      <c r="V403" s="38">
        <v>0</v>
      </c>
      <c r="W403" s="38">
        <v>0</v>
      </c>
      <c r="X403" s="38">
        <f t="shared" si="78"/>
        <v>0</v>
      </c>
      <c r="Y403" s="38">
        <v>3</v>
      </c>
      <c r="Z403" s="40">
        <v>0</v>
      </c>
      <c r="AA403" s="40">
        <v>0</v>
      </c>
      <c r="AB403" s="41">
        <f t="shared" si="79"/>
        <v>0</v>
      </c>
      <c r="AC403" s="40">
        <v>0</v>
      </c>
      <c r="AD403" s="40">
        <v>3</v>
      </c>
      <c r="AE403" s="41">
        <f t="shared" si="76"/>
        <v>3</v>
      </c>
      <c r="AF403" s="40"/>
      <c r="AG403" s="39"/>
      <c r="AH403" s="39"/>
      <c r="AI403" s="42"/>
      <c r="AJ403" s="42"/>
      <c r="AK403" s="42"/>
      <c r="AL403" s="39"/>
      <c r="AM403" s="39"/>
      <c r="AN403" s="39"/>
      <c r="AO403" s="39"/>
      <c r="AP403" s="23" t="s">
        <v>2719</v>
      </c>
      <c r="AQ403" s="23" t="s">
        <v>2407</v>
      </c>
      <c r="AR403" s="23" t="s">
        <v>99</v>
      </c>
      <c r="AS403" s="23" t="s">
        <v>2407</v>
      </c>
      <c r="AT403" s="23">
        <v>3</v>
      </c>
      <c r="AU403" s="23"/>
      <c r="AV403" s="23"/>
      <c r="AW403" s="23"/>
      <c r="AX403" s="23"/>
      <c r="AY403" s="23"/>
      <c r="AZ403" s="23">
        <f t="shared" si="83"/>
        <v>3</v>
      </c>
      <c r="BA403" s="23">
        <f t="shared" si="80"/>
        <v>3</v>
      </c>
      <c r="BB403" s="23">
        <f t="shared" si="84"/>
        <v>3</v>
      </c>
      <c r="BC403" s="23"/>
      <c r="BD403" s="23"/>
      <c r="BE403" s="23"/>
      <c r="BF403" s="23"/>
      <c r="BG403" s="23"/>
      <c r="BH403" s="23"/>
      <c r="BI403" s="23"/>
      <c r="BJ403" s="23"/>
      <c r="BK403" s="23"/>
      <c r="BL403" s="23"/>
      <c r="BM403" s="23"/>
      <c r="BN403" s="23"/>
      <c r="BO403" s="23"/>
      <c r="BP403" s="23"/>
      <c r="BQ403" s="23"/>
      <c r="BR403" s="23"/>
      <c r="BS403" s="23"/>
      <c r="BT403" s="23"/>
      <c r="BU403" s="23"/>
      <c r="BV403" s="23"/>
      <c r="BW403" s="23"/>
      <c r="BX403" s="23"/>
      <c r="BY403" s="23"/>
      <c r="BZ403" s="23"/>
      <c r="CA403" s="23"/>
      <c r="CB403" s="23"/>
      <c r="CC403" s="23"/>
      <c r="CD403" s="23"/>
      <c r="CE403" s="23"/>
      <c r="CF403" s="23"/>
      <c r="CG403" s="23"/>
      <c r="CH403" s="23"/>
      <c r="CI403" s="23"/>
      <c r="CJ403" s="23">
        <f t="shared" si="81"/>
        <v>0</v>
      </c>
      <c r="CK403" s="23">
        <f t="shared" si="82"/>
        <v>0</v>
      </c>
    </row>
    <row r="404" spans="1:89" ht="53.25" customHeight="1" x14ac:dyDescent="0.25">
      <c r="A404" s="118"/>
      <c r="B404" s="69" t="s">
        <v>2362</v>
      </c>
      <c r="C404" s="23" t="s">
        <v>3034</v>
      </c>
      <c r="D404" s="23" t="s">
        <v>1377</v>
      </c>
      <c r="E404" s="23" t="s">
        <v>382</v>
      </c>
      <c r="F404" s="23"/>
      <c r="G404" s="23" t="s">
        <v>1378</v>
      </c>
      <c r="H404" s="23" t="s">
        <v>710</v>
      </c>
      <c r="I404" s="23" t="s">
        <v>78</v>
      </c>
      <c r="J404" s="23" t="s">
        <v>83</v>
      </c>
      <c r="K404" s="24" t="s">
        <v>2396</v>
      </c>
      <c r="L404" s="23" t="s">
        <v>2902</v>
      </c>
      <c r="M404" s="23"/>
      <c r="O404" s="24" t="s">
        <v>1379</v>
      </c>
      <c r="P404" s="23" t="s">
        <v>82</v>
      </c>
      <c r="Q404" s="20"/>
      <c r="R404" s="20"/>
      <c r="S404" s="45">
        <v>45532</v>
      </c>
      <c r="T404" s="45">
        <v>45835</v>
      </c>
      <c r="U404" s="45">
        <v>46931</v>
      </c>
      <c r="V404" s="38">
        <v>0</v>
      </c>
      <c r="W404" s="38">
        <v>0</v>
      </c>
      <c r="X404" s="38">
        <f t="shared" si="78"/>
        <v>0</v>
      </c>
      <c r="Y404" s="38"/>
      <c r="Z404" s="40">
        <v>0</v>
      </c>
      <c r="AA404" s="40">
        <v>0</v>
      </c>
      <c r="AB404" s="41">
        <f t="shared" si="79"/>
        <v>0</v>
      </c>
      <c r="AC404" s="40">
        <v>0</v>
      </c>
      <c r="AD404" s="40">
        <v>0</v>
      </c>
      <c r="AE404" s="41">
        <f t="shared" si="76"/>
        <v>0</v>
      </c>
      <c r="AF404" s="40"/>
      <c r="AG404" s="39"/>
      <c r="AH404" s="39"/>
      <c r="AI404" s="42"/>
      <c r="AJ404" s="42"/>
      <c r="AK404" s="42"/>
      <c r="AL404" s="39"/>
      <c r="AM404" s="39"/>
      <c r="AN404" s="39"/>
      <c r="AO404" s="39"/>
      <c r="AP404" s="23" t="s">
        <v>2393</v>
      </c>
      <c r="AQ404" s="23" t="s">
        <v>2393</v>
      </c>
      <c r="AR404" s="23" t="s">
        <v>2393</v>
      </c>
      <c r="AS404" s="23" t="s">
        <v>2393</v>
      </c>
      <c r="AT404" s="23"/>
      <c r="AU404" s="23"/>
      <c r="AV404" s="23"/>
      <c r="AW404" s="23"/>
      <c r="AX404" s="23"/>
      <c r="AY404" s="23"/>
      <c r="AZ404" s="23">
        <f t="shared" si="83"/>
        <v>0</v>
      </c>
      <c r="BA404" s="23">
        <f t="shared" si="80"/>
        <v>0</v>
      </c>
      <c r="BB404" s="23">
        <f t="shared" si="84"/>
        <v>0</v>
      </c>
      <c r="BC404" s="23"/>
      <c r="BD404" s="23"/>
      <c r="BE404" s="23"/>
      <c r="BF404" s="23"/>
      <c r="BG404" s="23"/>
      <c r="BH404" s="23"/>
      <c r="BI404" s="23"/>
      <c r="BJ404" s="23"/>
      <c r="BK404" s="23"/>
      <c r="BL404" s="23"/>
      <c r="BM404" s="23"/>
      <c r="BN404" s="23"/>
      <c r="BO404" s="23"/>
      <c r="BP404" s="23"/>
      <c r="BQ404" s="23"/>
      <c r="BR404" s="23"/>
      <c r="BS404" s="23"/>
      <c r="BT404" s="23"/>
      <c r="BU404" s="23"/>
      <c r="BV404" s="23"/>
      <c r="BW404" s="23"/>
      <c r="BX404" s="23"/>
      <c r="BY404" s="23"/>
      <c r="BZ404" s="23"/>
      <c r="CA404" s="23"/>
      <c r="CB404" s="23"/>
      <c r="CC404" s="23"/>
      <c r="CD404" s="23"/>
      <c r="CE404" s="23"/>
      <c r="CF404" s="23"/>
      <c r="CG404" s="23"/>
      <c r="CH404" s="23"/>
      <c r="CI404" s="23"/>
      <c r="CJ404" s="23">
        <f t="shared" si="81"/>
        <v>0</v>
      </c>
      <c r="CK404" s="23">
        <f t="shared" si="82"/>
        <v>0</v>
      </c>
    </row>
    <row r="405" spans="1:89" ht="53.25" customHeight="1" x14ac:dyDescent="0.25">
      <c r="A405" s="95">
        <v>1354</v>
      </c>
      <c r="B405" s="23" t="s">
        <v>1353</v>
      </c>
      <c r="C405" s="23" t="s">
        <v>3034</v>
      </c>
      <c r="D405" s="20" t="s">
        <v>1354</v>
      </c>
      <c r="E405" s="23" t="s">
        <v>382</v>
      </c>
      <c r="F405" s="23"/>
      <c r="G405" s="24" t="s">
        <v>1355</v>
      </c>
      <c r="H405" s="22" t="s">
        <v>1356</v>
      </c>
      <c r="I405" s="23" t="s">
        <v>412</v>
      </c>
      <c r="J405" s="20" t="s">
        <v>79</v>
      </c>
      <c r="K405" s="24" t="s">
        <v>2396</v>
      </c>
      <c r="L405" s="23" t="s">
        <v>2904</v>
      </c>
      <c r="M405" s="23">
        <v>0.1</v>
      </c>
      <c r="O405" s="24" t="s">
        <v>1357</v>
      </c>
      <c r="P405" s="23" t="s">
        <v>82</v>
      </c>
      <c r="Q405" s="20"/>
      <c r="R405" s="20"/>
      <c r="S405" s="44">
        <v>37138</v>
      </c>
      <c r="T405" s="45">
        <v>37371</v>
      </c>
      <c r="U405" s="45">
        <v>39197</v>
      </c>
      <c r="V405" s="38">
        <v>1</v>
      </c>
      <c r="W405" s="38">
        <v>0</v>
      </c>
      <c r="X405" s="38">
        <f t="shared" si="78"/>
        <v>1</v>
      </c>
      <c r="Y405" s="38"/>
      <c r="Z405" s="40">
        <v>0</v>
      </c>
      <c r="AA405" s="40">
        <v>0</v>
      </c>
      <c r="AB405" s="41">
        <f t="shared" si="79"/>
        <v>0</v>
      </c>
      <c r="AC405" s="40">
        <v>1</v>
      </c>
      <c r="AD405" s="40">
        <v>0</v>
      </c>
      <c r="AE405" s="41">
        <f t="shared" si="76"/>
        <v>1</v>
      </c>
      <c r="AF405" s="40"/>
      <c r="AG405" s="39"/>
      <c r="AH405" s="39"/>
      <c r="AI405" s="42"/>
      <c r="AJ405" s="42"/>
      <c r="AK405" s="42"/>
      <c r="AL405" s="39"/>
      <c r="AM405" s="39"/>
      <c r="AN405" s="39"/>
      <c r="AO405" s="39"/>
      <c r="AP405" s="20" t="s">
        <v>129</v>
      </c>
      <c r="AQ405" s="23" t="s">
        <v>112</v>
      </c>
      <c r="AR405" s="23" t="s">
        <v>113</v>
      </c>
      <c r="AS405" s="23" t="s">
        <v>93</v>
      </c>
      <c r="AT405" s="23"/>
      <c r="AU405" s="23"/>
      <c r="AV405" s="23"/>
      <c r="AW405" s="23"/>
      <c r="AX405" s="23"/>
      <c r="AY405" s="23">
        <v>1</v>
      </c>
      <c r="AZ405" s="23">
        <f t="shared" si="83"/>
        <v>0</v>
      </c>
      <c r="BA405" s="23">
        <f t="shared" si="80"/>
        <v>0</v>
      </c>
      <c r="BB405" s="23">
        <f t="shared" si="84"/>
        <v>1</v>
      </c>
      <c r="BC405" s="23"/>
      <c r="BD405" s="23"/>
      <c r="BE405" s="23"/>
      <c r="BF405" s="23"/>
      <c r="BG405" s="23"/>
      <c r="BH405" s="23"/>
      <c r="BI405" s="23"/>
      <c r="BJ405" s="23"/>
      <c r="BK405" s="23"/>
      <c r="BL405" s="23"/>
      <c r="BM405" s="23"/>
      <c r="BN405" s="23"/>
      <c r="BO405" s="23"/>
      <c r="BP405" s="23"/>
      <c r="BQ405" s="23"/>
      <c r="BR405" s="23"/>
      <c r="BS405" s="23"/>
      <c r="BT405" s="23"/>
      <c r="BU405" s="23"/>
      <c r="BV405" s="23"/>
      <c r="BW405" s="23"/>
      <c r="BX405" s="23"/>
      <c r="BY405" s="23"/>
      <c r="BZ405" s="23"/>
      <c r="CA405" s="23"/>
      <c r="CB405" s="23"/>
      <c r="CC405" s="23"/>
      <c r="CD405" s="23"/>
      <c r="CE405" s="23"/>
      <c r="CF405" s="23"/>
      <c r="CG405" s="23"/>
      <c r="CH405" s="23"/>
      <c r="CI405" s="23"/>
      <c r="CJ405" s="23">
        <f t="shared" si="81"/>
        <v>0</v>
      </c>
      <c r="CK405" s="23">
        <f t="shared" si="82"/>
        <v>0</v>
      </c>
    </row>
    <row r="406" spans="1:89" ht="53.25" customHeight="1" x14ac:dyDescent="0.25">
      <c r="A406" s="95">
        <v>477</v>
      </c>
      <c r="B406" s="23" t="s">
        <v>2984</v>
      </c>
      <c r="C406" s="23" t="s">
        <v>3034</v>
      </c>
      <c r="D406" s="23" t="s">
        <v>1358</v>
      </c>
      <c r="E406" s="23" t="s">
        <v>382</v>
      </c>
      <c r="F406" s="23"/>
      <c r="G406" s="24" t="s">
        <v>1359</v>
      </c>
      <c r="H406" s="22" t="s">
        <v>1360</v>
      </c>
      <c r="I406" s="23" t="s">
        <v>402</v>
      </c>
      <c r="J406" s="23" t="s">
        <v>88</v>
      </c>
      <c r="K406" s="24" t="s">
        <v>2396</v>
      </c>
      <c r="L406" s="23" t="s">
        <v>2904</v>
      </c>
      <c r="M406" s="23">
        <v>0.03</v>
      </c>
      <c r="N406" s="17" t="s">
        <v>2745</v>
      </c>
      <c r="O406" s="24" t="s">
        <v>1361</v>
      </c>
      <c r="P406" s="23" t="s">
        <v>82</v>
      </c>
      <c r="Q406" s="23"/>
      <c r="R406" s="23"/>
      <c r="S406" s="36">
        <v>42450</v>
      </c>
      <c r="T406" s="37">
        <v>42507</v>
      </c>
      <c r="U406" s="37">
        <v>43602</v>
      </c>
      <c r="V406" s="23">
        <v>5</v>
      </c>
      <c r="W406" s="23">
        <v>0</v>
      </c>
      <c r="X406" s="38">
        <f t="shared" si="78"/>
        <v>5</v>
      </c>
      <c r="Y406" s="38"/>
      <c r="Z406" s="40">
        <v>2</v>
      </c>
      <c r="AA406" s="40">
        <v>0</v>
      </c>
      <c r="AB406" s="41">
        <f t="shared" si="79"/>
        <v>2</v>
      </c>
      <c r="AC406" s="40">
        <v>0</v>
      </c>
      <c r="AD406" s="40">
        <v>0</v>
      </c>
      <c r="AE406" s="41">
        <f t="shared" si="76"/>
        <v>0</v>
      </c>
      <c r="AF406" s="40"/>
      <c r="AG406" s="39"/>
      <c r="AH406" s="39"/>
      <c r="AI406" s="42"/>
      <c r="AJ406" s="42"/>
      <c r="AK406" s="42"/>
      <c r="AL406" s="39"/>
      <c r="AM406" s="39"/>
      <c r="AN406" s="39"/>
      <c r="AO406" s="39"/>
      <c r="AP406" s="23" t="s">
        <v>467</v>
      </c>
      <c r="AQ406" s="23" t="s">
        <v>2502</v>
      </c>
      <c r="AR406" s="23" t="s">
        <v>113</v>
      </c>
      <c r="AS406" s="23" t="s">
        <v>2423</v>
      </c>
      <c r="AT406" s="23"/>
      <c r="AU406" s="23"/>
      <c r="AV406" s="23"/>
      <c r="AW406" s="23"/>
      <c r="AX406" s="23"/>
      <c r="AY406" s="23"/>
      <c r="AZ406" s="23">
        <f t="shared" si="83"/>
        <v>0</v>
      </c>
      <c r="BA406" s="23">
        <f t="shared" si="80"/>
        <v>0</v>
      </c>
      <c r="BB406" s="23">
        <f t="shared" si="84"/>
        <v>0</v>
      </c>
      <c r="BC406" s="23"/>
      <c r="BD406" s="23">
        <v>2</v>
      </c>
      <c r="BE406" s="23"/>
      <c r="BF406" s="23"/>
      <c r="BG406" s="23"/>
      <c r="BH406" s="23"/>
      <c r="BI406" s="23"/>
      <c r="BJ406" s="23"/>
      <c r="BK406" s="23"/>
      <c r="BL406" s="23"/>
      <c r="BM406" s="23"/>
      <c r="BN406" s="23"/>
      <c r="BO406" s="23"/>
      <c r="BP406" s="23"/>
      <c r="BQ406" s="23"/>
      <c r="BR406" s="23"/>
      <c r="BS406" s="23"/>
      <c r="BT406" s="23"/>
      <c r="BU406" s="23"/>
      <c r="BV406" s="23"/>
      <c r="BW406" s="23"/>
      <c r="BX406" s="23"/>
      <c r="BY406" s="23"/>
      <c r="BZ406" s="23"/>
      <c r="CA406" s="23"/>
      <c r="CB406" s="23"/>
      <c r="CC406" s="23"/>
      <c r="CD406" s="23"/>
      <c r="CE406" s="23"/>
      <c r="CF406" s="23"/>
      <c r="CG406" s="23"/>
      <c r="CH406" s="23"/>
      <c r="CI406" s="23"/>
      <c r="CJ406" s="23">
        <f t="shared" si="81"/>
        <v>2</v>
      </c>
      <c r="CK406" s="23">
        <f t="shared" si="82"/>
        <v>2</v>
      </c>
    </row>
    <row r="407" spans="1:89" ht="53.25" customHeight="1" x14ac:dyDescent="0.25">
      <c r="A407" s="95">
        <v>2314</v>
      </c>
      <c r="B407" s="23" t="s">
        <v>2983</v>
      </c>
      <c r="C407" s="23" t="s">
        <v>3034</v>
      </c>
      <c r="D407" s="20" t="s">
        <v>3052</v>
      </c>
      <c r="E407" s="23" t="s">
        <v>382</v>
      </c>
      <c r="F407" s="20"/>
      <c r="G407" s="24" t="s">
        <v>1374</v>
      </c>
      <c r="H407" s="22" t="s">
        <v>1375</v>
      </c>
      <c r="I407" s="23" t="s">
        <v>402</v>
      </c>
      <c r="J407" s="23" t="s">
        <v>79</v>
      </c>
      <c r="K407" s="24" t="s">
        <v>2396</v>
      </c>
      <c r="L407" s="20" t="s">
        <v>2901</v>
      </c>
      <c r="M407" s="23"/>
      <c r="O407" s="24" t="s">
        <v>1376</v>
      </c>
      <c r="P407" s="23" t="s">
        <v>141</v>
      </c>
      <c r="Q407" s="23"/>
      <c r="R407" s="20"/>
      <c r="S407" s="44">
        <v>45240</v>
      </c>
      <c r="T407" s="45">
        <v>45303</v>
      </c>
      <c r="U407" s="45">
        <v>46399</v>
      </c>
      <c r="V407" s="38">
        <v>1</v>
      </c>
      <c r="W407" s="38">
        <v>0</v>
      </c>
      <c r="X407" s="38">
        <f t="shared" si="78"/>
        <v>1</v>
      </c>
      <c r="Y407" s="38"/>
      <c r="Z407" s="40">
        <v>1</v>
      </c>
      <c r="AA407" s="40">
        <v>0</v>
      </c>
      <c r="AB407" s="41">
        <f t="shared" si="79"/>
        <v>1</v>
      </c>
      <c r="AC407" s="40">
        <v>0</v>
      </c>
      <c r="AD407" s="40">
        <v>0</v>
      </c>
      <c r="AE407" s="41">
        <f t="shared" si="76"/>
        <v>0</v>
      </c>
      <c r="AF407" s="40"/>
      <c r="AG407" s="39"/>
      <c r="AH407" s="39"/>
      <c r="AI407" s="42"/>
      <c r="AJ407" s="42"/>
      <c r="AK407" s="42"/>
      <c r="AL407" s="39"/>
      <c r="AM407" s="39"/>
      <c r="AN407" s="39"/>
      <c r="AO407" s="39"/>
      <c r="AP407" s="23" t="s">
        <v>467</v>
      </c>
      <c r="AQ407" s="23" t="s">
        <v>2502</v>
      </c>
      <c r="AR407" s="23" t="s">
        <v>113</v>
      </c>
      <c r="AS407" s="23" t="s">
        <v>114</v>
      </c>
      <c r="AT407" s="23"/>
      <c r="AU407" s="23"/>
      <c r="AV407" s="23"/>
      <c r="AW407" s="23"/>
      <c r="AX407" s="23"/>
      <c r="AY407" s="23"/>
      <c r="AZ407" s="23">
        <f t="shared" si="83"/>
        <v>0</v>
      </c>
      <c r="BA407" s="23">
        <f t="shared" si="80"/>
        <v>0</v>
      </c>
      <c r="BB407" s="23">
        <f t="shared" si="84"/>
        <v>0</v>
      </c>
      <c r="BC407" s="23"/>
      <c r="BD407" s="23"/>
      <c r="BE407" s="23"/>
      <c r="BF407" s="23"/>
      <c r="BG407" s="23"/>
      <c r="BH407" s="23"/>
      <c r="BI407" s="23"/>
      <c r="BJ407" s="23"/>
      <c r="BK407" s="23"/>
      <c r="BL407" s="23"/>
      <c r="BM407" s="23">
        <v>1</v>
      </c>
      <c r="BN407" s="23"/>
      <c r="BO407" s="23"/>
      <c r="BP407" s="23"/>
      <c r="BQ407" s="23"/>
      <c r="BR407" s="23"/>
      <c r="BS407" s="23"/>
      <c r="BT407" s="23"/>
      <c r="BU407" s="23"/>
      <c r="BV407" s="23"/>
      <c r="BW407" s="23"/>
      <c r="BX407" s="23"/>
      <c r="BY407" s="23"/>
      <c r="BZ407" s="23"/>
      <c r="CA407" s="23"/>
      <c r="CB407" s="23"/>
      <c r="CC407" s="23"/>
      <c r="CD407" s="23"/>
      <c r="CE407" s="23"/>
      <c r="CF407" s="23"/>
      <c r="CG407" s="23"/>
      <c r="CH407" s="23"/>
      <c r="CI407" s="23"/>
      <c r="CJ407" s="23">
        <f t="shared" si="81"/>
        <v>1</v>
      </c>
      <c r="CK407" s="23">
        <f t="shared" si="82"/>
        <v>1</v>
      </c>
    </row>
    <row r="408" spans="1:89" ht="53.25" customHeight="1" x14ac:dyDescent="0.25">
      <c r="A408" s="95">
        <v>478</v>
      </c>
      <c r="B408" s="23" t="s">
        <v>1362</v>
      </c>
      <c r="C408" s="23" t="s">
        <v>3034</v>
      </c>
      <c r="D408" s="23" t="s">
        <v>1358</v>
      </c>
      <c r="E408" s="23" t="s">
        <v>382</v>
      </c>
      <c r="F408" s="23"/>
      <c r="G408" s="24" t="s">
        <v>1363</v>
      </c>
      <c r="H408" s="22" t="s">
        <v>1364</v>
      </c>
      <c r="I408" s="23" t="s">
        <v>412</v>
      </c>
      <c r="J408" s="23" t="s">
        <v>79</v>
      </c>
      <c r="K408" s="24" t="s">
        <v>2396</v>
      </c>
      <c r="L408" s="23" t="s">
        <v>2904</v>
      </c>
      <c r="M408" s="23">
        <v>1.7330000000000001</v>
      </c>
      <c r="O408" s="24" t="s">
        <v>1365</v>
      </c>
      <c r="P408" s="23" t="s">
        <v>82</v>
      </c>
      <c r="Q408" s="23"/>
      <c r="R408" s="23"/>
      <c r="S408" s="36">
        <v>44153</v>
      </c>
      <c r="T408" s="37">
        <v>44418</v>
      </c>
      <c r="U408" s="37">
        <v>45514</v>
      </c>
      <c r="V408" s="23">
        <v>5</v>
      </c>
      <c r="W408" s="23">
        <v>0</v>
      </c>
      <c r="X408" s="38">
        <f t="shared" si="78"/>
        <v>5</v>
      </c>
      <c r="Y408" s="38"/>
      <c r="Z408" s="40">
        <v>5</v>
      </c>
      <c r="AA408" s="40">
        <v>0</v>
      </c>
      <c r="AB408" s="41">
        <f t="shared" si="79"/>
        <v>5</v>
      </c>
      <c r="AC408" s="40">
        <v>0</v>
      </c>
      <c r="AD408" s="40">
        <v>0</v>
      </c>
      <c r="AE408" s="41">
        <f t="shared" si="76"/>
        <v>0</v>
      </c>
      <c r="AF408" s="40"/>
      <c r="AG408" s="39"/>
      <c r="AH408" s="39"/>
      <c r="AI408" s="42"/>
      <c r="AJ408" s="42"/>
      <c r="AK408" s="42"/>
      <c r="AL408" s="39"/>
      <c r="AM408" s="39"/>
      <c r="AN408" s="39"/>
      <c r="AO408" s="39"/>
      <c r="AP408" s="23" t="s">
        <v>467</v>
      </c>
      <c r="AQ408" s="23" t="s">
        <v>2502</v>
      </c>
      <c r="AR408" s="23" t="s">
        <v>113</v>
      </c>
      <c r="AS408" s="23" t="s">
        <v>800</v>
      </c>
      <c r="AT408" s="23"/>
      <c r="AU408" s="23"/>
      <c r="AV408" s="23"/>
      <c r="AW408" s="23"/>
      <c r="AX408" s="23"/>
      <c r="AY408" s="23"/>
      <c r="AZ408" s="23">
        <f t="shared" si="83"/>
        <v>0</v>
      </c>
      <c r="BA408" s="23">
        <f t="shared" si="80"/>
        <v>0</v>
      </c>
      <c r="BB408" s="23">
        <f t="shared" si="84"/>
        <v>0</v>
      </c>
      <c r="BC408" s="23"/>
      <c r="BD408" s="23"/>
      <c r="BE408" s="23"/>
      <c r="BF408" s="23">
        <v>1</v>
      </c>
      <c r="BG408" s="23"/>
      <c r="BH408" s="23"/>
      <c r="BI408" s="23"/>
      <c r="BJ408" s="23">
        <v>4</v>
      </c>
      <c r="BK408" s="23"/>
      <c r="BL408" s="23"/>
      <c r="BM408" s="23"/>
      <c r="BN408" s="23"/>
      <c r="BO408" s="23"/>
      <c r="BP408" s="23"/>
      <c r="BQ408" s="23"/>
      <c r="BR408" s="23"/>
      <c r="BS408" s="23"/>
      <c r="BT408" s="23"/>
      <c r="BU408" s="23"/>
      <c r="BV408" s="23"/>
      <c r="BW408" s="23"/>
      <c r="BX408" s="23"/>
      <c r="BY408" s="23"/>
      <c r="BZ408" s="23"/>
      <c r="CA408" s="23"/>
      <c r="CB408" s="23"/>
      <c r="CC408" s="23"/>
      <c r="CD408" s="23"/>
      <c r="CE408" s="23"/>
      <c r="CF408" s="23"/>
      <c r="CG408" s="23"/>
      <c r="CH408" s="23"/>
      <c r="CI408" s="23"/>
      <c r="CJ408" s="23">
        <f t="shared" si="81"/>
        <v>5</v>
      </c>
      <c r="CK408" s="23">
        <f t="shared" si="82"/>
        <v>5</v>
      </c>
    </row>
    <row r="409" spans="1:89" ht="53.25" customHeight="1" x14ac:dyDescent="0.25">
      <c r="A409" s="95">
        <v>1356</v>
      </c>
      <c r="B409" s="23" t="s">
        <v>1366</v>
      </c>
      <c r="C409" s="23" t="s">
        <v>3034</v>
      </c>
      <c r="D409" s="20" t="s">
        <v>3042</v>
      </c>
      <c r="E409" s="23" t="s">
        <v>382</v>
      </c>
      <c r="F409" s="23"/>
      <c r="G409" s="25" t="s">
        <v>1367</v>
      </c>
      <c r="H409" s="22" t="s">
        <v>1368</v>
      </c>
      <c r="I409" s="23" t="s">
        <v>412</v>
      </c>
      <c r="J409" s="20" t="s">
        <v>79</v>
      </c>
      <c r="K409" s="24" t="s">
        <v>2396</v>
      </c>
      <c r="L409" s="23" t="s">
        <v>2904</v>
      </c>
      <c r="M409" s="23"/>
      <c r="O409" s="24" t="s">
        <v>1369</v>
      </c>
      <c r="P409" s="23" t="s">
        <v>82</v>
      </c>
      <c r="Q409" s="20"/>
      <c r="R409" s="20"/>
      <c r="S409" s="44">
        <v>45170</v>
      </c>
      <c r="T409" s="45">
        <v>45474</v>
      </c>
      <c r="U409" s="45">
        <v>46569</v>
      </c>
      <c r="V409" s="38">
        <v>2</v>
      </c>
      <c r="W409" s="38">
        <v>0</v>
      </c>
      <c r="X409" s="38"/>
      <c r="Y409" s="38"/>
      <c r="Z409" s="40">
        <v>2</v>
      </c>
      <c r="AA409" s="40">
        <v>0</v>
      </c>
      <c r="AB409" s="41">
        <f t="shared" si="79"/>
        <v>2</v>
      </c>
      <c r="AC409" s="40">
        <v>0</v>
      </c>
      <c r="AD409" s="40">
        <v>0</v>
      </c>
      <c r="AE409" s="41">
        <f t="shared" si="76"/>
        <v>0</v>
      </c>
      <c r="AF409" s="40"/>
      <c r="AG409" s="39"/>
      <c r="AH409" s="39"/>
      <c r="AI409" s="42"/>
      <c r="AJ409" s="42"/>
      <c r="AK409" s="42"/>
      <c r="AL409" s="39"/>
      <c r="AM409" s="39"/>
      <c r="AN409" s="39"/>
      <c r="AO409" s="39"/>
      <c r="AP409" s="23" t="s">
        <v>467</v>
      </c>
      <c r="AQ409" s="23" t="s">
        <v>2502</v>
      </c>
      <c r="AR409" s="23" t="s">
        <v>113</v>
      </c>
      <c r="AS409" s="23" t="s">
        <v>114</v>
      </c>
      <c r="AT409" s="23"/>
      <c r="AU409" s="23"/>
      <c r="AV409" s="23"/>
      <c r="AW409" s="23"/>
      <c r="AX409" s="23"/>
      <c r="AY409" s="23"/>
      <c r="AZ409" s="23">
        <f t="shared" si="83"/>
        <v>0</v>
      </c>
      <c r="BA409" s="23">
        <f t="shared" si="80"/>
        <v>0</v>
      </c>
      <c r="BB409" s="23">
        <f t="shared" si="84"/>
        <v>0</v>
      </c>
      <c r="BC409" s="23"/>
      <c r="BD409" s="23"/>
      <c r="BE409" s="23">
        <v>1</v>
      </c>
      <c r="BF409" s="23"/>
      <c r="BG409" s="23"/>
      <c r="BH409" s="23"/>
      <c r="BI409" s="23">
        <v>1</v>
      </c>
      <c r="BJ409" s="23"/>
      <c r="BK409" s="23"/>
      <c r="BL409" s="23"/>
      <c r="BM409" s="23"/>
      <c r="BN409" s="23"/>
      <c r="BO409" s="23"/>
      <c r="BP409" s="23"/>
      <c r="BQ409" s="23"/>
      <c r="BR409" s="23"/>
      <c r="BS409" s="23"/>
      <c r="BT409" s="23"/>
      <c r="BU409" s="23"/>
      <c r="BV409" s="23"/>
      <c r="BW409" s="23"/>
      <c r="BX409" s="23"/>
      <c r="BY409" s="23"/>
      <c r="BZ409" s="23"/>
      <c r="CA409" s="23"/>
      <c r="CB409" s="23"/>
      <c r="CC409" s="23"/>
      <c r="CD409" s="23"/>
      <c r="CE409" s="23"/>
      <c r="CF409" s="23"/>
      <c r="CG409" s="23"/>
      <c r="CH409" s="23"/>
      <c r="CI409" s="23"/>
      <c r="CJ409" s="23">
        <f t="shared" si="81"/>
        <v>2</v>
      </c>
      <c r="CK409" s="23">
        <f t="shared" si="82"/>
        <v>2</v>
      </c>
    </row>
    <row r="410" spans="1:89" ht="53.25" customHeight="1" x14ac:dyDescent="0.25">
      <c r="A410" s="95">
        <v>480</v>
      </c>
      <c r="B410" s="23" t="s">
        <v>1370</v>
      </c>
      <c r="C410" s="23" t="s">
        <v>3034</v>
      </c>
      <c r="D410" s="23" t="s">
        <v>1358</v>
      </c>
      <c r="E410" s="23" t="s">
        <v>382</v>
      </c>
      <c r="F410" s="23"/>
      <c r="G410" s="24" t="s">
        <v>1371</v>
      </c>
      <c r="H410" s="22" t="s">
        <v>1372</v>
      </c>
      <c r="I410" s="23" t="s">
        <v>402</v>
      </c>
      <c r="J410" s="23" t="s">
        <v>88</v>
      </c>
      <c r="K410" s="24" t="s">
        <v>2396</v>
      </c>
      <c r="L410" s="23" t="s">
        <v>2904</v>
      </c>
      <c r="M410" s="23">
        <v>4.5250000000000004</v>
      </c>
      <c r="N410" s="17" t="s">
        <v>2746</v>
      </c>
      <c r="O410" s="24" t="s">
        <v>1373</v>
      </c>
      <c r="P410" s="23" t="s">
        <v>82</v>
      </c>
      <c r="Q410" s="23">
        <v>3290072</v>
      </c>
      <c r="R410" s="23" t="s">
        <v>110</v>
      </c>
      <c r="S410" s="36">
        <v>44063</v>
      </c>
      <c r="T410" s="37">
        <v>44810</v>
      </c>
      <c r="U410" s="37">
        <v>45906</v>
      </c>
      <c r="V410" s="23">
        <v>6</v>
      </c>
      <c r="W410" s="23">
        <v>0</v>
      </c>
      <c r="X410" s="38">
        <f>V410-W410</f>
        <v>6</v>
      </c>
      <c r="Y410" s="38"/>
      <c r="Z410" s="40">
        <v>0</v>
      </c>
      <c r="AA410" s="40">
        <v>0</v>
      </c>
      <c r="AB410" s="41">
        <f t="shared" si="79"/>
        <v>0</v>
      </c>
      <c r="AC410" s="40">
        <v>0</v>
      </c>
      <c r="AD410" s="40">
        <v>0</v>
      </c>
      <c r="AE410" s="41">
        <f t="shared" si="76"/>
        <v>0</v>
      </c>
      <c r="AF410" s="40">
        <v>6</v>
      </c>
      <c r="AG410" s="39"/>
      <c r="AH410" s="39"/>
      <c r="AI410" s="42"/>
      <c r="AJ410" s="42"/>
      <c r="AK410" s="42"/>
      <c r="AL410" s="39"/>
      <c r="AM410" s="39"/>
      <c r="AN410" s="39"/>
      <c r="AO410" s="39"/>
      <c r="AP410" s="23" t="s">
        <v>2391</v>
      </c>
      <c r="AQ410" s="23" t="s">
        <v>2452</v>
      </c>
      <c r="AR410" s="23" t="s">
        <v>92</v>
      </c>
      <c r="AS410" s="23" t="s">
        <v>2423</v>
      </c>
      <c r="AT410" s="23"/>
      <c r="AU410" s="23"/>
      <c r="AV410" s="23"/>
      <c r="AW410" s="23"/>
      <c r="AX410" s="23"/>
      <c r="AY410" s="23">
        <v>6</v>
      </c>
      <c r="AZ410" s="23">
        <f t="shared" si="83"/>
        <v>0</v>
      </c>
      <c r="BA410" s="23">
        <f t="shared" si="80"/>
        <v>0</v>
      </c>
      <c r="BB410" s="23">
        <f t="shared" si="84"/>
        <v>6</v>
      </c>
      <c r="BC410" s="23"/>
      <c r="BD410" s="23"/>
      <c r="BE410" s="23"/>
      <c r="BF410" s="23"/>
      <c r="BG410" s="23"/>
      <c r="BH410" s="23"/>
      <c r="BI410" s="23"/>
      <c r="BJ410" s="23"/>
      <c r="BK410" s="23"/>
      <c r="BL410" s="23"/>
      <c r="BM410" s="23"/>
      <c r="BN410" s="23"/>
      <c r="BO410" s="23"/>
      <c r="BP410" s="23"/>
      <c r="BQ410" s="23"/>
      <c r="BR410" s="23"/>
      <c r="BS410" s="23"/>
      <c r="BT410" s="23"/>
      <c r="BU410" s="23"/>
      <c r="BV410" s="23"/>
      <c r="BW410" s="23"/>
      <c r="BX410" s="23"/>
      <c r="BY410" s="23"/>
      <c r="BZ410" s="23"/>
      <c r="CA410" s="23"/>
      <c r="CB410" s="23"/>
      <c r="CC410" s="23"/>
      <c r="CD410" s="23"/>
      <c r="CE410" s="23"/>
      <c r="CF410" s="23"/>
      <c r="CG410" s="23"/>
      <c r="CH410" s="23"/>
      <c r="CI410" s="23"/>
      <c r="CJ410" s="23">
        <f t="shared" si="81"/>
        <v>0</v>
      </c>
      <c r="CK410" s="23">
        <f t="shared" si="82"/>
        <v>0</v>
      </c>
    </row>
    <row r="411" spans="1:89" ht="53.25" customHeight="1" x14ac:dyDescent="0.25">
      <c r="A411" s="95">
        <v>2515</v>
      </c>
      <c r="B411" s="23" t="s">
        <v>2929</v>
      </c>
      <c r="C411" s="23" t="s">
        <v>3034</v>
      </c>
      <c r="D411" s="20" t="s">
        <v>3040</v>
      </c>
      <c r="E411" s="20" t="s">
        <v>382</v>
      </c>
      <c r="F411" s="23"/>
      <c r="G411" s="25" t="s">
        <v>1380</v>
      </c>
      <c r="H411" s="22" t="s">
        <v>1381</v>
      </c>
      <c r="I411" s="23" t="s">
        <v>78</v>
      </c>
      <c r="J411" s="20" t="s">
        <v>79</v>
      </c>
      <c r="K411" s="23" t="s">
        <v>2383</v>
      </c>
      <c r="L411" s="23" t="s">
        <v>2904</v>
      </c>
      <c r="M411" s="23"/>
      <c r="O411" s="24" t="s">
        <v>1382</v>
      </c>
      <c r="P411" s="23" t="s">
        <v>82</v>
      </c>
      <c r="Q411" s="23"/>
      <c r="R411" s="23"/>
      <c r="S411" s="36">
        <v>45888</v>
      </c>
      <c r="T411" s="37">
        <v>45994</v>
      </c>
      <c r="U411" s="37">
        <v>47090</v>
      </c>
      <c r="V411" s="23">
        <v>0</v>
      </c>
      <c r="W411" s="23">
        <v>0</v>
      </c>
      <c r="X411" s="38">
        <v>0</v>
      </c>
      <c r="Y411" s="38">
        <v>4</v>
      </c>
      <c r="Z411" s="40">
        <v>0</v>
      </c>
      <c r="AA411" s="40">
        <v>0</v>
      </c>
      <c r="AB411" s="41">
        <f t="shared" si="79"/>
        <v>0</v>
      </c>
      <c r="AC411" s="40">
        <v>0</v>
      </c>
      <c r="AD411" s="40">
        <v>4</v>
      </c>
      <c r="AE411" s="41">
        <f t="shared" si="76"/>
        <v>4</v>
      </c>
      <c r="AF411" s="40"/>
      <c r="AG411" s="39"/>
      <c r="AH411" s="39"/>
      <c r="AI411" s="42"/>
      <c r="AJ411" s="42"/>
      <c r="AK411" s="42"/>
      <c r="AL411" s="39"/>
      <c r="AM411" s="39"/>
      <c r="AN411" s="39"/>
      <c r="AO411" s="39"/>
      <c r="AP411" s="23" t="s">
        <v>2591</v>
      </c>
      <c r="AQ411" s="23" t="s">
        <v>2758</v>
      </c>
      <c r="AR411" s="23" t="s">
        <v>99</v>
      </c>
      <c r="AS411" s="24" t="s">
        <v>2407</v>
      </c>
      <c r="AT411" s="23">
        <v>4</v>
      </c>
      <c r="AU411" s="23"/>
      <c r="AV411" s="23"/>
      <c r="AW411" s="23"/>
      <c r="AX411" s="23"/>
      <c r="AY411" s="23"/>
      <c r="AZ411" s="23">
        <f t="shared" si="83"/>
        <v>4</v>
      </c>
      <c r="BA411" s="23">
        <f t="shared" si="80"/>
        <v>4</v>
      </c>
      <c r="BB411" s="23">
        <f t="shared" si="84"/>
        <v>4</v>
      </c>
      <c r="BC411" s="23"/>
      <c r="BD411" s="23"/>
      <c r="BE411" s="23"/>
      <c r="BF411" s="23"/>
      <c r="BG411" s="23"/>
      <c r="BH411" s="23"/>
      <c r="BI411" s="23"/>
      <c r="BJ411" s="23"/>
      <c r="BK411" s="23"/>
      <c r="BL411" s="23"/>
      <c r="BM411" s="23"/>
      <c r="BN411" s="23"/>
      <c r="BO411" s="23"/>
      <c r="BP411" s="23"/>
      <c r="BQ411" s="23"/>
      <c r="BR411" s="23"/>
      <c r="BS411" s="23"/>
      <c r="BT411" s="23"/>
      <c r="BU411" s="23"/>
      <c r="BV411" s="23"/>
      <c r="BW411" s="23"/>
      <c r="BX411" s="23"/>
      <c r="BY411" s="23"/>
      <c r="BZ411" s="23"/>
      <c r="CA411" s="23"/>
      <c r="CB411" s="23"/>
      <c r="CC411" s="23"/>
      <c r="CD411" s="23"/>
      <c r="CE411" s="23"/>
      <c r="CF411" s="23"/>
      <c r="CG411" s="23"/>
      <c r="CH411" s="23"/>
      <c r="CI411" s="23"/>
      <c r="CJ411" s="23">
        <f t="shared" si="81"/>
        <v>0</v>
      </c>
      <c r="CK411" s="23">
        <f t="shared" si="82"/>
        <v>0</v>
      </c>
    </row>
    <row r="412" spans="1:89" ht="53.25" customHeight="1" x14ac:dyDescent="0.25">
      <c r="A412" s="95">
        <v>2515</v>
      </c>
      <c r="B412" s="23" t="s">
        <v>2929</v>
      </c>
      <c r="C412" s="23" t="s">
        <v>3034</v>
      </c>
      <c r="D412" s="20" t="s">
        <v>3040</v>
      </c>
      <c r="E412" s="20" t="s">
        <v>382</v>
      </c>
      <c r="F412" s="23"/>
      <c r="G412" s="25" t="s">
        <v>1380</v>
      </c>
      <c r="H412" s="22" t="s">
        <v>1381</v>
      </c>
      <c r="I412" s="23" t="s">
        <v>78</v>
      </c>
      <c r="J412" s="20" t="s">
        <v>79</v>
      </c>
      <c r="K412" s="23" t="s">
        <v>2399</v>
      </c>
      <c r="L412" s="23" t="s">
        <v>2904</v>
      </c>
      <c r="M412" s="23"/>
      <c r="N412" s="23"/>
      <c r="O412" s="24" t="s">
        <v>1382</v>
      </c>
      <c r="P412" s="23" t="s">
        <v>82</v>
      </c>
      <c r="Q412" s="23"/>
      <c r="R412" s="23"/>
      <c r="S412" s="36">
        <v>45888</v>
      </c>
      <c r="T412" s="37">
        <v>45994</v>
      </c>
      <c r="U412" s="37">
        <v>47090</v>
      </c>
      <c r="V412" s="23">
        <v>0</v>
      </c>
      <c r="W412" s="23">
        <v>1</v>
      </c>
      <c r="X412" s="38">
        <v>-1</v>
      </c>
      <c r="Y412" s="38"/>
      <c r="Z412" s="40">
        <v>0</v>
      </c>
      <c r="AA412" s="40">
        <v>0</v>
      </c>
      <c r="AB412" s="41">
        <f t="shared" si="79"/>
        <v>0</v>
      </c>
      <c r="AC412" s="40">
        <v>0</v>
      </c>
      <c r="AD412" s="40">
        <v>-1</v>
      </c>
      <c r="AE412" s="41">
        <f t="shared" si="76"/>
        <v>-1</v>
      </c>
      <c r="AF412" s="40"/>
      <c r="AG412" s="39"/>
      <c r="AH412" s="39"/>
      <c r="AI412" s="42"/>
      <c r="AJ412" s="42"/>
      <c r="AK412" s="42"/>
      <c r="AL412" s="39"/>
      <c r="AM412" s="39"/>
      <c r="AN412" s="39"/>
      <c r="AO412" s="39"/>
      <c r="AP412" s="23" t="s">
        <v>2591</v>
      </c>
      <c r="AQ412" s="23" t="s">
        <v>2758</v>
      </c>
      <c r="AR412" s="23" t="s">
        <v>99</v>
      </c>
      <c r="AS412" s="24" t="s">
        <v>2407</v>
      </c>
      <c r="AT412" s="23">
        <v>-1</v>
      </c>
      <c r="AU412" s="23"/>
      <c r="AV412" s="23"/>
      <c r="AW412" s="23"/>
      <c r="AX412" s="23"/>
      <c r="AY412" s="23"/>
      <c r="AZ412" s="23">
        <f t="shared" si="83"/>
        <v>-1</v>
      </c>
      <c r="BA412" s="23">
        <f t="shared" si="80"/>
        <v>-1</v>
      </c>
      <c r="BB412" s="23">
        <f t="shared" si="84"/>
        <v>-1</v>
      </c>
      <c r="BC412" s="23"/>
      <c r="BD412" s="23"/>
      <c r="BE412" s="23"/>
      <c r="BF412" s="23"/>
      <c r="BG412" s="23"/>
      <c r="BH412" s="23"/>
      <c r="BI412" s="23"/>
      <c r="BJ412" s="23"/>
      <c r="BK412" s="23"/>
      <c r="BL412" s="23"/>
      <c r="BM412" s="23"/>
      <c r="BN412" s="23"/>
      <c r="BO412" s="23"/>
      <c r="BP412" s="23"/>
      <c r="BQ412" s="23"/>
      <c r="BR412" s="23"/>
      <c r="BS412" s="23"/>
      <c r="BT412" s="23"/>
      <c r="BU412" s="23"/>
      <c r="BV412" s="23"/>
      <c r="BW412" s="23"/>
      <c r="BX412" s="23"/>
      <c r="BY412" s="23"/>
      <c r="BZ412" s="23"/>
      <c r="CA412" s="23"/>
      <c r="CB412" s="23"/>
      <c r="CC412" s="23"/>
      <c r="CD412" s="23"/>
      <c r="CE412" s="23"/>
      <c r="CF412" s="23"/>
      <c r="CG412" s="23"/>
      <c r="CH412" s="23"/>
      <c r="CI412" s="23"/>
      <c r="CJ412" s="23">
        <f t="shared" si="81"/>
        <v>0</v>
      </c>
      <c r="CK412" s="23">
        <f t="shared" si="82"/>
        <v>0</v>
      </c>
    </row>
    <row r="413" spans="1:89" ht="53.25" customHeight="1" x14ac:dyDescent="0.25">
      <c r="A413" s="95">
        <v>2514</v>
      </c>
      <c r="B413" s="23" t="s">
        <v>2930</v>
      </c>
      <c r="C413" s="23" t="s">
        <v>3034</v>
      </c>
      <c r="D413" s="20" t="s">
        <v>3040</v>
      </c>
      <c r="E413" s="23" t="s">
        <v>382</v>
      </c>
      <c r="F413" s="23"/>
      <c r="G413" s="24" t="s">
        <v>1383</v>
      </c>
      <c r="H413" s="22" t="s">
        <v>726</v>
      </c>
      <c r="I413" s="23" t="s">
        <v>78</v>
      </c>
      <c r="J413" s="20" t="s">
        <v>79</v>
      </c>
      <c r="K413" s="23" t="s">
        <v>2383</v>
      </c>
      <c r="L413" s="23" t="s">
        <v>2904</v>
      </c>
      <c r="M413" s="23"/>
      <c r="O413" s="48" t="s">
        <v>1384</v>
      </c>
      <c r="P413" s="23" t="s">
        <v>537</v>
      </c>
      <c r="Q413" s="20"/>
      <c r="R413" s="20"/>
      <c r="S413" s="44">
        <v>45961</v>
      </c>
      <c r="T413" s="45">
        <v>45996</v>
      </c>
      <c r="U413" s="45"/>
      <c r="V413" s="38">
        <v>0</v>
      </c>
      <c r="W413" s="38">
        <v>0</v>
      </c>
      <c r="X413" s="38">
        <v>0</v>
      </c>
      <c r="Y413" s="38">
        <v>2</v>
      </c>
      <c r="Z413" s="40">
        <v>0</v>
      </c>
      <c r="AA413" s="40">
        <v>0</v>
      </c>
      <c r="AB413" s="41">
        <f t="shared" si="79"/>
        <v>0</v>
      </c>
      <c r="AC413" s="40">
        <v>0</v>
      </c>
      <c r="AD413" s="40">
        <v>2</v>
      </c>
      <c r="AE413" s="41">
        <f t="shared" si="76"/>
        <v>2</v>
      </c>
      <c r="AF413" s="40"/>
      <c r="AG413" s="39"/>
      <c r="AH413" s="39"/>
      <c r="AI413" s="42"/>
      <c r="AJ413" s="42"/>
      <c r="AK413" s="42"/>
      <c r="AL413" s="39"/>
      <c r="AM413" s="39"/>
      <c r="AN413" s="39"/>
      <c r="AO413" s="39"/>
      <c r="AP413" s="23" t="s">
        <v>2591</v>
      </c>
      <c r="AQ413" s="23" t="s">
        <v>2758</v>
      </c>
      <c r="AR413" s="23" t="s">
        <v>99</v>
      </c>
      <c r="AS413" s="24" t="s">
        <v>2407</v>
      </c>
      <c r="AT413" s="23">
        <v>2</v>
      </c>
      <c r="AU413" s="23"/>
      <c r="AV413" s="23"/>
      <c r="AW413" s="23"/>
      <c r="AX413" s="23"/>
      <c r="AY413" s="23"/>
      <c r="AZ413" s="23">
        <f t="shared" si="83"/>
        <v>2</v>
      </c>
      <c r="BA413" s="23">
        <f t="shared" si="80"/>
        <v>2</v>
      </c>
      <c r="BB413" s="23">
        <f t="shared" si="84"/>
        <v>2</v>
      </c>
      <c r="BC413" s="23"/>
      <c r="BD413" s="23"/>
      <c r="BE413" s="23"/>
      <c r="BF413" s="23"/>
      <c r="BG413" s="23"/>
      <c r="BH413" s="23"/>
      <c r="BI413" s="23"/>
      <c r="BJ413" s="23"/>
      <c r="BK413" s="23"/>
      <c r="BL413" s="23"/>
      <c r="BM413" s="23"/>
      <c r="BN413" s="23"/>
      <c r="BO413" s="23"/>
      <c r="BP413" s="23"/>
      <c r="BQ413" s="23"/>
      <c r="BR413" s="23"/>
      <c r="BS413" s="23"/>
      <c r="BT413" s="23"/>
      <c r="BU413" s="23"/>
      <c r="BV413" s="23"/>
      <c r="BW413" s="23"/>
      <c r="BX413" s="23"/>
      <c r="BY413" s="23"/>
      <c r="BZ413" s="23"/>
      <c r="CA413" s="23"/>
      <c r="CB413" s="23"/>
      <c r="CC413" s="23"/>
      <c r="CD413" s="23"/>
      <c r="CE413" s="23"/>
      <c r="CF413" s="23"/>
      <c r="CG413" s="23"/>
      <c r="CH413" s="23"/>
      <c r="CI413" s="23"/>
      <c r="CJ413" s="23">
        <f t="shared" si="81"/>
        <v>0</v>
      </c>
      <c r="CK413" s="23">
        <f t="shared" si="82"/>
        <v>0</v>
      </c>
    </row>
    <row r="414" spans="1:89" ht="53.25" customHeight="1" x14ac:dyDescent="0.25">
      <c r="A414" s="95">
        <v>2514</v>
      </c>
      <c r="B414" s="23" t="s">
        <v>2930</v>
      </c>
      <c r="C414" s="23" t="s">
        <v>3034</v>
      </c>
      <c r="D414" s="20" t="s">
        <v>3040</v>
      </c>
      <c r="E414" s="23" t="s">
        <v>382</v>
      </c>
      <c r="F414" s="23"/>
      <c r="G414" s="24" t="s">
        <v>1383</v>
      </c>
      <c r="H414" s="22" t="s">
        <v>726</v>
      </c>
      <c r="I414" s="23" t="s">
        <v>78</v>
      </c>
      <c r="J414" s="20" t="s">
        <v>79</v>
      </c>
      <c r="K414" s="23" t="s">
        <v>2399</v>
      </c>
      <c r="L414" s="23" t="s">
        <v>2904</v>
      </c>
      <c r="M414" s="23"/>
      <c r="O414" s="24" t="s">
        <v>1384</v>
      </c>
      <c r="P414" s="23" t="s">
        <v>537</v>
      </c>
      <c r="Q414" s="20"/>
      <c r="R414" s="20"/>
      <c r="S414" s="44">
        <v>45961</v>
      </c>
      <c r="T414" s="45">
        <v>45996</v>
      </c>
      <c r="U414" s="45"/>
      <c r="V414" s="38">
        <v>0</v>
      </c>
      <c r="W414" s="38">
        <v>1</v>
      </c>
      <c r="X414" s="38">
        <v>-1</v>
      </c>
      <c r="Y414" s="38"/>
      <c r="Z414" s="40">
        <v>0</v>
      </c>
      <c r="AA414" s="40">
        <v>0</v>
      </c>
      <c r="AB414" s="41">
        <f t="shared" si="79"/>
        <v>0</v>
      </c>
      <c r="AC414" s="40">
        <v>0</v>
      </c>
      <c r="AD414" s="40">
        <v>-1</v>
      </c>
      <c r="AE414" s="41">
        <f t="shared" si="76"/>
        <v>-1</v>
      </c>
      <c r="AF414" s="40"/>
      <c r="AG414" s="39"/>
      <c r="AH414" s="39"/>
      <c r="AI414" s="42"/>
      <c r="AJ414" s="42"/>
      <c r="AK414" s="42"/>
      <c r="AL414" s="39"/>
      <c r="AM414" s="39"/>
      <c r="AN414" s="39"/>
      <c r="AO414" s="39"/>
      <c r="AP414" s="23" t="s">
        <v>2591</v>
      </c>
      <c r="AQ414" s="23" t="s">
        <v>2758</v>
      </c>
      <c r="AR414" s="23" t="s">
        <v>99</v>
      </c>
      <c r="AS414" s="24" t="s">
        <v>2407</v>
      </c>
      <c r="AT414" s="23">
        <v>-1</v>
      </c>
      <c r="AU414" s="23"/>
      <c r="AV414" s="23"/>
      <c r="AW414" s="23"/>
      <c r="AX414" s="23"/>
      <c r="AY414" s="23"/>
      <c r="AZ414" s="23">
        <f t="shared" si="83"/>
        <v>-1</v>
      </c>
      <c r="BA414" s="23">
        <f t="shared" si="80"/>
        <v>-1</v>
      </c>
      <c r="BB414" s="23">
        <f t="shared" si="84"/>
        <v>-1</v>
      </c>
      <c r="BC414" s="23"/>
      <c r="BD414" s="23"/>
      <c r="BE414" s="23"/>
      <c r="BF414" s="23"/>
      <c r="BG414" s="23"/>
      <c r="BH414" s="23"/>
      <c r="BI414" s="23"/>
      <c r="BJ414" s="23"/>
      <c r="BK414" s="23"/>
      <c r="BL414" s="23"/>
      <c r="BM414" s="23"/>
      <c r="BN414" s="23"/>
      <c r="BO414" s="23"/>
      <c r="BP414" s="23"/>
      <c r="BQ414" s="23"/>
      <c r="BR414" s="23"/>
      <c r="BS414" s="23"/>
      <c r="BT414" s="23"/>
      <c r="BU414" s="23"/>
      <c r="BV414" s="23"/>
      <c r="BW414" s="23"/>
      <c r="BX414" s="23"/>
      <c r="BY414" s="23"/>
      <c r="BZ414" s="23"/>
      <c r="CA414" s="23"/>
      <c r="CB414" s="23"/>
      <c r="CC414" s="23"/>
      <c r="CD414" s="23"/>
      <c r="CE414" s="23"/>
      <c r="CF414" s="23"/>
      <c r="CG414" s="23"/>
      <c r="CH414" s="23"/>
      <c r="CI414" s="23"/>
      <c r="CJ414" s="23">
        <f t="shared" si="81"/>
        <v>0</v>
      </c>
      <c r="CK414" s="23">
        <f t="shared" si="82"/>
        <v>0</v>
      </c>
    </row>
    <row r="415" spans="1:89" ht="53.25" customHeight="1" x14ac:dyDescent="0.25">
      <c r="A415" s="95"/>
      <c r="B415" s="23" t="s">
        <v>1283</v>
      </c>
      <c r="C415" s="20" t="s">
        <v>1284</v>
      </c>
      <c r="D415" s="20" t="s">
        <v>3044</v>
      </c>
      <c r="E415" s="23" t="s">
        <v>382</v>
      </c>
      <c r="F415" s="23"/>
      <c r="G415" s="24" t="s">
        <v>1285</v>
      </c>
      <c r="H415" s="22" t="s">
        <v>1286</v>
      </c>
      <c r="I415" s="23" t="s">
        <v>78</v>
      </c>
      <c r="J415" s="23" t="s">
        <v>83</v>
      </c>
      <c r="K415" s="24" t="s">
        <v>2396</v>
      </c>
      <c r="L415" s="23" t="s">
        <v>2902</v>
      </c>
      <c r="M415" s="23"/>
      <c r="N415" s="23"/>
      <c r="O415" s="24" t="s">
        <v>1287</v>
      </c>
      <c r="P415" s="23" t="s">
        <v>82</v>
      </c>
      <c r="Q415" s="23"/>
      <c r="R415" s="23"/>
      <c r="S415" s="36">
        <v>45853</v>
      </c>
      <c r="T415" s="37">
        <v>46030</v>
      </c>
      <c r="U415" s="37">
        <v>47126</v>
      </c>
      <c r="V415" s="23">
        <v>0</v>
      </c>
      <c r="W415" s="23">
        <v>0</v>
      </c>
      <c r="X415" s="38">
        <v>0</v>
      </c>
      <c r="Y415" s="23"/>
      <c r="Z415" s="40">
        <v>0</v>
      </c>
      <c r="AA415" s="40">
        <v>0</v>
      </c>
      <c r="AB415" s="41">
        <f t="shared" si="79"/>
        <v>0</v>
      </c>
      <c r="AC415" s="40">
        <v>0</v>
      </c>
      <c r="AD415" s="40">
        <v>0</v>
      </c>
      <c r="AE415" s="41">
        <f t="shared" si="76"/>
        <v>0</v>
      </c>
      <c r="AF415" s="40"/>
      <c r="AG415" s="39"/>
      <c r="AH415" s="39"/>
      <c r="AI415" s="42"/>
      <c r="AJ415" s="42"/>
      <c r="AK415" s="42"/>
      <c r="AL415" s="39"/>
      <c r="AM415" s="39"/>
      <c r="AN415" s="39"/>
      <c r="AO415" s="39"/>
      <c r="AP415" s="23" t="s">
        <v>2393</v>
      </c>
      <c r="AQ415" s="23" t="s">
        <v>2393</v>
      </c>
      <c r="AR415" s="23" t="s">
        <v>2393</v>
      </c>
      <c r="AS415" s="23" t="s">
        <v>2393</v>
      </c>
      <c r="AT415" s="23"/>
      <c r="AU415" s="23"/>
      <c r="AV415" s="23"/>
      <c r="AW415" s="23"/>
      <c r="AX415" s="23"/>
      <c r="AY415" s="23"/>
      <c r="AZ415" s="23">
        <f t="shared" si="83"/>
        <v>0</v>
      </c>
      <c r="BA415" s="23">
        <f t="shared" si="80"/>
        <v>0</v>
      </c>
      <c r="BB415" s="23">
        <f t="shared" si="84"/>
        <v>0</v>
      </c>
      <c r="BC415" s="23"/>
      <c r="BD415" s="23"/>
      <c r="BE415" s="23"/>
      <c r="BF415" s="23"/>
      <c r="BG415" s="23"/>
      <c r="BH415" s="23"/>
      <c r="BI415" s="23"/>
      <c r="BJ415" s="23"/>
      <c r="BK415" s="23"/>
      <c r="BL415" s="23"/>
      <c r="BM415" s="23"/>
      <c r="BN415" s="23"/>
      <c r="BO415" s="23"/>
      <c r="BP415" s="23"/>
      <c r="BQ415" s="23"/>
      <c r="BR415" s="23"/>
      <c r="BS415" s="23"/>
      <c r="BT415" s="23"/>
      <c r="BU415" s="23"/>
      <c r="BV415" s="23"/>
      <c r="BW415" s="23"/>
      <c r="BX415" s="23"/>
      <c r="BY415" s="23"/>
      <c r="BZ415" s="23"/>
      <c r="CA415" s="23"/>
      <c r="CB415" s="23"/>
      <c r="CC415" s="23"/>
      <c r="CD415" s="23"/>
      <c r="CE415" s="23"/>
      <c r="CF415" s="23"/>
      <c r="CG415" s="23"/>
      <c r="CH415" s="23"/>
      <c r="CI415" s="23"/>
      <c r="CJ415" s="23">
        <f t="shared" si="81"/>
        <v>0</v>
      </c>
      <c r="CK415" s="23">
        <f t="shared" si="82"/>
        <v>0</v>
      </c>
    </row>
    <row r="416" spans="1:89" ht="53.25" customHeight="1" x14ac:dyDescent="0.25">
      <c r="A416" s="119"/>
      <c r="B416" s="20" t="s">
        <v>1283</v>
      </c>
      <c r="C416" s="23" t="s">
        <v>1284</v>
      </c>
      <c r="D416" s="20" t="s">
        <v>1298</v>
      </c>
      <c r="E416" s="23" t="s">
        <v>382</v>
      </c>
      <c r="F416" s="23"/>
      <c r="G416" s="51" t="s">
        <v>2204</v>
      </c>
      <c r="H416" s="22" t="s">
        <v>710</v>
      </c>
      <c r="I416" s="20" t="s">
        <v>402</v>
      </c>
      <c r="J416" s="23" t="s">
        <v>83</v>
      </c>
      <c r="K416" s="23" t="s">
        <v>83</v>
      </c>
      <c r="L416" s="23" t="s">
        <v>2904</v>
      </c>
      <c r="M416" s="23"/>
      <c r="O416" s="24" t="s">
        <v>2205</v>
      </c>
      <c r="P416" s="20" t="s">
        <v>82</v>
      </c>
      <c r="Q416" s="20"/>
      <c r="R416" s="20"/>
      <c r="S416" s="44">
        <v>45261</v>
      </c>
      <c r="T416" s="45">
        <v>45953</v>
      </c>
      <c r="U416" s="45">
        <v>47049</v>
      </c>
      <c r="V416" s="38">
        <v>1</v>
      </c>
      <c r="W416" s="38">
        <v>1</v>
      </c>
      <c r="X416" s="38"/>
      <c r="Y416" s="38"/>
      <c r="Z416" s="40">
        <v>0</v>
      </c>
      <c r="AA416" s="40">
        <v>0</v>
      </c>
      <c r="AB416" s="41">
        <f t="shared" si="79"/>
        <v>0</v>
      </c>
      <c r="AC416" s="40">
        <v>0</v>
      </c>
      <c r="AD416" s="40">
        <v>0</v>
      </c>
      <c r="AE416" s="41">
        <f t="shared" si="76"/>
        <v>0</v>
      </c>
      <c r="AF416" s="40"/>
      <c r="AG416" s="39"/>
      <c r="AH416" s="39"/>
      <c r="AI416" s="42"/>
      <c r="AJ416" s="42"/>
      <c r="AK416" s="42"/>
      <c r="AL416" s="39"/>
      <c r="AM416" s="39"/>
      <c r="AN416" s="39"/>
      <c r="AO416" s="39"/>
      <c r="AP416" s="23" t="s">
        <v>2393</v>
      </c>
      <c r="AQ416" s="23" t="s">
        <v>2393</v>
      </c>
      <c r="AR416" s="23" t="s">
        <v>2393</v>
      </c>
      <c r="AS416" s="23" t="s">
        <v>2393</v>
      </c>
      <c r="AT416" s="23"/>
      <c r="AU416" s="23"/>
      <c r="AV416" s="23"/>
      <c r="AW416" s="23"/>
      <c r="AX416" s="23"/>
      <c r="AY416" s="23"/>
      <c r="AZ416" s="23">
        <f t="shared" si="83"/>
        <v>0</v>
      </c>
      <c r="BA416" s="23">
        <f t="shared" si="80"/>
        <v>0</v>
      </c>
      <c r="BB416" s="23">
        <f t="shared" si="84"/>
        <v>0</v>
      </c>
      <c r="BC416" s="23"/>
      <c r="BD416" s="23"/>
      <c r="BE416" s="23"/>
      <c r="BF416" s="23"/>
      <c r="BG416" s="23"/>
      <c r="BH416" s="23"/>
      <c r="BI416" s="23"/>
      <c r="BJ416" s="23"/>
      <c r="BK416" s="23"/>
      <c r="BL416" s="23"/>
      <c r="BM416" s="23"/>
      <c r="BN416" s="23"/>
      <c r="BO416" s="23"/>
      <c r="BP416" s="23"/>
      <c r="BQ416" s="23"/>
      <c r="BR416" s="23"/>
      <c r="BS416" s="23"/>
      <c r="BT416" s="23"/>
      <c r="BU416" s="23"/>
      <c r="BV416" s="23"/>
      <c r="BW416" s="23"/>
      <c r="BX416" s="23"/>
      <c r="BY416" s="23"/>
      <c r="BZ416" s="23"/>
      <c r="CA416" s="23"/>
      <c r="CB416" s="23"/>
      <c r="CC416" s="23"/>
      <c r="CD416" s="23"/>
      <c r="CE416" s="23"/>
      <c r="CF416" s="23"/>
      <c r="CG416" s="23"/>
      <c r="CH416" s="23"/>
      <c r="CI416" s="23"/>
      <c r="CJ416" s="23">
        <f t="shared" si="81"/>
        <v>0</v>
      </c>
      <c r="CK416" s="23">
        <f t="shared" si="82"/>
        <v>0</v>
      </c>
    </row>
    <row r="417" spans="1:89" ht="53.25" customHeight="1" x14ac:dyDescent="0.25">
      <c r="A417" s="118">
        <v>2260</v>
      </c>
      <c r="B417" s="46" t="s">
        <v>1288</v>
      </c>
      <c r="C417" s="20" t="s">
        <v>1284</v>
      </c>
      <c r="D417" s="20" t="s">
        <v>3044</v>
      </c>
      <c r="E417" s="23" t="s">
        <v>382</v>
      </c>
      <c r="F417" s="23"/>
      <c r="G417" s="21" t="s">
        <v>1289</v>
      </c>
      <c r="H417" s="22" t="s">
        <v>1290</v>
      </c>
      <c r="I417" s="23" t="s">
        <v>402</v>
      </c>
      <c r="J417" s="23" t="s">
        <v>88</v>
      </c>
      <c r="K417" s="24" t="s">
        <v>2396</v>
      </c>
      <c r="L417" s="23" t="s">
        <v>2904</v>
      </c>
      <c r="M417" s="20"/>
      <c r="O417" s="24" t="s">
        <v>1291</v>
      </c>
      <c r="P417" s="23" t="s">
        <v>82</v>
      </c>
      <c r="Q417" s="23"/>
      <c r="R417" s="23"/>
      <c r="S417" s="36">
        <v>41575</v>
      </c>
      <c r="T417" s="45">
        <v>42033</v>
      </c>
      <c r="U417" s="45">
        <v>43129</v>
      </c>
      <c r="V417" s="38">
        <v>1</v>
      </c>
      <c r="W417" s="38">
        <v>0</v>
      </c>
      <c r="X417" s="38">
        <f>V417-W417</f>
        <v>1</v>
      </c>
      <c r="Y417" s="38"/>
      <c r="Z417" s="40">
        <v>0</v>
      </c>
      <c r="AA417" s="40">
        <v>0</v>
      </c>
      <c r="AB417" s="41">
        <f t="shared" si="79"/>
        <v>0</v>
      </c>
      <c r="AC417" s="40">
        <v>0</v>
      </c>
      <c r="AD417" s="40">
        <v>1</v>
      </c>
      <c r="AE417" s="41">
        <f t="shared" si="76"/>
        <v>1</v>
      </c>
      <c r="AF417" s="40"/>
      <c r="AG417" s="39"/>
      <c r="AH417" s="39"/>
      <c r="AI417" s="42"/>
      <c r="AJ417" s="42"/>
      <c r="AK417" s="42"/>
      <c r="AL417" s="39"/>
      <c r="AM417" s="39"/>
      <c r="AN417" s="39"/>
      <c r="AO417" s="39"/>
      <c r="AP417" s="20" t="s">
        <v>129</v>
      </c>
      <c r="AQ417" s="23" t="s">
        <v>119</v>
      </c>
      <c r="AR417" s="23" t="s">
        <v>92</v>
      </c>
      <c r="AS417" s="24" t="s">
        <v>2423</v>
      </c>
      <c r="AT417" s="23"/>
      <c r="AU417" s="23"/>
      <c r="AV417" s="23"/>
      <c r="AW417" s="23"/>
      <c r="AX417" s="23"/>
      <c r="AY417" s="23">
        <v>1</v>
      </c>
      <c r="AZ417" s="23">
        <f t="shared" si="83"/>
        <v>0</v>
      </c>
      <c r="BA417" s="23">
        <f t="shared" si="80"/>
        <v>0</v>
      </c>
      <c r="BB417" s="23">
        <f t="shared" si="84"/>
        <v>1</v>
      </c>
      <c r="BC417" s="23"/>
      <c r="BD417" s="23"/>
      <c r="BE417" s="23"/>
      <c r="BF417" s="23"/>
      <c r="BG417" s="23"/>
      <c r="BH417" s="23"/>
      <c r="BI417" s="23"/>
      <c r="BJ417" s="23"/>
      <c r="BK417" s="23"/>
      <c r="BL417" s="23"/>
      <c r="BM417" s="23"/>
      <c r="BN417" s="23"/>
      <c r="BO417" s="23"/>
      <c r="BP417" s="23"/>
      <c r="BQ417" s="23"/>
      <c r="BR417" s="23"/>
      <c r="BS417" s="23"/>
      <c r="BT417" s="23"/>
      <c r="BU417" s="23"/>
      <c r="BV417" s="23"/>
      <c r="BW417" s="23"/>
      <c r="BX417" s="23"/>
      <c r="BY417" s="23"/>
      <c r="BZ417" s="23"/>
      <c r="CA417" s="23"/>
      <c r="CB417" s="23"/>
      <c r="CC417" s="23"/>
      <c r="CD417" s="23"/>
      <c r="CE417" s="23"/>
      <c r="CF417" s="23"/>
      <c r="CG417" s="23"/>
      <c r="CH417" s="23"/>
      <c r="CI417" s="23"/>
      <c r="CJ417" s="23">
        <f t="shared" si="81"/>
        <v>0</v>
      </c>
      <c r="CK417" s="23">
        <f t="shared" si="82"/>
        <v>0</v>
      </c>
    </row>
    <row r="418" spans="1:89" ht="53.25" customHeight="1" x14ac:dyDescent="0.25">
      <c r="A418" s="95">
        <v>629</v>
      </c>
      <c r="B418" s="23" t="s">
        <v>1292</v>
      </c>
      <c r="C418" s="23" t="s">
        <v>1284</v>
      </c>
      <c r="D418" s="23" t="s">
        <v>1293</v>
      </c>
      <c r="E418" s="23" t="s">
        <v>382</v>
      </c>
      <c r="F418" s="23"/>
      <c r="G418" s="24" t="s">
        <v>1294</v>
      </c>
      <c r="H418" s="22" t="s">
        <v>1295</v>
      </c>
      <c r="I418" s="23" t="s">
        <v>412</v>
      </c>
      <c r="J418" s="23" t="s">
        <v>79</v>
      </c>
      <c r="K418" s="23" t="s">
        <v>2397</v>
      </c>
      <c r="L418" s="23" t="s">
        <v>2904</v>
      </c>
      <c r="M418" s="23">
        <v>2.0379999999999998</v>
      </c>
      <c r="O418" s="24" t="s">
        <v>1296</v>
      </c>
      <c r="P418" s="23" t="s">
        <v>82</v>
      </c>
      <c r="Q418" s="23"/>
      <c r="R418" s="23"/>
      <c r="S418" s="36">
        <v>44701</v>
      </c>
      <c r="T418" s="37">
        <v>44993</v>
      </c>
      <c r="U418" s="37">
        <v>46089</v>
      </c>
      <c r="V418" s="23">
        <v>1</v>
      </c>
      <c r="W418" s="23">
        <v>0</v>
      </c>
      <c r="X418" s="38">
        <f>V418-W418</f>
        <v>1</v>
      </c>
      <c r="Y418" s="38"/>
      <c r="Z418" s="40">
        <v>0</v>
      </c>
      <c r="AA418" s="40">
        <v>0</v>
      </c>
      <c r="AB418" s="41">
        <f t="shared" si="79"/>
        <v>0</v>
      </c>
      <c r="AC418" s="40">
        <v>0</v>
      </c>
      <c r="AD418" s="40">
        <v>1</v>
      </c>
      <c r="AE418" s="41">
        <f t="shared" ref="AE418:AE481" si="85">SUM(AC418+AD418)</f>
        <v>1</v>
      </c>
      <c r="AF418" s="40"/>
      <c r="AG418" s="39"/>
      <c r="AH418" s="39"/>
      <c r="AI418" s="42"/>
      <c r="AJ418" s="42"/>
      <c r="AK418" s="42"/>
      <c r="AL418" s="39"/>
      <c r="AM418" s="39"/>
      <c r="AN418" s="39"/>
      <c r="AO418" s="39"/>
      <c r="AP418" s="23" t="s">
        <v>129</v>
      </c>
      <c r="AQ418" s="23" t="s">
        <v>203</v>
      </c>
      <c r="AR418" s="23" t="s">
        <v>124</v>
      </c>
      <c r="AS418" s="23" t="s">
        <v>125</v>
      </c>
      <c r="AT418" s="23"/>
      <c r="AU418" s="23"/>
      <c r="AV418" s="23"/>
      <c r="AW418" s="23"/>
      <c r="AX418" s="23"/>
      <c r="AY418" s="23">
        <v>1</v>
      </c>
      <c r="AZ418" s="23">
        <f t="shared" si="83"/>
        <v>0</v>
      </c>
      <c r="BA418" s="23">
        <f t="shared" si="80"/>
        <v>0</v>
      </c>
      <c r="BB418" s="23">
        <f t="shared" si="84"/>
        <v>1</v>
      </c>
      <c r="BC418" s="23"/>
      <c r="BD418" s="23"/>
      <c r="BE418" s="23"/>
      <c r="BF418" s="23"/>
      <c r="BG418" s="23"/>
      <c r="BH418" s="23"/>
      <c r="BI418" s="23"/>
      <c r="BJ418" s="23"/>
      <c r="BK418" s="23"/>
      <c r="BL418" s="23"/>
      <c r="BM418" s="23"/>
      <c r="BN418" s="23"/>
      <c r="BO418" s="23"/>
      <c r="BP418" s="23"/>
      <c r="BQ418" s="23"/>
      <c r="BR418" s="23"/>
      <c r="BS418" s="23"/>
      <c r="BT418" s="23"/>
      <c r="BU418" s="23"/>
      <c r="BV418" s="23"/>
      <c r="BW418" s="23"/>
      <c r="BX418" s="23"/>
      <c r="BY418" s="23"/>
      <c r="BZ418" s="23"/>
      <c r="CA418" s="23"/>
      <c r="CB418" s="23"/>
      <c r="CC418" s="23"/>
      <c r="CD418" s="23"/>
      <c r="CE418" s="23"/>
      <c r="CF418" s="23"/>
      <c r="CG418" s="23"/>
      <c r="CH418" s="23"/>
      <c r="CI418" s="23"/>
      <c r="CJ418" s="23">
        <f t="shared" si="81"/>
        <v>0</v>
      </c>
      <c r="CK418" s="23">
        <f t="shared" si="82"/>
        <v>0</v>
      </c>
    </row>
    <row r="419" spans="1:89" ht="53.25" customHeight="1" x14ac:dyDescent="0.25">
      <c r="A419" s="95">
        <v>628</v>
      </c>
      <c r="B419" s="23" t="s">
        <v>1297</v>
      </c>
      <c r="C419" s="23" t="s">
        <v>1284</v>
      </c>
      <c r="D419" s="23" t="s">
        <v>1298</v>
      </c>
      <c r="E419" s="23" t="s">
        <v>382</v>
      </c>
      <c r="F419" s="23"/>
      <c r="G419" s="24" t="s">
        <v>1299</v>
      </c>
      <c r="H419" s="22" t="s">
        <v>1300</v>
      </c>
      <c r="I419" s="23" t="s">
        <v>402</v>
      </c>
      <c r="J419" s="20" t="s">
        <v>150</v>
      </c>
      <c r="K419" s="24" t="s">
        <v>2396</v>
      </c>
      <c r="L419" s="23" t="s">
        <v>2904</v>
      </c>
      <c r="M419" s="23"/>
      <c r="O419" s="24" t="s">
        <v>1301</v>
      </c>
      <c r="P419" s="37" t="s">
        <v>82</v>
      </c>
      <c r="Q419" s="23"/>
      <c r="R419" s="23"/>
      <c r="S419" s="36"/>
      <c r="T419" s="37">
        <v>43753</v>
      </c>
      <c r="U419" s="37">
        <v>44849</v>
      </c>
      <c r="V419" s="23">
        <v>2</v>
      </c>
      <c r="W419" s="23">
        <v>1</v>
      </c>
      <c r="X419" s="38"/>
      <c r="Y419" s="38"/>
      <c r="Z419" s="40">
        <v>0</v>
      </c>
      <c r="AA419" s="40">
        <v>0</v>
      </c>
      <c r="AB419" s="41">
        <f t="shared" si="79"/>
        <v>0</v>
      </c>
      <c r="AC419" s="40">
        <v>0</v>
      </c>
      <c r="AD419" s="40">
        <v>1</v>
      </c>
      <c r="AE419" s="41">
        <f t="shared" si="85"/>
        <v>1</v>
      </c>
      <c r="AF419" s="40"/>
      <c r="AG419" s="39"/>
      <c r="AH419" s="39"/>
      <c r="AI419" s="42"/>
      <c r="AJ419" s="42"/>
      <c r="AK419" s="42"/>
      <c r="AL419" s="39"/>
      <c r="AM419" s="39"/>
      <c r="AN419" s="39"/>
      <c r="AO419" s="39"/>
      <c r="AP419" s="20" t="s">
        <v>129</v>
      </c>
      <c r="AQ419" s="23" t="s">
        <v>458</v>
      </c>
      <c r="AR419" s="23" t="s">
        <v>124</v>
      </c>
      <c r="AS419" s="23" t="s">
        <v>125</v>
      </c>
      <c r="AT419" s="23"/>
      <c r="AU419" s="23"/>
      <c r="AV419" s="23"/>
      <c r="AW419" s="23"/>
      <c r="AX419" s="23"/>
      <c r="AY419" s="23">
        <v>1</v>
      </c>
      <c r="AZ419" s="23">
        <f t="shared" si="83"/>
        <v>0</v>
      </c>
      <c r="BA419" s="23">
        <f t="shared" si="80"/>
        <v>0</v>
      </c>
      <c r="BB419" s="23">
        <f t="shared" si="84"/>
        <v>1</v>
      </c>
      <c r="BC419" s="23"/>
      <c r="BD419" s="23"/>
      <c r="BE419" s="23"/>
      <c r="BF419" s="23"/>
      <c r="BG419" s="23"/>
      <c r="BH419" s="23"/>
      <c r="BI419" s="23"/>
      <c r="BJ419" s="23"/>
      <c r="BK419" s="23"/>
      <c r="BL419" s="23"/>
      <c r="BM419" s="23"/>
      <c r="BN419" s="23"/>
      <c r="BO419" s="23"/>
      <c r="BP419" s="23"/>
      <c r="BQ419" s="23"/>
      <c r="BR419" s="23"/>
      <c r="BS419" s="23"/>
      <c r="BT419" s="23"/>
      <c r="BU419" s="23"/>
      <c r="BV419" s="23"/>
      <c r="BW419" s="23"/>
      <c r="BX419" s="23"/>
      <c r="BY419" s="23"/>
      <c r="BZ419" s="23"/>
      <c r="CA419" s="23"/>
      <c r="CB419" s="23"/>
      <c r="CC419" s="23"/>
      <c r="CD419" s="23"/>
      <c r="CE419" s="23"/>
      <c r="CF419" s="23"/>
      <c r="CG419" s="23"/>
      <c r="CH419" s="23"/>
      <c r="CI419" s="23"/>
      <c r="CJ419" s="23">
        <f t="shared" si="81"/>
        <v>0</v>
      </c>
      <c r="CK419" s="23">
        <f t="shared" si="82"/>
        <v>0</v>
      </c>
    </row>
    <row r="420" spans="1:89" ht="53.25" customHeight="1" x14ac:dyDescent="0.25">
      <c r="A420" s="95" t="s">
        <v>1302</v>
      </c>
      <c r="B420" s="23" t="s">
        <v>1303</v>
      </c>
      <c r="C420" s="23" t="s">
        <v>1284</v>
      </c>
      <c r="D420" s="23" t="s">
        <v>1298</v>
      </c>
      <c r="E420" s="23" t="s">
        <v>382</v>
      </c>
      <c r="F420" s="23"/>
      <c r="G420" s="24" t="s">
        <v>1304</v>
      </c>
      <c r="H420" s="22" t="s">
        <v>1305</v>
      </c>
      <c r="I420" s="23" t="s">
        <v>402</v>
      </c>
      <c r="J420" s="20" t="s">
        <v>79</v>
      </c>
      <c r="K420" s="24" t="s">
        <v>2396</v>
      </c>
      <c r="L420" s="23" t="s">
        <v>2904</v>
      </c>
      <c r="M420" s="23"/>
      <c r="O420" s="24" t="s">
        <v>1306</v>
      </c>
      <c r="P420" s="37" t="s">
        <v>82</v>
      </c>
      <c r="Q420" s="23"/>
      <c r="R420" s="23"/>
      <c r="S420" s="36"/>
      <c r="T420" s="37">
        <v>45387</v>
      </c>
      <c r="U420" s="37">
        <v>46482</v>
      </c>
      <c r="V420" s="23">
        <v>3</v>
      </c>
      <c r="W420" s="23">
        <v>0</v>
      </c>
      <c r="X420" s="38"/>
      <c r="Y420" s="38"/>
      <c r="Z420" s="40">
        <v>0</v>
      </c>
      <c r="AA420" s="40">
        <v>0</v>
      </c>
      <c r="AB420" s="41">
        <f t="shared" si="79"/>
        <v>0</v>
      </c>
      <c r="AC420" s="40">
        <v>0</v>
      </c>
      <c r="AD420" s="40">
        <v>3</v>
      </c>
      <c r="AE420" s="41">
        <f t="shared" si="85"/>
        <v>3</v>
      </c>
      <c r="AF420" s="40"/>
      <c r="AG420" s="39"/>
      <c r="AH420" s="39"/>
      <c r="AI420" s="42"/>
      <c r="AJ420" s="42"/>
      <c r="AK420" s="42"/>
      <c r="AL420" s="39"/>
      <c r="AM420" s="39"/>
      <c r="AN420" s="39"/>
      <c r="AO420" s="39"/>
      <c r="AP420" s="23" t="s">
        <v>91</v>
      </c>
      <c r="AQ420" s="23" t="s">
        <v>2748</v>
      </c>
      <c r="AR420" s="23" t="s">
        <v>92</v>
      </c>
      <c r="AS420" s="23"/>
      <c r="AT420" s="23"/>
      <c r="AU420" s="23">
        <v>3</v>
      </c>
      <c r="AV420" s="23"/>
      <c r="AW420" s="23"/>
      <c r="AX420" s="23"/>
      <c r="AY420" s="23"/>
      <c r="AZ420" s="23">
        <f t="shared" si="83"/>
        <v>3</v>
      </c>
      <c r="BA420" s="23">
        <f t="shared" si="80"/>
        <v>3</v>
      </c>
      <c r="BB420" s="23">
        <f t="shared" si="84"/>
        <v>3</v>
      </c>
      <c r="BC420" s="23"/>
      <c r="BD420" s="23"/>
      <c r="BE420" s="23"/>
      <c r="BF420" s="23"/>
      <c r="BG420" s="23"/>
      <c r="BH420" s="23"/>
      <c r="BI420" s="23"/>
      <c r="BJ420" s="23"/>
      <c r="BK420" s="23"/>
      <c r="BL420" s="23"/>
      <c r="BM420" s="23"/>
      <c r="BN420" s="23"/>
      <c r="BO420" s="23"/>
      <c r="BP420" s="23"/>
      <c r="BQ420" s="23"/>
      <c r="BR420" s="23"/>
      <c r="BS420" s="23"/>
      <c r="BT420" s="23"/>
      <c r="BU420" s="23"/>
      <c r="BV420" s="23"/>
      <c r="BW420" s="23"/>
      <c r="BX420" s="23"/>
      <c r="BY420" s="23"/>
      <c r="BZ420" s="23"/>
      <c r="CA420" s="23"/>
      <c r="CB420" s="23"/>
      <c r="CC420" s="23"/>
      <c r="CD420" s="23"/>
      <c r="CE420" s="23"/>
      <c r="CF420" s="23"/>
      <c r="CG420" s="23"/>
      <c r="CH420" s="23"/>
      <c r="CI420" s="23"/>
      <c r="CJ420" s="23">
        <f t="shared" si="81"/>
        <v>0</v>
      </c>
      <c r="CK420" s="23">
        <f t="shared" si="82"/>
        <v>0</v>
      </c>
    </row>
    <row r="421" spans="1:89" ht="53.25" customHeight="1" x14ac:dyDescent="0.25">
      <c r="A421" s="119">
        <v>681</v>
      </c>
      <c r="B421" s="20" t="s">
        <v>1307</v>
      </c>
      <c r="C421" s="23" t="s">
        <v>1284</v>
      </c>
      <c r="D421" s="20" t="s">
        <v>1298</v>
      </c>
      <c r="E421" s="23" t="s">
        <v>5</v>
      </c>
      <c r="F421" s="23" t="s">
        <v>1298</v>
      </c>
      <c r="G421" s="51" t="s">
        <v>1308</v>
      </c>
      <c r="H421" s="22" t="s">
        <v>1309</v>
      </c>
      <c r="I421" s="20" t="s">
        <v>402</v>
      </c>
      <c r="J421" s="23" t="s">
        <v>88</v>
      </c>
      <c r="K421" s="24" t="s">
        <v>2396</v>
      </c>
      <c r="L421" s="23" t="s">
        <v>2904</v>
      </c>
      <c r="M421" s="23">
        <v>0.17100000000000001</v>
      </c>
      <c r="N421" s="17" t="s">
        <v>2749</v>
      </c>
      <c r="O421" s="48" t="s">
        <v>1310</v>
      </c>
      <c r="P421" s="20" t="s">
        <v>82</v>
      </c>
      <c r="Q421" s="20"/>
      <c r="R421" s="20"/>
      <c r="S421" s="44">
        <v>44963</v>
      </c>
      <c r="T421" s="45">
        <v>45112</v>
      </c>
      <c r="U421" s="45">
        <v>46208</v>
      </c>
      <c r="V421" s="38">
        <v>1</v>
      </c>
      <c r="W421" s="38">
        <v>0</v>
      </c>
      <c r="X421" s="38">
        <f t="shared" ref="X421:X447" si="86">V421-W421</f>
        <v>1</v>
      </c>
      <c r="Y421" s="38"/>
      <c r="Z421" s="40">
        <v>0</v>
      </c>
      <c r="AA421" s="40">
        <v>0</v>
      </c>
      <c r="AB421" s="41">
        <f t="shared" si="79"/>
        <v>0</v>
      </c>
      <c r="AC421" s="40">
        <v>1</v>
      </c>
      <c r="AD421" s="40">
        <v>0</v>
      </c>
      <c r="AE421" s="41">
        <f t="shared" si="85"/>
        <v>1</v>
      </c>
      <c r="AF421" s="40"/>
      <c r="AG421" s="39"/>
      <c r="AH421" s="39"/>
      <c r="AI421" s="42"/>
      <c r="AJ421" s="42"/>
      <c r="AK421" s="42"/>
      <c r="AL421" s="39"/>
      <c r="AM421" s="39"/>
      <c r="AN421" s="39"/>
      <c r="AO421" s="39"/>
      <c r="AP421" s="20" t="s">
        <v>111</v>
      </c>
      <c r="AQ421" s="23" t="s">
        <v>112</v>
      </c>
      <c r="AR421" s="23" t="s">
        <v>124</v>
      </c>
      <c r="AS421" s="23" t="s">
        <v>214</v>
      </c>
      <c r="AT421" s="23"/>
      <c r="AU421" s="23">
        <v>1</v>
      </c>
      <c r="AV421" s="23"/>
      <c r="AW421" s="23"/>
      <c r="AX421" s="23"/>
      <c r="AY421" s="23"/>
      <c r="AZ421" s="23">
        <f t="shared" si="83"/>
        <v>1</v>
      </c>
      <c r="BA421" s="23">
        <f t="shared" si="80"/>
        <v>1</v>
      </c>
      <c r="BB421" s="23">
        <f t="shared" si="84"/>
        <v>1</v>
      </c>
      <c r="BC421" s="23"/>
      <c r="BD421" s="23"/>
      <c r="BE421" s="23"/>
      <c r="BF421" s="23"/>
      <c r="BG421" s="23"/>
      <c r="BH421" s="23"/>
      <c r="BI421" s="23"/>
      <c r="BJ421" s="23"/>
      <c r="BK421" s="23"/>
      <c r="BL421" s="23"/>
      <c r="BM421" s="23"/>
      <c r="BN421" s="23"/>
      <c r="BO421" s="23"/>
      <c r="BP421" s="23"/>
      <c r="BQ421" s="23"/>
      <c r="BR421" s="23"/>
      <c r="BS421" s="23"/>
      <c r="BT421" s="23"/>
      <c r="BU421" s="23"/>
      <c r="BV421" s="23"/>
      <c r="BW421" s="23"/>
      <c r="BX421" s="23"/>
      <c r="BY421" s="23"/>
      <c r="BZ421" s="23"/>
      <c r="CA421" s="23"/>
      <c r="CB421" s="23"/>
      <c r="CC421" s="23"/>
      <c r="CD421" s="23"/>
      <c r="CE421" s="23"/>
      <c r="CF421" s="23"/>
      <c r="CG421" s="23"/>
      <c r="CH421" s="23"/>
      <c r="CI421" s="23"/>
      <c r="CJ421" s="23">
        <f t="shared" si="81"/>
        <v>0</v>
      </c>
      <c r="CK421" s="23">
        <f t="shared" si="82"/>
        <v>0</v>
      </c>
    </row>
    <row r="422" spans="1:89" ht="53.25" customHeight="1" x14ac:dyDescent="0.25">
      <c r="A422" s="118">
        <v>2510</v>
      </c>
      <c r="B422" s="46" t="s">
        <v>2750</v>
      </c>
      <c r="C422" s="23" t="s">
        <v>1284</v>
      </c>
      <c r="D422" s="20" t="s">
        <v>1298</v>
      </c>
      <c r="E422" s="23" t="s">
        <v>382</v>
      </c>
      <c r="F422" s="23" t="s">
        <v>1298</v>
      </c>
      <c r="G422" s="21" t="s">
        <v>2260</v>
      </c>
      <c r="H422" s="22" t="s">
        <v>2261</v>
      </c>
      <c r="I422" s="23" t="s">
        <v>87</v>
      </c>
      <c r="J422" s="23" t="s">
        <v>88</v>
      </c>
      <c r="K422" s="24" t="s">
        <v>2396</v>
      </c>
      <c r="L422" s="23" t="s">
        <v>2904</v>
      </c>
      <c r="M422" s="23"/>
      <c r="O422" s="48" t="s">
        <v>2262</v>
      </c>
      <c r="P422" s="23" t="s">
        <v>403</v>
      </c>
      <c r="Q422" s="23"/>
      <c r="R422" s="23"/>
      <c r="S422" s="36">
        <v>45740</v>
      </c>
      <c r="T422" s="37">
        <v>45898</v>
      </c>
      <c r="U422" s="37">
        <v>46994</v>
      </c>
      <c r="V422" s="23">
        <v>9</v>
      </c>
      <c r="W422" s="23">
        <v>0</v>
      </c>
      <c r="X422" s="38">
        <f t="shared" si="86"/>
        <v>9</v>
      </c>
      <c r="Y422" s="38"/>
      <c r="Z422" s="40">
        <v>0</v>
      </c>
      <c r="AA422" s="40">
        <v>0</v>
      </c>
      <c r="AB422" s="41">
        <f t="shared" si="79"/>
        <v>0</v>
      </c>
      <c r="AC422" s="40">
        <v>0</v>
      </c>
      <c r="AD422" s="40">
        <v>9</v>
      </c>
      <c r="AE422" s="41">
        <f t="shared" si="85"/>
        <v>9</v>
      </c>
      <c r="AF422" s="40"/>
      <c r="AG422" s="39"/>
      <c r="AH422" s="39"/>
      <c r="AI422" s="42"/>
      <c r="AJ422" s="42"/>
      <c r="AK422" s="42"/>
      <c r="AL422" s="39"/>
      <c r="AM422" s="39"/>
      <c r="AN422" s="39"/>
      <c r="AO422" s="39"/>
      <c r="AP422" s="20" t="s">
        <v>2719</v>
      </c>
      <c r="AQ422" s="42" t="s">
        <v>2498</v>
      </c>
      <c r="AR422" s="23" t="s">
        <v>99</v>
      </c>
      <c r="AS422" s="24" t="s">
        <v>2407</v>
      </c>
      <c r="AT422" s="23"/>
      <c r="AU422" s="23"/>
      <c r="AV422" s="23">
        <v>3</v>
      </c>
      <c r="AW422" s="23">
        <v>3</v>
      </c>
      <c r="AX422" s="23">
        <v>3</v>
      </c>
      <c r="AY422" s="23"/>
      <c r="AZ422" s="23">
        <f t="shared" si="83"/>
        <v>6</v>
      </c>
      <c r="BA422" s="23">
        <f t="shared" si="80"/>
        <v>9</v>
      </c>
      <c r="BB422" s="23">
        <f t="shared" si="84"/>
        <v>9</v>
      </c>
      <c r="BC422" s="23"/>
      <c r="BD422" s="23"/>
      <c r="BE422" s="23"/>
      <c r="BF422" s="23"/>
      <c r="BG422" s="23"/>
      <c r="BH422" s="23"/>
      <c r="BI422" s="23"/>
      <c r="BJ422" s="23"/>
      <c r="BK422" s="23"/>
      <c r="BL422" s="23"/>
      <c r="BM422" s="23"/>
      <c r="BN422" s="23"/>
      <c r="BO422" s="23"/>
      <c r="BP422" s="23"/>
      <c r="BQ422" s="23"/>
      <c r="BR422" s="23"/>
      <c r="BS422" s="23"/>
      <c r="BT422" s="23"/>
      <c r="BU422" s="23"/>
      <c r="BV422" s="23"/>
      <c r="BW422" s="23"/>
      <c r="BX422" s="23"/>
      <c r="BY422" s="23"/>
      <c r="BZ422" s="23"/>
      <c r="CA422" s="23"/>
      <c r="CB422" s="23"/>
      <c r="CC422" s="23"/>
      <c r="CD422" s="23"/>
      <c r="CE422" s="23"/>
      <c r="CF422" s="23"/>
      <c r="CG422" s="23"/>
      <c r="CH422" s="23"/>
      <c r="CI422" s="23"/>
      <c r="CJ422" s="23">
        <f t="shared" si="81"/>
        <v>0</v>
      </c>
      <c r="CK422" s="23">
        <f t="shared" si="82"/>
        <v>0</v>
      </c>
    </row>
    <row r="423" spans="1:89" ht="53.25" customHeight="1" x14ac:dyDescent="0.25">
      <c r="A423" s="95">
        <v>2210</v>
      </c>
      <c r="B423" s="23" t="s">
        <v>1311</v>
      </c>
      <c r="C423" s="23" t="s">
        <v>1284</v>
      </c>
      <c r="D423" s="20" t="s">
        <v>1298</v>
      </c>
      <c r="E423" s="23" t="s">
        <v>5</v>
      </c>
      <c r="F423" s="23" t="s">
        <v>1298</v>
      </c>
      <c r="G423" s="24" t="s">
        <v>1312</v>
      </c>
      <c r="H423" s="22" t="s">
        <v>1313</v>
      </c>
      <c r="I423" s="23" t="s">
        <v>402</v>
      </c>
      <c r="J423" s="20" t="s">
        <v>88</v>
      </c>
      <c r="K423" s="24" t="s">
        <v>2396</v>
      </c>
      <c r="L423" s="23" t="s">
        <v>2904</v>
      </c>
      <c r="M423" s="23"/>
      <c r="N423" s="17" t="s">
        <v>2751</v>
      </c>
      <c r="O423" s="24" t="s">
        <v>1314</v>
      </c>
      <c r="P423" s="23" t="s">
        <v>82</v>
      </c>
      <c r="Q423" s="23"/>
      <c r="R423" s="23"/>
      <c r="S423" s="36">
        <v>45071</v>
      </c>
      <c r="T423" s="37">
        <v>45386</v>
      </c>
      <c r="U423" s="37">
        <v>46481</v>
      </c>
      <c r="V423" s="23">
        <v>2</v>
      </c>
      <c r="W423" s="23">
        <v>1</v>
      </c>
      <c r="X423" s="38">
        <f t="shared" si="86"/>
        <v>1</v>
      </c>
      <c r="Y423" s="38"/>
      <c r="Z423" s="40">
        <v>0</v>
      </c>
      <c r="AA423" s="40">
        <v>0</v>
      </c>
      <c r="AB423" s="41">
        <f t="shared" si="79"/>
        <v>0</v>
      </c>
      <c r="AC423" s="40">
        <v>0</v>
      </c>
      <c r="AD423" s="40">
        <v>1</v>
      </c>
      <c r="AE423" s="41">
        <f t="shared" si="85"/>
        <v>1</v>
      </c>
      <c r="AF423" s="40"/>
      <c r="AG423" s="39"/>
      <c r="AH423" s="39"/>
      <c r="AI423" s="42"/>
      <c r="AJ423" s="42"/>
      <c r="AK423" s="42"/>
      <c r="AL423" s="39"/>
      <c r="AM423" s="39"/>
      <c r="AN423" s="39"/>
      <c r="AO423" s="39"/>
      <c r="AP423" s="23" t="s">
        <v>91</v>
      </c>
      <c r="AQ423" s="23" t="s">
        <v>203</v>
      </c>
      <c r="AR423" s="23" t="s">
        <v>124</v>
      </c>
      <c r="AS423" s="24" t="s">
        <v>214</v>
      </c>
      <c r="AT423" s="23"/>
      <c r="AU423" s="23">
        <v>-1</v>
      </c>
      <c r="AV423" s="23">
        <v>2</v>
      </c>
      <c r="AW423" s="23"/>
      <c r="AX423" s="23"/>
      <c r="AY423" s="23"/>
      <c r="AZ423" s="23">
        <f t="shared" si="83"/>
        <v>1</v>
      </c>
      <c r="BA423" s="23">
        <f t="shared" si="80"/>
        <v>1</v>
      </c>
      <c r="BB423" s="23">
        <f t="shared" si="84"/>
        <v>1</v>
      </c>
      <c r="BC423" s="23"/>
      <c r="BD423" s="23"/>
      <c r="BE423" s="23"/>
      <c r="BF423" s="23"/>
      <c r="BG423" s="23"/>
      <c r="BH423" s="23"/>
      <c r="BI423" s="23"/>
      <c r="BJ423" s="23"/>
      <c r="BK423" s="23"/>
      <c r="BL423" s="23"/>
      <c r="BM423" s="23"/>
      <c r="BN423" s="23"/>
      <c r="BO423" s="23"/>
      <c r="BP423" s="23"/>
      <c r="BQ423" s="23"/>
      <c r="BR423" s="23"/>
      <c r="BS423" s="23"/>
      <c r="BT423" s="23"/>
      <c r="BU423" s="23"/>
      <c r="BV423" s="23"/>
      <c r="BW423" s="23"/>
      <c r="BX423" s="23"/>
      <c r="BY423" s="23"/>
      <c r="BZ423" s="23"/>
      <c r="CA423" s="23"/>
      <c r="CB423" s="23"/>
      <c r="CC423" s="23"/>
      <c r="CD423" s="23"/>
      <c r="CE423" s="23"/>
      <c r="CF423" s="23"/>
      <c r="CG423" s="23"/>
      <c r="CH423" s="23"/>
      <c r="CI423" s="23"/>
      <c r="CJ423" s="23">
        <f t="shared" si="81"/>
        <v>0</v>
      </c>
      <c r="CK423" s="23">
        <f t="shared" si="82"/>
        <v>0</v>
      </c>
    </row>
    <row r="424" spans="1:89" ht="53.25" customHeight="1" x14ac:dyDescent="0.25">
      <c r="A424" s="95">
        <v>547</v>
      </c>
      <c r="B424" s="23" t="s">
        <v>1315</v>
      </c>
      <c r="C424" s="23" t="s">
        <v>1284</v>
      </c>
      <c r="D424" s="23" t="s">
        <v>1316</v>
      </c>
      <c r="E424" s="23" t="s">
        <v>5</v>
      </c>
      <c r="F424" s="23" t="s">
        <v>1298</v>
      </c>
      <c r="G424" s="24" t="s">
        <v>1317</v>
      </c>
      <c r="H424" s="22" t="s">
        <v>1318</v>
      </c>
      <c r="I424" s="23" t="s">
        <v>87</v>
      </c>
      <c r="J424" s="23" t="s">
        <v>79</v>
      </c>
      <c r="K424" s="24" t="s">
        <v>2396</v>
      </c>
      <c r="L424" s="23" t="s">
        <v>2904</v>
      </c>
      <c r="M424" s="23">
        <v>0.54</v>
      </c>
      <c r="O424" s="24" t="s">
        <v>1319</v>
      </c>
      <c r="P424" s="23" t="s">
        <v>82</v>
      </c>
      <c r="Q424" s="23"/>
      <c r="R424" s="23"/>
      <c r="S424" s="36">
        <v>42627</v>
      </c>
      <c r="T424" s="37">
        <v>44448</v>
      </c>
      <c r="U424" s="37">
        <v>45544</v>
      </c>
      <c r="V424" s="23">
        <v>2</v>
      </c>
      <c r="W424" s="23">
        <v>0</v>
      </c>
      <c r="X424" s="38">
        <f t="shared" si="86"/>
        <v>2</v>
      </c>
      <c r="Y424" s="38"/>
      <c r="Z424" s="40">
        <v>0</v>
      </c>
      <c r="AA424" s="40">
        <v>0</v>
      </c>
      <c r="AB424" s="41">
        <f t="shared" si="79"/>
        <v>0</v>
      </c>
      <c r="AC424" s="40">
        <v>0</v>
      </c>
      <c r="AD424" s="40">
        <v>2</v>
      </c>
      <c r="AE424" s="41">
        <f t="shared" si="85"/>
        <v>2</v>
      </c>
      <c r="AF424" s="40"/>
      <c r="AG424" s="39"/>
      <c r="AH424" s="39"/>
      <c r="AI424" s="42"/>
      <c r="AJ424" s="52"/>
      <c r="AK424" s="42"/>
      <c r="AL424" s="39"/>
      <c r="AM424" s="39"/>
      <c r="AN424" s="39"/>
      <c r="AO424" s="39"/>
      <c r="AP424" s="20" t="s">
        <v>129</v>
      </c>
      <c r="AQ424" s="23" t="s">
        <v>458</v>
      </c>
      <c r="AR424" s="23" t="s">
        <v>124</v>
      </c>
      <c r="AS424" s="23" t="s">
        <v>125</v>
      </c>
      <c r="AT424" s="23"/>
      <c r="AU424" s="23"/>
      <c r="AV424" s="23"/>
      <c r="AW424" s="23"/>
      <c r="AX424" s="23"/>
      <c r="AY424" s="23">
        <v>2</v>
      </c>
      <c r="AZ424" s="23">
        <f t="shared" si="83"/>
        <v>0</v>
      </c>
      <c r="BA424" s="23">
        <f t="shared" si="80"/>
        <v>0</v>
      </c>
      <c r="BB424" s="23">
        <f t="shared" si="84"/>
        <v>2</v>
      </c>
      <c r="BC424" s="23"/>
      <c r="BD424" s="23"/>
      <c r="BE424" s="23"/>
      <c r="BF424" s="23"/>
      <c r="BG424" s="23"/>
      <c r="BH424" s="23"/>
      <c r="BI424" s="23"/>
      <c r="BJ424" s="23"/>
      <c r="BK424" s="23"/>
      <c r="BL424" s="23"/>
      <c r="BM424" s="23"/>
      <c r="BN424" s="23"/>
      <c r="BO424" s="23"/>
      <c r="BP424" s="23"/>
      <c r="BQ424" s="23"/>
      <c r="BR424" s="23"/>
      <c r="BS424" s="23"/>
      <c r="BT424" s="23"/>
      <c r="BU424" s="23"/>
      <c r="BV424" s="23"/>
      <c r="BW424" s="23"/>
      <c r="BX424" s="23"/>
      <c r="BY424" s="23"/>
      <c r="BZ424" s="23"/>
      <c r="CA424" s="23"/>
      <c r="CB424" s="23"/>
      <c r="CC424" s="23"/>
      <c r="CD424" s="23"/>
      <c r="CE424" s="23"/>
      <c r="CF424" s="23"/>
      <c r="CG424" s="23"/>
      <c r="CH424" s="23"/>
      <c r="CI424" s="23"/>
      <c r="CJ424" s="23">
        <f t="shared" si="81"/>
        <v>0</v>
      </c>
      <c r="CK424" s="23">
        <f t="shared" si="82"/>
        <v>0</v>
      </c>
    </row>
    <row r="425" spans="1:89" ht="53.25" customHeight="1" x14ac:dyDescent="0.25">
      <c r="A425" s="95">
        <v>624</v>
      </c>
      <c r="B425" s="23" t="s">
        <v>1320</v>
      </c>
      <c r="C425" s="23" t="s">
        <v>1284</v>
      </c>
      <c r="D425" s="23" t="s">
        <v>3039</v>
      </c>
      <c r="E425" s="23" t="s">
        <v>382</v>
      </c>
      <c r="F425" s="23"/>
      <c r="G425" s="24" t="s">
        <v>1321</v>
      </c>
      <c r="H425" s="22" t="s">
        <v>1322</v>
      </c>
      <c r="I425" s="23" t="s">
        <v>412</v>
      </c>
      <c r="J425" s="20" t="s">
        <v>79</v>
      </c>
      <c r="K425" s="24" t="s">
        <v>2396</v>
      </c>
      <c r="L425" s="23" t="s">
        <v>2904</v>
      </c>
      <c r="M425" s="23">
        <v>5.8999999999999997E-2</v>
      </c>
      <c r="O425" s="24" t="s">
        <v>1323</v>
      </c>
      <c r="P425" s="37" t="s">
        <v>82</v>
      </c>
      <c r="Q425" s="23"/>
      <c r="R425" s="23"/>
      <c r="S425" s="36">
        <v>44145</v>
      </c>
      <c r="T425" s="37">
        <v>44348</v>
      </c>
      <c r="U425" s="37">
        <v>45444</v>
      </c>
      <c r="V425" s="23">
        <v>1</v>
      </c>
      <c r="W425" s="23">
        <v>0</v>
      </c>
      <c r="X425" s="38">
        <f t="shared" si="86"/>
        <v>1</v>
      </c>
      <c r="Y425" s="38"/>
      <c r="Z425" s="40">
        <v>1</v>
      </c>
      <c r="AA425" s="40">
        <v>0</v>
      </c>
      <c r="AB425" s="41">
        <f t="shared" si="79"/>
        <v>1</v>
      </c>
      <c r="AC425" s="40">
        <v>0</v>
      </c>
      <c r="AD425" s="40">
        <v>0</v>
      </c>
      <c r="AE425" s="41">
        <f t="shared" si="85"/>
        <v>0</v>
      </c>
      <c r="AF425" s="40"/>
      <c r="AG425" s="39"/>
      <c r="AH425" s="39"/>
      <c r="AI425" s="42"/>
      <c r="AJ425" s="42"/>
      <c r="AK425" s="42"/>
      <c r="AL425" s="39"/>
      <c r="AM425" s="39"/>
      <c r="AN425" s="39"/>
      <c r="AO425" s="39"/>
      <c r="AP425" s="23" t="s">
        <v>467</v>
      </c>
      <c r="AQ425" s="23" t="s">
        <v>2502</v>
      </c>
      <c r="AR425" s="23" t="s">
        <v>113</v>
      </c>
      <c r="AS425" s="23" t="s">
        <v>114</v>
      </c>
      <c r="AT425" s="23"/>
      <c r="AU425" s="23"/>
      <c r="AV425" s="23"/>
      <c r="AW425" s="23"/>
      <c r="AX425" s="23"/>
      <c r="AY425" s="23"/>
      <c r="AZ425" s="23">
        <f t="shared" si="83"/>
        <v>0</v>
      </c>
      <c r="BA425" s="23">
        <f t="shared" si="80"/>
        <v>0</v>
      </c>
      <c r="BB425" s="23">
        <f t="shared" si="84"/>
        <v>0</v>
      </c>
      <c r="BC425" s="23"/>
      <c r="BD425" s="23"/>
      <c r="BE425" s="23"/>
      <c r="BF425" s="23"/>
      <c r="BG425" s="23"/>
      <c r="BH425" s="23">
        <v>1</v>
      </c>
      <c r="BI425" s="23"/>
      <c r="BJ425" s="23"/>
      <c r="BK425" s="23"/>
      <c r="BL425" s="23"/>
      <c r="BM425" s="23"/>
      <c r="BN425" s="23"/>
      <c r="BO425" s="23"/>
      <c r="BP425" s="23"/>
      <c r="BQ425" s="23"/>
      <c r="BR425" s="23"/>
      <c r="BS425" s="23"/>
      <c r="BT425" s="23"/>
      <c r="BU425" s="23"/>
      <c r="BV425" s="23"/>
      <c r="BW425" s="23"/>
      <c r="BX425" s="23"/>
      <c r="BY425" s="23"/>
      <c r="BZ425" s="23"/>
      <c r="CA425" s="23"/>
      <c r="CB425" s="23"/>
      <c r="CC425" s="23"/>
      <c r="CD425" s="23"/>
      <c r="CE425" s="23"/>
      <c r="CF425" s="23"/>
      <c r="CG425" s="23"/>
      <c r="CH425" s="23"/>
      <c r="CI425" s="23"/>
      <c r="CJ425" s="23">
        <f t="shared" si="81"/>
        <v>1</v>
      </c>
      <c r="CK425" s="23">
        <f t="shared" si="82"/>
        <v>1</v>
      </c>
    </row>
    <row r="426" spans="1:89" ht="53.25" customHeight="1" x14ac:dyDescent="0.25">
      <c r="A426" s="122">
        <v>549</v>
      </c>
      <c r="B426" s="56" t="s">
        <v>1324</v>
      </c>
      <c r="C426" s="56" t="s">
        <v>1284</v>
      </c>
      <c r="D426" s="20" t="s">
        <v>3044</v>
      </c>
      <c r="E426" s="56" t="s">
        <v>382</v>
      </c>
      <c r="F426" s="56"/>
      <c r="G426" s="61" t="s">
        <v>1325</v>
      </c>
      <c r="H426" s="62" t="s">
        <v>1326</v>
      </c>
      <c r="I426" s="56" t="s">
        <v>402</v>
      </c>
      <c r="J426" s="56" t="s">
        <v>79</v>
      </c>
      <c r="K426" s="56" t="s">
        <v>1327</v>
      </c>
      <c r="L426" s="23" t="s">
        <v>2904</v>
      </c>
      <c r="M426" s="56"/>
      <c r="N426" s="56"/>
      <c r="O426" s="61" t="s">
        <v>1328</v>
      </c>
      <c r="P426" s="56" t="s">
        <v>82</v>
      </c>
      <c r="Q426" s="56"/>
      <c r="R426" s="56"/>
      <c r="S426" s="64">
        <v>43865</v>
      </c>
      <c r="T426" s="65">
        <v>44474</v>
      </c>
      <c r="U426" s="65">
        <v>45570</v>
      </c>
      <c r="V426" s="56">
        <v>3</v>
      </c>
      <c r="W426" s="56">
        <v>0</v>
      </c>
      <c r="X426" s="66">
        <f t="shared" si="86"/>
        <v>3</v>
      </c>
      <c r="Y426" s="66"/>
      <c r="Z426" s="68">
        <v>0</v>
      </c>
      <c r="AA426" s="68">
        <v>0</v>
      </c>
      <c r="AB426" s="41">
        <f t="shared" si="79"/>
        <v>0</v>
      </c>
      <c r="AC426" s="68">
        <v>3</v>
      </c>
      <c r="AD426" s="68">
        <v>0</v>
      </c>
      <c r="AE426" s="41">
        <f t="shared" si="85"/>
        <v>3</v>
      </c>
      <c r="AF426" s="40"/>
      <c r="AG426" s="67"/>
      <c r="AH426" s="67"/>
      <c r="AI426" s="63"/>
      <c r="AJ426" s="63"/>
      <c r="AK426" s="63"/>
      <c r="AL426" s="67"/>
      <c r="AM426" s="67"/>
      <c r="AN426" s="67"/>
      <c r="AO426" s="67"/>
      <c r="AP426" s="56" t="s">
        <v>111</v>
      </c>
      <c r="AQ426" s="56" t="s">
        <v>458</v>
      </c>
      <c r="AR426" s="56" t="s">
        <v>113</v>
      </c>
      <c r="AS426" s="56" t="s">
        <v>214</v>
      </c>
      <c r="AT426" s="56">
        <v>3</v>
      </c>
      <c r="AU426" s="56"/>
      <c r="AV426" s="56"/>
      <c r="AW426" s="56"/>
      <c r="AX426" s="56"/>
      <c r="AY426" s="56"/>
      <c r="AZ426" s="56">
        <f t="shared" si="83"/>
        <v>3</v>
      </c>
      <c r="BA426" s="23">
        <f t="shared" si="80"/>
        <v>3</v>
      </c>
      <c r="BB426" s="56">
        <f t="shared" si="84"/>
        <v>3</v>
      </c>
      <c r="BC426" s="56"/>
      <c r="BD426" s="56"/>
      <c r="BE426" s="56"/>
      <c r="BF426" s="56"/>
      <c r="BG426" s="56"/>
      <c r="BH426" s="56"/>
      <c r="BI426" s="56"/>
      <c r="BJ426" s="56"/>
      <c r="BK426" s="56"/>
      <c r="BL426" s="56"/>
      <c r="BM426" s="56"/>
      <c r="BN426" s="56"/>
      <c r="BO426" s="56"/>
      <c r="BP426" s="56"/>
      <c r="BQ426" s="56"/>
      <c r="BR426" s="56"/>
      <c r="BS426" s="56"/>
      <c r="BT426" s="56"/>
      <c r="BU426" s="56"/>
      <c r="BV426" s="56"/>
      <c r="BW426" s="56"/>
      <c r="BX426" s="56"/>
      <c r="BY426" s="56"/>
      <c r="BZ426" s="56"/>
      <c r="CA426" s="56"/>
      <c r="CB426" s="56"/>
      <c r="CC426" s="56"/>
      <c r="CD426" s="56"/>
      <c r="CE426" s="56"/>
      <c r="CF426" s="56"/>
      <c r="CG426" s="56"/>
      <c r="CH426" s="56"/>
      <c r="CI426" s="56"/>
      <c r="CJ426" s="23">
        <f t="shared" si="81"/>
        <v>0</v>
      </c>
      <c r="CK426" s="23">
        <f t="shared" si="82"/>
        <v>0</v>
      </c>
    </row>
    <row r="427" spans="1:89" ht="53.25" customHeight="1" x14ac:dyDescent="0.25">
      <c r="A427" s="122" t="s">
        <v>1329</v>
      </c>
      <c r="B427" s="56" t="s">
        <v>1330</v>
      </c>
      <c r="C427" s="56" t="s">
        <v>1284</v>
      </c>
      <c r="D427" s="20" t="s">
        <v>3044</v>
      </c>
      <c r="E427" s="56" t="s">
        <v>382</v>
      </c>
      <c r="F427" s="56"/>
      <c r="G427" s="61" t="s">
        <v>1325</v>
      </c>
      <c r="H427" s="62" t="s">
        <v>1331</v>
      </c>
      <c r="I427" s="56" t="s">
        <v>402</v>
      </c>
      <c r="J427" s="56" t="s">
        <v>88</v>
      </c>
      <c r="K427" s="56" t="s">
        <v>1332</v>
      </c>
      <c r="L427" s="23" t="s">
        <v>2904</v>
      </c>
      <c r="M427" s="56"/>
      <c r="N427" s="57"/>
      <c r="O427" s="105" t="s">
        <v>1333</v>
      </c>
      <c r="P427" s="56" t="s">
        <v>82</v>
      </c>
      <c r="Q427" s="56"/>
      <c r="R427" s="56"/>
      <c r="S427" s="64">
        <v>45117</v>
      </c>
      <c r="T427" s="65">
        <v>45464</v>
      </c>
      <c r="U427" s="65">
        <v>46559</v>
      </c>
      <c r="V427" s="56">
        <v>4</v>
      </c>
      <c r="W427" s="56">
        <v>0</v>
      </c>
      <c r="X427" s="66">
        <f t="shared" si="86"/>
        <v>4</v>
      </c>
      <c r="Y427" s="66"/>
      <c r="Z427" s="68">
        <v>0</v>
      </c>
      <c r="AA427" s="68">
        <v>0</v>
      </c>
      <c r="AB427" s="41">
        <f t="shared" si="79"/>
        <v>0</v>
      </c>
      <c r="AC427" s="68">
        <v>4</v>
      </c>
      <c r="AD427" s="68">
        <v>0</v>
      </c>
      <c r="AE427" s="41">
        <f t="shared" si="85"/>
        <v>4</v>
      </c>
      <c r="AF427" s="40"/>
      <c r="AG427" s="67"/>
      <c r="AH427" s="67"/>
      <c r="AI427" s="63"/>
      <c r="AJ427" s="63"/>
      <c r="AK427" s="63"/>
      <c r="AL427" s="67"/>
      <c r="AM427" s="67"/>
      <c r="AN427" s="67"/>
      <c r="AO427" s="67"/>
      <c r="AP427" s="56" t="s">
        <v>111</v>
      </c>
      <c r="AQ427" s="56" t="s">
        <v>458</v>
      </c>
      <c r="AR427" s="56" t="s">
        <v>113</v>
      </c>
      <c r="AS427" s="56" t="s">
        <v>214</v>
      </c>
      <c r="AT427" s="56">
        <v>4</v>
      </c>
      <c r="AU427" s="56"/>
      <c r="AV427" s="56"/>
      <c r="AW427" s="56"/>
      <c r="AX427" s="56"/>
      <c r="AY427" s="56"/>
      <c r="AZ427" s="56">
        <f t="shared" si="83"/>
        <v>4</v>
      </c>
      <c r="BA427" s="23">
        <f t="shared" si="80"/>
        <v>4</v>
      </c>
      <c r="BB427" s="56">
        <f t="shared" si="84"/>
        <v>4</v>
      </c>
      <c r="BC427" s="56"/>
      <c r="BD427" s="56"/>
      <c r="BE427" s="56"/>
      <c r="BF427" s="56"/>
      <c r="BG427" s="56"/>
      <c r="BH427" s="56"/>
      <c r="BI427" s="56"/>
      <c r="BJ427" s="56"/>
      <c r="BK427" s="56"/>
      <c r="BL427" s="56"/>
      <c r="BM427" s="56"/>
      <c r="BN427" s="56"/>
      <c r="BO427" s="56"/>
      <c r="BP427" s="56"/>
      <c r="BQ427" s="56"/>
      <c r="BR427" s="56"/>
      <c r="BS427" s="56"/>
      <c r="BT427" s="56"/>
      <c r="BU427" s="56"/>
      <c r="BV427" s="56"/>
      <c r="BW427" s="56"/>
      <c r="BX427" s="56"/>
      <c r="BY427" s="56"/>
      <c r="BZ427" s="56"/>
      <c r="CA427" s="56"/>
      <c r="CB427" s="56"/>
      <c r="CC427" s="56"/>
      <c r="CD427" s="56"/>
      <c r="CE427" s="56"/>
      <c r="CF427" s="56"/>
      <c r="CG427" s="56"/>
      <c r="CH427" s="56"/>
      <c r="CI427" s="56"/>
      <c r="CJ427" s="23">
        <f t="shared" si="81"/>
        <v>0</v>
      </c>
      <c r="CK427" s="23">
        <f t="shared" si="82"/>
        <v>0</v>
      </c>
    </row>
    <row r="428" spans="1:89" ht="53.25" customHeight="1" x14ac:dyDescent="0.25">
      <c r="A428" s="95">
        <v>2197</v>
      </c>
      <c r="B428" s="23" t="s">
        <v>1334</v>
      </c>
      <c r="C428" s="23" t="s">
        <v>1284</v>
      </c>
      <c r="D428" s="20" t="s">
        <v>1335</v>
      </c>
      <c r="E428" s="23" t="s">
        <v>382</v>
      </c>
      <c r="F428" s="23"/>
      <c r="G428" s="24" t="s">
        <v>1336</v>
      </c>
      <c r="H428" s="22" t="s">
        <v>1337</v>
      </c>
      <c r="I428" s="23" t="s">
        <v>87</v>
      </c>
      <c r="J428" s="23" t="s">
        <v>79</v>
      </c>
      <c r="K428" s="24" t="s">
        <v>2397</v>
      </c>
      <c r="L428" s="23" t="s">
        <v>2904</v>
      </c>
      <c r="M428" s="23"/>
      <c r="O428" s="48" t="s">
        <v>1338</v>
      </c>
      <c r="P428" s="23" t="s">
        <v>82</v>
      </c>
      <c r="Q428" s="23"/>
      <c r="R428" s="23"/>
      <c r="S428" s="36">
        <v>44908</v>
      </c>
      <c r="T428" s="37">
        <v>45385</v>
      </c>
      <c r="U428" s="37">
        <v>46480</v>
      </c>
      <c r="V428" s="23">
        <v>1</v>
      </c>
      <c r="W428" s="23">
        <v>0</v>
      </c>
      <c r="X428" s="38">
        <f t="shared" si="86"/>
        <v>1</v>
      </c>
      <c r="Y428" s="38"/>
      <c r="Z428" s="40">
        <v>0</v>
      </c>
      <c r="AA428" s="40">
        <v>0</v>
      </c>
      <c r="AB428" s="41">
        <f t="shared" si="79"/>
        <v>0</v>
      </c>
      <c r="AC428" s="40">
        <v>0</v>
      </c>
      <c r="AD428" s="40">
        <v>1</v>
      </c>
      <c r="AE428" s="41">
        <f t="shared" si="85"/>
        <v>1</v>
      </c>
      <c r="AF428" s="40"/>
      <c r="AG428" s="39"/>
      <c r="AH428" s="39"/>
      <c r="AI428" s="42"/>
      <c r="AJ428" s="42"/>
      <c r="AK428" s="42"/>
      <c r="AL428" s="39"/>
      <c r="AM428" s="39"/>
      <c r="AN428" s="39"/>
      <c r="AO428" s="39"/>
      <c r="AP428" s="23" t="s">
        <v>91</v>
      </c>
      <c r="AQ428" s="23" t="s">
        <v>203</v>
      </c>
      <c r="AR428" s="23" t="s">
        <v>124</v>
      </c>
      <c r="AS428" s="24" t="s">
        <v>214</v>
      </c>
      <c r="AT428" s="23"/>
      <c r="AU428" s="23">
        <v>1</v>
      </c>
      <c r="AV428" s="23"/>
      <c r="AW428" s="23"/>
      <c r="AX428" s="23"/>
      <c r="AY428" s="23"/>
      <c r="AZ428" s="23">
        <f t="shared" si="83"/>
        <v>1</v>
      </c>
      <c r="BA428" s="23">
        <f t="shared" si="80"/>
        <v>1</v>
      </c>
      <c r="BB428" s="23">
        <f t="shared" si="84"/>
        <v>1</v>
      </c>
      <c r="BC428" s="23"/>
      <c r="BD428" s="23"/>
      <c r="BE428" s="23"/>
      <c r="BF428" s="23"/>
      <c r="BG428" s="23"/>
      <c r="BH428" s="23"/>
      <c r="BI428" s="23"/>
      <c r="BJ428" s="23"/>
      <c r="BK428" s="23"/>
      <c r="BL428" s="23"/>
      <c r="BM428" s="23"/>
      <c r="BN428" s="23"/>
      <c r="BO428" s="23"/>
      <c r="BP428" s="23"/>
      <c r="BQ428" s="23"/>
      <c r="BR428" s="23"/>
      <c r="BS428" s="23"/>
      <c r="BT428" s="23"/>
      <c r="BU428" s="23"/>
      <c r="BV428" s="23"/>
      <c r="BW428" s="23"/>
      <c r="BX428" s="23"/>
      <c r="BY428" s="23"/>
      <c r="BZ428" s="23"/>
      <c r="CA428" s="23"/>
      <c r="CB428" s="23"/>
      <c r="CC428" s="23"/>
      <c r="CD428" s="23"/>
      <c r="CE428" s="23"/>
      <c r="CF428" s="23"/>
      <c r="CG428" s="23"/>
      <c r="CH428" s="23"/>
      <c r="CI428" s="23"/>
      <c r="CJ428" s="23">
        <f t="shared" si="81"/>
        <v>0</v>
      </c>
      <c r="CK428" s="23">
        <f t="shared" si="82"/>
        <v>0</v>
      </c>
    </row>
    <row r="429" spans="1:89" s="57" customFormat="1" ht="53.25" customHeight="1" x14ac:dyDescent="0.25">
      <c r="A429" s="95">
        <v>2275</v>
      </c>
      <c r="B429" s="23" t="s">
        <v>1339</v>
      </c>
      <c r="C429" s="23" t="s">
        <v>1284</v>
      </c>
      <c r="D429" s="23" t="s">
        <v>3039</v>
      </c>
      <c r="E429" s="23" t="s">
        <v>382</v>
      </c>
      <c r="F429" s="23"/>
      <c r="G429" s="24" t="s">
        <v>1340</v>
      </c>
      <c r="H429" s="22" t="s">
        <v>1341</v>
      </c>
      <c r="I429" s="23" t="s">
        <v>412</v>
      </c>
      <c r="J429" s="20" t="s">
        <v>88</v>
      </c>
      <c r="K429" s="23" t="s">
        <v>2387</v>
      </c>
      <c r="L429" s="23" t="s">
        <v>2904</v>
      </c>
      <c r="M429" s="23"/>
      <c r="N429" s="48" t="s">
        <v>2752</v>
      </c>
      <c r="O429" s="48" t="s">
        <v>1342</v>
      </c>
      <c r="P429" s="37" t="s">
        <v>109</v>
      </c>
      <c r="Q429" s="23"/>
      <c r="R429" s="23"/>
      <c r="S429" s="36">
        <v>45408</v>
      </c>
      <c r="T429" s="37">
        <v>45603</v>
      </c>
      <c r="U429" s="37">
        <v>46698</v>
      </c>
      <c r="V429" s="23">
        <v>1</v>
      </c>
      <c r="W429" s="23">
        <v>0</v>
      </c>
      <c r="X429" s="38">
        <f t="shared" si="86"/>
        <v>1</v>
      </c>
      <c r="Y429" s="38"/>
      <c r="Z429" s="40">
        <v>0</v>
      </c>
      <c r="AA429" s="40">
        <v>0</v>
      </c>
      <c r="AB429" s="41">
        <f t="shared" si="79"/>
        <v>0</v>
      </c>
      <c r="AC429" s="40">
        <v>0</v>
      </c>
      <c r="AD429" s="40">
        <v>1</v>
      </c>
      <c r="AE429" s="41">
        <f t="shared" si="85"/>
        <v>1</v>
      </c>
      <c r="AF429" s="40"/>
      <c r="AG429" s="39"/>
      <c r="AH429" s="39"/>
      <c r="AI429" s="42"/>
      <c r="AJ429" s="42"/>
      <c r="AK429" s="42"/>
      <c r="AL429" s="39"/>
      <c r="AM429" s="39"/>
      <c r="AN429" s="39"/>
      <c r="AO429" s="39"/>
      <c r="AP429" s="23" t="s">
        <v>91</v>
      </c>
      <c r="AQ429" s="23" t="s">
        <v>203</v>
      </c>
      <c r="AR429" s="23" t="s">
        <v>124</v>
      </c>
      <c r="AS429" s="24" t="s">
        <v>214</v>
      </c>
      <c r="AT429" s="23"/>
      <c r="AU429" s="23">
        <v>1</v>
      </c>
      <c r="AV429" s="23"/>
      <c r="AW429" s="23"/>
      <c r="AX429" s="23"/>
      <c r="AY429" s="23"/>
      <c r="AZ429" s="23">
        <f t="shared" si="83"/>
        <v>1</v>
      </c>
      <c r="BA429" s="23">
        <f t="shared" si="80"/>
        <v>1</v>
      </c>
      <c r="BB429" s="23">
        <f t="shared" si="84"/>
        <v>1</v>
      </c>
      <c r="BC429" s="23"/>
      <c r="BD429" s="23"/>
      <c r="BE429" s="23"/>
      <c r="BF429" s="23"/>
      <c r="BG429" s="23"/>
      <c r="BH429" s="23"/>
      <c r="BI429" s="23"/>
      <c r="BJ429" s="23"/>
      <c r="BK429" s="23"/>
      <c r="BL429" s="23"/>
      <c r="BM429" s="23"/>
      <c r="BN429" s="23"/>
      <c r="BO429" s="23"/>
      <c r="BP429" s="23"/>
      <c r="BQ429" s="23"/>
      <c r="BR429" s="23"/>
      <c r="BS429" s="23"/>
      <c r="BT429" s="23"/>
      <c r="BU429" s="23"/>
      <c r="BV429" s="23"/>
      <c r="BW429" s="23"/>
      <c r="BX429" s="23"/>
      <c r="BY429" s="23"/>
      <c r="BZ429" s="23"/>
      <c r="CA429" s="23"/>
      <c r="CB429" s="23"/>
      <c r="CC429" s="23"/>
      <c r="CD429" s="23"/>
      <c r="CE429" s="23"/>
      <c r="CF429" s="23"/>
      <c r="CG429" s="23"/>
      <c r="CH429" s="23"/>
      <c r="CI429" s="23"/>
      <c r="CJ429" s="23">
        <f t="shared" si="81"/>
        <v>0</v>
      </c>
      <c r="CK429" s="23">
        <f t="shared" ref="CK429:CK460" si="87">SUM(BC429:CI429)</f>
        <v>0</v>
      </c>
    </row>
    <row r="430" spans="1:89" s="57" customFormat="1" ht="53.25" customHeight="1" x14ac:dyDescent="0.25">
      <c r="A430" s="95">
        <v>2292</v>
      </c>
      <c r="B430" s="23" t="s">
        <v>1343</v>
      </c>
      <c r="C430" s="23" t="s">
        <v>1284</v>
      </c>
      <c r="D430" s="23" t="s">
        <v>1293</v>
      </c>
      <c r="E430" s="23" t="s">
        <v>382</v>
      </c>
      <c r="F430" s="23"/>
      <c r="G430" s="24" t="s">
        <v>1344</v>
      </c>
      <c r="H430" s="22" t="s">
        <v>1345</v>
      </c>
      <c r="I430" s="23" t="s">
        <v>402</v>
      </c>
      <c r="J430" s="20" t="s">
        <v>79</v>
      </c>
      <c r="K430" s="24" t="s">
        <v>2396</v>
      </c>
      <c r="L430" s="23" t="s">
        <v>2904</v>
      </c>
      <c r="M430" s="23"/>
      <c r="N430" s="23"/>
      <c r="O430" s="48" t="s">
        <v>1346</v>
      </c>
      <c r="P430" s="37" t="s">
        <v>82</v>
      </c>
      <c r="Q430" s="23"/>
      <c r="R430" s="23"/>
      <c r="S430" s="36">
        <v>44971</v>
      </c>
      <c r="T430" s="37">
        <v>45373</v>
      </c>
      <c r="U430" s="37">
        <v>46468</v>
      </c>
      <c r="V430" s="23">
        <v>1</v>
      </c>
      <c r="W430" s="23">
        <v>0</v>
      </c>
      <c r="X430" s="38">
        <f t="shared" si="86"/>
        <v>1</v>
      </c>
      <c r="Y430" s="38"/>
      <c r="Z430" s="40">
        <v>0</v>
      </c>
      <c r="AA430" s="40">
        <v>0</v>
      </c>
      <c r="AB430" s="41">
        <f t="shared" si="79"/>
        <v>0</v>
      </c>
      <c r="AC430" s="40">
        <v>0</v>
      </c>
      <c r="AD430" s="40">
        <v>1</v>
      </c>
      <c r="AE430" s="41">
        <f t="shared" si="85"/>
        <v>1</v>
      </c>
      <c r="AF430" s="40"/>
      <c r="AG430" s="39"/>
      <c r="AH430" s="39"/>
      <c r="AI430" s="42"/>
      <c r="AJ430" s="42"/>
      <c r="AK430" s="42"/>
      <c r="AL430" s="39"/>
      <c r="AM430" s="39"/>
      <c r="AN430" s="39"/>
      <c r="AO430" s="39"/>
      <c r="AP430" s="23" t="s">
        <v>91</v>
      </c>
      <c r="AQ430" s="23" t="s">
        <v>203</v>
      </c>
      <c r="AR430" s="23" t="s">
        <v>124</v>
      </c>
      <c r="AS430" s="24" t="s">
        <v>214</v>
      </c>
      <c r="AT430" s="23"/>
      <c r="AU430" s="23">
        <v>1</v>
      </c>
      <c r="AV430" s="23"/>
      <c r="AW430" s="23"/>
      <c r="AX430" s="23"/>
      <c r="AY430" s="23"/>
      <c r="AZ430" s="23">
        <f t="shared" si="83"/>
        <v>1</v>
      </c>
      <c r="BA430" s="23">
        <f t="shared" si="80"/>
        <v>1</v>
      </c>
      <c r="BB430" s="23">
        <f t="shared" si="84"/>
        <v>1</v>
      </c>
      <c r="BC430" s="23"/>
      <c r="BD430" s="23"/>
      <c r="BE430" s="23"/>
      <c r="BF430" s="23"/>
      <c r="BG430" s="23"/>
      <c r="BH430" s="23"/>
      <c r="BI430" s="23"/>
      <c r="BJ430" s="23"/>
      <c r="BK430" s="23"/>
      <c r="BL430" s="23"/>
      <c r="BM430" s="23"/>
      <c r="BN430" s="23"/>
      <c r="BO430" s="23"/>
      <c r="BP430" s="23"/>
      <c r="BQ430" s="23"/>
      <c r="BR430" s="23"/>
      <c r="BS430" s="23"/>
      <c r="BT430" s="23"/>
      <c r="BU430" s="23"/>
      <c r="BV430" s="23"/>
      <c r="BW430" s="23"/>
      <c r="BX430" s="23"/>
      <c r="BY430" s="23"/>
      <c r="BZ430" s="23"/>
      <c r="CA430" s="23"/>
      <c r="CB430" s="23"/>
      <c r="CC430" s="23"/>
      <c r="CD430" s="23"/>
      <c r="CE430" s="23"/>
      <c r="CF430" s="23"/>
      <c r="CG430" s="23"/>
      <c r="CH430" s="23"/>
      <c r="CI430" s="23"/>
      <c r="CJ430" s="23">
        <f t="shared" si="81"/>
        <v>0</v>
      </c>
      <c r="CK430" s="23">
        <f t="shared" si="87"/>
        <v>0</v>
      </c>
    </row>
    <row r="431" spans="1:89" ht="53.25" customHeight="1" x14ac:dyDescent="0.25">
      <c r="A431" s="118">
        <v>2330</v>
      </c>
      <c r="B431" s="46" t="s">
        <v>1349</v>
      </c>
      <c r="C431" s="23" t="s">
        <v>1284</v>
      </c>
      <c r="D431" s="23" t="s">
        <v>3039</v>
      </c>
      <c r="E431" s="23" t="s">
        <v>382</v>
      </c>
      <c r="F431" s="23"/>
      <c r="G431" s="21" t="s">
        <v>1350</v>
      </c>
      <c r="H431" s="22" t="s">
        <v>1351</v>
      </c>
      <c r="I431" s="23" t="s">
        <v>412</v>
      </c>
      <c r="J431" s="23" t="s">
        <v>79</v>
      </c>
      <c r="K431" s="24" t="s">
        <v>2396</v>
      </c>
      <c r="L431" s="23" t="s">
        <v>2904</v>
      </c>
      <c r="M431" s="23"/>
      <c r="N431" s="23"/>
      <c r="O431" s="48" t="s">
        <v>1352</v>
      </c>
      <c r="P431" s="23" t="s">
        <v>82</v>
      </c>
      <c r="Q431" s="20"/>
      <c r="R431" s="20"/>
      <c r="S431" s="44">
        <v>45106</v>
      </c>
      <c r="T431" s="45">
        <v>45372</v>
      </c>
      <c r="U431" s="45">
        <v>46467</v>
      </c>
      <c r="V431" s="38">
        <v>1</v>
      </c>
      <c r="W431" s="38">
        <v>0</v>
      </c>
      <c r="X431" s="38">
        <f t="shared" si="86"/>
        <v>1</v>
      </c>
      <c r="Y431" s="38"/>
      <c r="Z431" s="40">
        <v>0</v>
      </c>
      <c r="AA431" s="40">
        <v>0</v>
      </c>
      <c r="AB431" s="41">
        <f t="shared" si="79"/>
        <v>0</v>
      </c>
      <c r="AC431" s="40">
        <v>0</v>
      </c>
      <c r="AD431" s="40">
        <v>1</v>
      </c>
      <c r="AE431" s="41">
        <f t="shared" si="85"/>
        <v>1</v>
      </c>
      <c r="AF431" s="40"/>
      <c r="AG431" s="39"/>
      <c r="AH431" s="39"/>
      <c r="AI431" s="42"/>
      <c r="AJ431" s="42"/>
      <c r="AK431" s="42"/>
      <c r="AL431" s="39"/>
      <c r="AM431" s="39"/>
      <c r="AN431" s="39"/>
      <c r="AO431" s="39"/>
      <c r="AP431" s="20" t="s">
        <v>91</v>
      </c>
      <c r="AQ431" s="23" t="s">
        <v>203</v>
      </c>
      <c r="AR431" s="23" t="s">
        <v>124</v>
      </c>
      <c r="AS431" s="24" t="s">
        <v>214</v>
      </c>
      <c r="AT431" s="23"/>
      <c r="AU431" s="23">
        <v>1</v>
      </c>
      <c r="AV431" s="23"/>
      <c r="AW431" s="23"/>
      <c r="AX431" s="23"/>
      <c r="AY431" s="23"/>
      <c r="AZ431" s="23">
        <f t="shared" si="83"/>
        <v>1</v>
      </c>
      <c r="BA431" s="23">
        <f t="shared" si="80"/>
        <v>1</v>
      </c>
      <c r="BB431" s="23">
        <f t="shared" si="84"/>
        <v>1</v>
      </c>
      <c r="BC431" s="23"/>
      <c r="BD431" s="23"/>
      <c r="BE431" s="23"/>
      <c r="BF431" s="23"/>
      <c r="BG431" s="23"/>
      <c r="BH431" s="23"/>
      <c r="BI431" s="23"/>
      <c r="BJ431" s="23"/>
      <c r="BK431" s="23"/>
      <c r="BL431" s="23"/>
      <c r="BM431" s="23"/>
      <c r="BN431" s="23"/>
      <c r="BO431" s="23"/>
      <c r="BP431" s="23"/>
      <c r="BQ431" s="23"/>
      <c r="BR431" s="23"/>
      <c r="BS431" s="23"/>
      <c r="BT431" s="23"/>
      <c r="BU431" s="23"/>
      <c r="BV431" s="23"/>
      <c r="BW431" s="23"/>
      <c r="BX431" s="23"/>
      <c r="BY431" s="23"/>
      <c r="BZ431" s="23"/>
      <c r="CA431" s="23"/>
      <c r="CB431" s="23"/>
      <c r="CC431" s="23"/>
      <c r="CD431" s="23"/>
      <c r="CE431" s="23"/>
      <c r="CF431" s="23"/>
      <c r="CG431" s="23"/>
      <c r="CH431" s="23"/>
      <c r="CI431" s="23"/>
      <c r="CJ431" s="23">
        <f t="shared" si="81"/>
        <v>0</v>
      </c>
      <c r="CK431" s="23">
        <f t="shared" si="87"/>
        <v>0</v>
      </c>
    </row>
    <row r="432" spans="1:89" ht="53.25" customHeight="1" x14ac:dyDescent="0.25">
      <c r="A432" s="95">
        <v>2509</v>
      </c>
      <c r="B432" s="23" t="s">
        <v>2342</v>
      </c>
      <c r="C432" s="23" t="s">
        <v>1284</v>
      </c>
      <c r="D432" s="20" t="s">
        <v>438</v>
      </c>
      <c r="E432" s="23" t="s">
        <v>382</v>
      </c>
      <c r="F432" s="23"/>
      <c r="G432" s="24" t="s">
        <v>2184</v>
      </c>
      <c r="H432" s="22" t="s">
        <v>2185</v>
      </c>
      <c r="I432" s="23" t="s">
        <v>412</v>
      </c>
      <c r="J432" s="23" t="s">
        <v>88</v>
      </c>
      <c r="K432" s="24" t="s">
        <v>2397</v>
      </c>
      <c r="L432" s="23" t="s">
        <v>2904</v>
      </c>
      <c r="M432" s="23"/>
      <c r="N432" s="23"/>
      <c r="O432" s="48" t="s">
        <v>2186</v>
      </c>
      <c r="P432" s="23" t="s">
        <v>82</v>
      </c>
      <c r="Q432" s="23">
        <v>3356915</v>
      </c>
      <c r="R432" s="20" t="s">
        <v>110</v>
      </c>
      <c r="S432" s="44">
        <v>44909</v>
      </c>
      <c r="T432" s="45">
        <v>45866</v>
      </c>
      <c r="U432" s="45">
        <v>46962</v>
      </c>
      <c r="V432" s="38">
        <v>1</v>
      </c>
      <c r="W432" s="38">
        <v>0</v>
      </c>
      <c r="X432" s="38">
        <f t="shared" si="86"/>
        <v>1</v>
      </c>
      <c r="Y432" s="38"/>
      <c r="Z432" s="40">
        <v>0</v>
      </c>
      <c r="AA432" s="40">
        <v>0</v>
      </c>
      <c r="AB432" s="41">
        <f t="shared" si="79"/>
        <v>0</v>
      </c>
      <c r="AC432" s="40">
        <v>0</v>
      </c>
      <c r="AD432" s="40">
        <v>1</v>
      </c>
      <c r="AE432" s="41">
        <f t="shared" si="85"/>
        <v>1</v>
      </c>
      <c r="AF432" s="40"/>
      <c r="AG432" s="39"/>
      <c r="AH432" s="39"/>
      <c r="AI432" s="42"/>
      <c r="AJ432" s="42"/>
      <c r="AK432" s="42"/>
      <c r="AL432" s="39"/>
      <c r="AM432" s="39"/>
      <c r="AN432" s="39"/>
      <c r="AO432" s="39"/>
      <c r="AP432" s="20" t="s">
        <v>91</v>
      </c>
      <c r="AQ432" s="23" t="s">
        <v>2498</v>
      </c>
      <c r="AR432" s="23" t="s">
        <v>99</v>
      </c>
      <c r="AS432" s="24" t="s">
        <v>2407</v>
      </c>
      <c r="AT432" s="23"/>
      <c r="AU432" s="23"/>
      <c r="AV432" s="23">
        <v>1</v>
      </c>
      <c r="AW432" s="23"/>
      <c r="AX432" s="23"/>
      <c r="AY432" s="23"/>
      <c r="AZ432" s="23">
        <f t="shared" si="83"/>
        <v>1</v>
      </c>
      <c r="BA432" s="23">
        <f t="shared" si="80"/>
        <v>1</v>
      </c>
      <c r="BB432" s="23">
        <f t="shared" si="84"/>
        <v>1</v>
      </c>
      <c r="BC432" s="23"/>
      <c r="BD432" s="23"/>
      <c r="BE432" s="23"/>
      <c r="BF432" s="23"/>
      <c r="BG432" s="23"/>
      <c r="BH432" s="23"/>
      <c r="BI432" s="23"/>
      <c r="BJ432" s="23"/>
      <c r="BK432" s="23"/>
      <c r="BL432" s="23"/>
      <c r="BM432" s="23"/>
      <c r="BN432" s="23"/>
      <c r="BO432" s="23"/>
      <c r="BP432" s="23"/>
      <c r="BQ432" s="23"/>
      <c r="BR432" s="23"/>
      <c r="BS432" s="23"/>
      <c r="BT432" s="23"/>
      <c r="BU432" s="23"/>
      <c r="BV432" s="23"/>
      <c r="BW432" s="23"/>
      <c r="BX432" s="23"/>
      <c r="BY432" s="23"/>
      <c r="BZ432" s="23"/>
      <c r="CA432" s="23"/>
      <c r="CB432" s="23"/>
      <c r="CC432" s="23"/>
      <c r="CD432" s="23"/>
      <c r="CE432" s="23"/>
      <c r="CF432" s="23"/>
      <c r="CG432" s="23"/>
      <c r="CH432" s="23"/>
      <c r="CI432" s="23"/>
      <c r="CJ432" s="23">
        <f t="shared" si="81"/>
        <v>0</v>
      </c>
      <c r="CK432" s="23">
        <f t="shared" si="87"/>
        <v>0</v>
      </c>
    </row>
    <row r="433" spans="1:89" ht="53.25" customHeight="1" x14ac:dyDescent="0.25">
      <c r="A433" s="95">
        <v>623</v>
      </c>
      <c r="B433" s="23" t="s">
        <v>2747</v>
      </c>
      <c r="C433" s="23" t="s">
        <v>1284</v>
      </c>
      <c r="D433" s="23" t="s">
        <v>3039</v>
      </c>
      <c r="E433" s="23" t="s">
        <v>5</v>
      </c>
      <c r="F433" s="23" t="s">
        <v>1347</v>
      </c>
      <c r="G433" s="24" t="s">
        <v>1348</v>
      </c>
      <c r="H433" s="22" t="s">
        <v>475</v>
      </c>
      <c r="I433" s="23" t="s">
        <v>402</v>
      </c>
      <c r="J433" s="20" t="s">
        <v>79</v>
      </c>
      <c r="K433" s="24" t="s">
        <v>2396</v>
      </c>
      <c r="L433" s="23" t="s">
        <v>102</v>
      </c>
      <c r="M433" s="23">
        <v>0.2</v>
      </c>
      <c r="N433" s="24"/>
      <c r="P433" s="37"/>
      <c r="Q433" s="23"/>
      <c r="R433" s="23"/>
      <c r="S433" s="36"/>
      <c r="T433" s="37"/>
      <c r="U433" s="37"/>
      <c r="V433" s="23">
        <v>6</v>
      </c>
      <c r="W433" s="23">
        <v>0</v>
      </c>
      <c r="X433" s="38">
        <f t="shared" si="86"/>
        <v>6</v>
      </c>
      <c r="Y433" s="38"/>
      <c r="Z433" s="40">
        <v>0</v>
      </c>
      <c r="AA433" s="40">
        <v>0</v>
      </c>
      <c r="AB433" s="41">
        <f t="shared" si="79"/>
        <v>0</v>
      </c>
      <c r="AC433" s="40">
        <v>0</v>
      </c>
      <c r="AD433" s="40">
        <v>0</v>
      </c>
      <c r="AE433" s="41">
        <f t="shared" si="85"/>
        <v>0</v>
      </c>
      <c r="AF433" s="40">
        <v>6</v>
      </c>
      <c r="AG433" s="39"/>
      <c r="AH433" s="39"/>
      <c r="AI433" s="42"/>
      <c r="AJ433" s="42"/>
      <c r="AK433" s="42"/>
      <c r="AL433" s="39"/>
      <c r="AM433" s="39"/>
      <c r="AN433" s="39"/>
      <c r="AO433" s="39"/>
      <c r="AP433" s="23"/>
      <c r="AQ433" s="23" t="s">
        <v>133</v>
      </c>
      <c r="AR433" s="23" t="s">
        <v>92</v>
      </c>
      <c r="AS433" s="24" t="s">
        <v>93</v>
      </c>
      <c r="AT433" s="23"/>
      <c r="AU433" s="23"/>
      <c r="AV433" s="23"/>
      <c r="AW433" s="23"/>
      <c r="AX433" s="23"/>
      <c r="AY433" s="23">
        <v>6</v>
      </c>
      <c r="AZ433" s="23">
        <f t="shared" si="83"/>
        <v>0</v>
      </c>
      <c r="BA433" s="23">
        <f t="shared" si="80"/>
        <v>0</v>
      </c>
      <c r="BB433" s="23">
        <f t="shared" si="84"/>
        <v>6</v>
      </c>
      <c r="BC433" s="23"/>
      <c r="BD433" s="23"/>
      <c r="BE433" s="23"/>
      <c r="BF433" s="23"/>
      <c r="BG433" s="23"/>
      <c r="BH433" s="23"/>
      <c r="BI433" s="23"/>
      <c r="BJ433" s="23"/>
      <c r="BK433" s="23"/>
      <c r="BL433" s="23"/>
      <c r="BM433" s="23"/>
      <c r="BN433" s="23"/>
      <c r="BO433" s="23"/>
      <c r="BP433" s="23"/>
      <c r="BQ433" s="23"/>
      <c r="BR433" s="23"/>
      <c r="BS433" s="23"/>
      <c r="BT433" s="23"/>
      <c r="BU433" s="23"/>
      <c r="BV433" s="23"/>
      <c r="BW433" s="23"/>
      <c r="BX433" s="23"/>
      <c r="BY433" s="23"/>
      <c r="BZ433" s="23"/>
      <c r="CA433" s="23"/>
      <c r="CB433" s="23"/>
      <c r="CC433" s="23"/>
      <c r="CD433" s="23"/>
      <c r="CE433" s="23"/>
      <c r="CF433" s="23"/>
      <c r="CG433" s="23"/>
      <c r="CH433" s="23"/>
      <c r="CI433" s="23"/>
      <c r="CJ433" s="23">
        <f t="shared" si="81"/>
        <v>0</v>
      </c>
      <c r="CK433" s="23">
        <f t="shared" si="87"/>
        <v>0</v>
      </c>
    </row>
    <row r="434" spans="1:89" ht="53.25" customHeight="1" x14ac:dyDescent="0.25">
      <c r="A434" s="95"/>
      <c r="B434" s="23" t="s">
        <v>2370</v>
      </c>
      <c r="C434" s="20" t="s">
        <v>1386</v>
      </c>
      <c r="D434" s="20" t="s">
        <v>1399</v>
      </c>
      <c r="E434" s="23" t="s">
        <v>427</v>
      </c>
      <c r="F434" s="23"/>
      <c r="G434" s="24" t="s">
        <v>2200</v>
      </c>
      <c r="H434" s="22" t="s">
        <v>710</v>
      </c>
      <c r="I434" s="23" t="s">
        <v>78</v>
      </c>
      <c r="J434" s="23" t="s">
        <v>83</v>
      </c>
      <c r="K434" s="23" t="s">
        <v>2397</v>
      </c>
      <c r="L434" s="23" t="s">
        <v>2904</v>
      </c>
      <c r="M434" s="23"/>
      <c r="O434" s="24" t="s">
        <v>2201</v>
      </c>
      <c r="P434" s="23" t="s">
        <v>82</v>
      </c>
      <c r="Q434" s="20"/>
      <c r="R434" s="23"/>
      <c r="S434" s="36">
        <v>45505</v>
      </c>
      <c r="T434" s="37">
        <v>45846</v>
      </c>
      <c r="U434" s="37">
        <v>46942</v>
      </c>
      <c r="V434" s="23">
        <v>1</v>
      </c>
      <c r="W434" s="23">
        <v>1</v>
      </c>
      <c r="X434" s="38">
        <f t="shared" si="86"/>
        <v>0</v>
      </c>
      <c r="Y434" s="38"/>
      <c r="Z434" s="40">
        <v>0</v>
      </c>
      <c r="AA434" s="40">
        <v>0</v>
      </c>
      <c r="AB434" s="41">
        <f t="shared" si="79"/>
        <v>0</v>
      </c>
      <c r="AC434" s="40">
        <v>0</v>
      </c>
      <c r="AD434" s="40">
        <v>0</v>
      </c>
      <c r="AE434" s="41">
        <f t="shared" si="85"/>
        <v>0</v>
      </c>
      <c r="AF434" s="40"/>
      <c r="AG434" s="39"/>
      <c r="AH434" s="39"/>
      <c r="AI434" s="42"/>
      <c r="AJ434" s="42"/>
      <c r="AK434" s="42"/>
      <c r="AL434" s="39"/>
      <c r="AM434" s="39"/>
      <c r="AN434" s="39"/>
      <c r="AO434" s="39"/>
      <c r="AP434" s="23" t="s">
        <v>2393</v>
      </c>
      <c r="AQ434" s="23" t="s">
        <v>2393</v>
      </c>
      <c r="AR434" s="23" t="s">
        <v>2393</v>
      </c>
      <c r="AS434" s="23" t="s">
        <v>2393</v>
      </c>
      <c r="AT434" s="23"/>
      <c r="AU434" s="23"/>
      <c r="AV434" s="23"/>
      <c r="AW434" s="23"/>
      <c r="AX434" s="23"/>
      <c r="AY434" s="23"/>
      <c r="AZ434" s="23">
        <f t="shared" si="83"/>
        <v>0</v>
      </c>
      <c r="BA434" s="23">
        <f t="shared" si="80"/>
        <v>0</v>
      </c>
      <c r="BB434" s="23">
        <f t="shared" si="84"/>
        <v>0</v>
      </c>
      <c r="BC434" s="23"/>
      <c r="BD434" s="23"/>
      <c r="BE434" s="23"/>
      <c r="BF434" s="23"/>
      <c r="BG434" s="23"/>
      <c r="BH434" s="23"/>
      <c r="BI434" s="23"/>
      <c r="BJ434" s="23"/>
      <c r="BK434" s="23"/>
      <c r="BL434" s="23"/>
      <c r="BM434" s="23"/>
      <c r="BN434" s="23"/>
      <c r="BO434" s="23"/>
      <c r="BP434" s="23"/>
      <c r="BQ434" s="23"/>
      <c r="BR434" s="23"/>
      <c r="BS434" s="23"/>
      <c r="BT434" s="23"/>
      <c r="BU434" s="23"/>
      <c r="BV434" s="23"/>
      <c r="BW434" s="23"/>
      <c r="BX434" s="23"/>
      <c r="BY434" s="23"/>
      <c r="BZ434" s="23"/>
      <c r="CA434" s="23"/>
      <c r="CB434" s="23"/>
      <c r="CC434" s="23"/>
      <c r="CD434" s="23"/>
      <c r="CE434" s="23"/>
      <c r="CF434" s="23"/>
      <c r="CG434" s="23"/>
      <c r="CH434" s="23"/>
      <c r="CI434" s="23"/>
      <c r="CJ434" s="23">
        <f t="shared" si="81"/>
        <v>0</v>
      </c>
      <c r="CK434" s="23">
        <f t="shared" si="87"/>
        <v>0</v>
      </c>
    </row>
    <row r="435" spans="1:89" ht="53.25" customHeight="1" x14ac:dyDescent="0.25">
      <c r="A435" s="118">
        <v>1336</v>
      </c>
      <c r="B435" s="46" t="s">
        <v>1441</v>
      </c>
      <c r="C435" s="46" t="s">
        <v>1386</v>
      </c>
      <c r="D435" s="23" t="s">
        <v>1399</v>
      </c>
      <c r="E435" s="23" t="s">
        <v>427</v>
      </c>
      <c r="F435" s="23"/>
      <c r="G435" s="21" t="s">
        <v>1442</v>
      </c>
      <c r="H435" s="22" t="s">
        <v>475</v>
      </c>
      <c r="I435" s="23" t="s">
        <v>78</v>
      </c>
      <c r="J435" s="23" t="s">
        <v>88</v>
      </c>
      <c r="K435" s="24" t="s">
        <v>2396</v>
      </c>
      <c r="L435" s="23" t="s">
        <v>102</v>
      </c>
      <c r="M435" s="23">
        <v>0.53</v>
      </c>
      <c r="N435" s="48"/>
      <c r="O435" s="24"/>
      <c r="P435" s="23"/>
      <c r="Q435" s="23"/>
      <c r="R435" s="23"/>
      <c r="S435" s="36"/>
      <c r="T435" s="37"/>
      <c r="U435" s="37"/>
      <c r="V435" s="23">
        <v>19</v>
      </c>
      <c r="W435" s="23">
        <v>0</v>
      </c>
      <c r="X435" s="38">
        <f t="shared" si="86"/>
        <v>19</v>
      </c>
      <c r="Y435" s="38"/>
      <c r="Z435" s="40">
        <v>0</v>
      </c>
      <c r="AA435" s="40">
        <v>0</v>
      </c>
      <c r="AB435" s="41">
        <f t="shared" si="79"/>
        <v>0</v>
      </c>
      <c r="AC435" s="40">
        <v>0</v>
      </c>
      <c r="AD435" s="40">
        <v>0</v>
      </c>
      <c r="AE435" s="41">
        <f t="shared" si="85"/>
        <v>0</v>
      </c>
      <c r="AF435" s="40">
        <v>19</v>
      </c>
      <c r="AG435" s="39"/>
      <c r="AH435" s="39"/>
      <c r="AI435" s="42"/>
      <c r="AJ435" s="42"/>
      <c r="AK435" s="42"/>
      <c r="AL435" s="39"/>
      <c r="AM435" s="39"/>
      <c r="AN435" s="39"/>
      <c r="AO435" s="39"/>
      <c r="AP435" s="20"/>
      <c r="AQ435" s="42" t="s">
        <v>2499</v>
      </c>
      <c r="AR435" s="23" t="s">
        <v>92</v>
      </c>
      <c r="AS435" s="24" t="s">
        <v>2423</v>
      </c>
      <c r="AT435" s="23"/>
      <c r="AU435" s="23"/>
      <c r="AV435" s="23"/>
      <c r="AW435" s="23"/>
      <c r="AX435" s="23"/>
      <c r="AY435" s="23">
        <v>19</v>
      </c>
      <c r="AZ435" s="23">
        <f t="shared" si="83"/>
        <v>0</v>
      </c>
      <c r="BA435" s="23">
        <f t="shared" si="80"/>
        <v>0</v>
      </c>
      <c r="BB435" s="23">
        <f t="shared" si="84"/>
        <v>19</v>
      </c>
      <c r="BC435" s="23"/>
      <c r="BD435" s="23"/>
      <c r="BE435" s="23"/>
      <c r="BF435" s="23"/>
      <c r="BG435" s="23"/>
      <c r="BH435" s="23"/>
      <c r="BI435" s="23"/>
      <c r="BJ435" s="23"/>
      <c r="BK435" s="23"/>
      <c r="BL435" s="23"/>
      <c r="BM435" s="23"/>
      <c r="BN435" s="23"/>
      <c r="BO435" s="23"/>
      <c r="BP435" s="23"/>
      <c r="BQ435" s="23"/>
      <c r="BR435" s="23"/>
      <c r="BS435" s="23"/>
      <c r="BT435" s="23"/>
      <c r="BU435" s="23"/>
      <c r="BV435" s="23"/>
      <c r="BW435" s="23"/>
      <c r="BX435" s="23"/>
      <c r="BY435" s="23"/>
      <c r="BZ435" s="23"/>
      <c r="CA435" s="23"/>
      <c r="CB435" s="23"/>
      <c r="CC435" s="23"/>
      <c r="CD435" s="23"/>
      <c r="CE435" s="23"/>
      <c r="CF435" s="23"/>
      <c r="CG435" s="23"/>
      <c r="CH435" s="23"/>
      <c r="CI435" s="23"/>
      <c r="CJ435" s="23">
        <f t="shared" si="81"/>
        <v>0</v>
      </c>
      <c r="CK435" s="23">
        <f t="shared" si="87"/>
        <v>0</v>
      </c>
    </row>
    <row r="436" spans="1:89" ht="53.25" customHeight="1" x14ac:dyDescent="0.25">
      <c r="A436" s="95">
        <v>676</v>
      </c>
      <c r="B436" s="23" t="s">
        <v>1385</v>
      </c>
      <c r="C436" s="46" t="s">
        <v>1386</v>
      </c>
      <c r="D436" s="23" t="s">
        <v>1387</v>
      </c>
      <c r="E436" s="23" t="s">
        <v>382</v>
      </c>
      <c r="F436" s="23"/>
      <c r="G436" s="24" t="s">
        <v>1388</v>
      </c>
      <c r="H436" s="22" t="s">
        <v>1389</v>
      </c>
      <c r="I436" s="23" t="s">
        <v>87</v>
      </c>
      <c r="J436" s="23" t="s">
        <v>88</v>
      </c>
      <c r="K436" s="23" t="s">
        <v>2396</v>
      </c>
      <c r="L436" s="23" t="s">
        <v>2904</v>
      </c>
      <c r="M436" s="23">
        <v>0.67100000000000004</v>
      </c>
      <c r="O436" s="24" t="s">
        <v>1390</v>
      </c>
      <c r="P436" s="23" t="s">
        <v>82</v>
      </c>
      <c r="Q436" s="23"/>
      <c r="R436" s="23"/>
      <c r="S436" s="36">
        <v>40604</v>
      </c>
      <c r="T436" s="37">
        <v>40771</v>
      </c>
      <c r="U436" s="37">
        <v>41867</v>
      </c>
      <c r="V436" s="23">
        <v>1</v>
      </c>
      <c r="W436" s="23">
        <v>0</v>
      </c>
      <c r="X436" s="38">
        <f t="shared" si="86"/>
        <v>1</v>
      </c>
      <c r="Y436" s="38"/>
      <c r="Z436" s="40">
        <v>0</v>
      </c>
      <c r="AA436" s="40">
        <v>0</v>
      </c>
      <c r="AB436" s="41">
        <f t="shared" si="79"/>
        <v>0</v>
      </c>
      <c r="AC436" s="40">
        <v>0</v>
      </c>
      <c r="AD436" s="40">
        <v>1</v>
      </c>
      <c r="AE436" s="41">
        <f t="shared" si="85"/>
        <v>1</v>
      </c>
      <c r="AF436" s="40"/>
      <c r="AG436" s="39"/>
      <c r="AH436" s="39"/>
      <c r="AI436" s="42"/>
      <c r="AJ436" s="42"/>
      <c r="AK436" s="42"/>
      <c r="AL436" s="39"/>
      <c r="AM436" s="39"/>
      <c r="AN436" s="39"/>
      <c r="AO436" s="39"/>
      <c r="AP436" s="23" t="s">
        <v>129</v>
      </c>
      <c r="AQ436" s="23" t="s">
        <v>841</v>
      </c>
      <c r="AR436" s="23" t="s">
        <v>92</v>
      </c>
      <c r="AS436" s="24" t="s">
        <v>2423</v>
      </c>
      <c r="AT436" s="23"/>
      <c r="AU436" s="23"/>
      <c r="AV436" s="23"/>
      <c r="AW436" s="23"/>
      <c r="AX436" s="23"/>
      <c r="AY436" s="23">
        <v>1</v>
      </c>
      <c r="AZ436" s="23">
        <f t="shared" si="83"/>
        <v>0</v>
      </c>
      <c r="BA436" s="23">
        <f t="shared" si="80"/>
        <v>0</v>
      </c>
      <c r="BB436" s="23">
        <f t="shared" si="84"/>
        <v>1</v>
      </c>
      <c r="BC436" s="23"/>
      <c r="BD436" s="23"/>
      <c r="BE436" s="23"/>
      <c r="BF436" s="23"/>
      <c r="BG436" s="23"/>
      <c r="BH436" s="23"/>
      <c r="BI436" s="23"/>
      <c r="BJ436" s="23"/>
      <c r="BK436" s="23"/>
      <c r="BL436" s="23"/>
      <c r="BM436" s="23"/>
      <c r="BN436" s="23"/>
      <c r="BO436" s="23"/>
      <c r="BP436" s="23"/>
      <c r="BQ436" s="23"/>
      <c r="BR436" s="23"/>
      <c r="BS436" s="23"/>
      <c r="BT436" s="23"/>
      <c r="BU436" s="23"/>
      <c r="BV436" s="23"/>
      <c r="BW436" s="23"/>
      <c r="BX436" s="23"/>
      <c r="BY436" s="23"/>
      <c r="BZ436" s="23"/>
      <c r="CA436" s="23"/>
      <c r="CB436" s="23"/>
      <c r="CC436" s="23"/>
      <c r="CD436" s="23"/>
      <c r="CE436" s="23"/>
      <c r="CF436" s="23"/>
      <c r="CG436" s="23"/>
      <c r="CH436" s="23"/>
      <c r="CI436" s="23"/>
      <c r="CJ436" s="23">
        <f t="shared" si="81"/>
        <v>0</v>
      </c>
      <c r="CK436" s="23">
        <f t="shared" si="87"/>
        <v>0</v>
      </c>
    </row>
    <row r="437" spans="1:89" ht="53.25" customHeight="1" x14ac:dyDescent="0.25">
      <c r="A437" s="95">
        <v>678</v>
      </c>
      <c r="B437" s="23" t="s">
        <v>1391</v>
      </c>
      <c r="C437" s="46" t="s">
        <v>1386</v>
      </c>
      <c r="D437" s="23" t="s">
        <v>1387</v>
      </c>
      <c r="E437" s="23" t="s">
        <v>382</v>
      </c>
      <c r="F437" s="23"/>
      <c r="G437" s="24" t="s">
        <v>1392</v>
      </c>
      <c r="H437" s="22" t="s">
        <v>1393</v>
      </c>
      <c r="I437" s="23" t="s">
        <v>78</v>
      </c>
      <c r="J437" s="20" t="s">
        <v>79</v>
      </c>
      <c r="K437" s="24" t="s">
        <v>2396</v>
      </c>
      <c r="L437" s="23" t="s">
        <v>2904</v>
      </c>
      <c r="M437" s="23">
        <v>0.24</v>
      </c>
      <c r="N437" s="17" t="s">
        <v>2495</v>
      </c>
      <c r="O437" s="24" t="s">
        <v>1394</v>
      </c>
      <c r="P437" s="23" t="s">
        <v>82</v>
      </c>
      <c r="Q437" s="23"/>
      <c r="R437" s="23"/>
      <c r="S437" s="36">
        <v>42047</v>
      </c>
      <c r="T437" s="37">
        <v>42115</v>
      </c>
      <c r="U437" s="37">
        <v>43211</v>
      </c>
      <c r="V437" s="23">
        <v>1</v>
      </c>
      <c r="W437" s="23">
        <v>0</v>
      </c>
      <c r="X437" s="38">
        <f t="shared" si="86"/>
        <v>1</v>
      </c>
      <c r="Y437" s="38"/>
      <c r="Z437" s="40">
        <v>0</v>
      </c>
      <c r="AA437" s="40">
        <v>0</v>
      </c>
      <c r="AB437" s="41">
        <f t="shared" si="79"/>
        <v>0</v>
      </c>
      <c r="AC437" s="40">
        <v>1</v>
      </c>
      <c r="AD437" s="40">
        <v>0</v>
      </c>
      <c r="AE437" s="41">
        <f t="shared" si="85"/>
        <v>1</v>
      </c>
      <c r="AF437" s="40"/>
      <c r="AG437" s="39"/>
      <c r="AH437" s="39"/>
      <c r="AI437" s="42"/>
      <c r="AJ437" s="42"/>
      <c r="AK437" s="42"/>
      <c r="AL437" s="39"/>
      <c r="AM437" s="39"/>
      <c r="AN437" s="39"/>
      <c r="AO437" s="39"/>
      <c r="AP437" s="23" t="s">
        <v>129</v>
      </c>
      <c r="AQ437" s="23" t="s">
        <v>841</v>
      </c>
      <c r="AR437" s="23" t="s">
        <v>92</v>
      </c>
      <c r="AS437" s="24" t="s">
        <v>93</v>
      </c>
      <c r="AT437" s="23"/>
      <c r="AU437" s="23"/>
      <c r="AV437" s="23"/>
      <c r="AW437" s="23"/>
      <c r="AX437" s="23"/>
      <c r="AY437" s="23">
        <v>1</v>
      </c>
      <c r="AZ437" s="23">
        <f t="shared" si="83"/>
        <v>0</v>
      </c>
      <c r="BA437" s="23">
        <f t="shared" si="80"/>
        <v>0</v>
      </c>
      <c r="BB437" s="23">
        <f t="shared" si="84"/>
        <v>1</v>
      </c>
      <c r="BC437" s="23"/>
      <c r="BD437" s="23"/>
      <c r="BE437" s="23"/>
      <c r="BF437" s="23"/>
      <c r="BG437" s="23"/>
      <c r="BH437" s="23"/>
      <c r="BI437" s="23"/>
      <c r="BJ437" s="23"/>
      <c r="BK437" s="23"/>
      <c r="BL437" s="23"/>
      <c r="BM437" s="23"/>
      <c r="BN437" s="23"/>
      <c r="BO437" s="23"/>
      <c r="BP437" s="23"/>
      <c r="BQ437" s="23"/>
      <c r="BR437" s="23"/>
      <c r="BS437" s="23"/>
      <c r="BT437" s="23"/>
      <c r="BU437" s="23"/>
      <c r="BV437" s="23"/>
      <c r="BW437" s="23"/>
      <c r="BX437" s="23"/>
      <c r="BY437" s="23"/>
      <c r="BZ437" s="23"/>
      <c r="CA437" s="23"/>
      <c r="CB437" s="23"/>
      <c r="CC437" s="23"/>
      <c r="CD437" s="23"/>
      <c r="CE437" s="23"/>
      <c r="CF437" s="23"/>
      <c r="CG437" s="23"/>
      <c r="CH437" s="23"/>
      <c r="CI437" s="23"/>
      <c r="CJ437" s="23">
        <f t="shared" si="81"/>
        <v>0</v>
      </c>
      <c r="CK437" s="23">
        <f t="shared" si="87"/>
        <v>0</v>
      </c>
    </row>
    <row r="438" spans="1:89" ht="53.25" customHeight="1" x14ac:dyDescent="0.25">
      <c r="A438" s="95">
        <v>680</v>
      </c>
      <c r="B438" s="23" t="s">
        <v>1395</v>
      </c>
      <c r="C438" s="46" t="s">
        <v>1386</v>
      </c>
      <c r="D438" s="23" t="s">
        <v>1387</v>
      </c>
      <c r="E438" s="23" t="s">
        <v>382</v>
      </c>
      <c r="F438" s="23"/>
      <c r="G438" s="24" t="s">
        <v>1396</v>
      </c>
      <c r="H438" s="22" t="s">
        <v>1397</v>
      </c>
      <c r="I438" s="23" t="s">
        <v>78</v>
      </c>
      <c r="J438" s="20" t="s">
        <v>88</v>
      </c>
      <c r="K438" s="24" t="s">
        <v>2396</v>
      </c>
      <c r="L438" s="23" t="s">
        <v>2904</v>
      </c>
      <c r="M438" s="23"/>
      <c r="N438" s="17" t="s">
        <v>2495</v>
      </c>
      <c r="O438" s="48" t="s">
        <v>2985</v>
      </c>
      <c r="P438" s="23" t="s">
        <v>82</v>
      </c>
      <c r="Q438" s="23"/>
      <c r="R438" s="23"/>
      <c r="S438" s="36">
        <v>44580</v>
      </c>
      <c r="T438" s="37"/>
      <c r="U438" s="37">
        <v>41867</v>
      </c>
      <c r="V438" s="23">
        <v>3</v>
      </c>
      <c r="W438" s="23">
        <v>0</v>
      </c>
      <c r="X438" s="38">
        <f t="shared" si="86"/>
        <v>3</v>
      </c>
      <c r="Y438" s="38"/>
      <c r="Z438" s="40">
        <v>0</v>
      </c>
      <c r="AA438" s="40">
        <v>0</v>
      </c>
      <c r="AB438" s="41">
        <f t="shared" si="79"/>
        <v>0</v>
      </c>
      <c r="AC438" s="40">
        <v>0</v>
      </c>
      <c r="AD438" s="40">
        <v>3</v>
      </c>
      <c r="AE438" s="41">
        <f t="shared" si="85"/>
        <v>3</v>
      </c>
      <c r="AF438" s="40"/>
      <c r="AG438" s="39"/>
      <c r="AH438" s="39"/>
      <c r="AI438" s="42"/>
      <c r="AJ438" s="42"/>
      <c r="AK438" s="42"/>
      <c r="AL438" s="39"/>
      <c r="AM438" s="39"/>
      <c r="AN438" s="39"/>
      <c r="AO438" s="39"/>
      <c r="AP438" s="23" t="s">
        <v>129</v>
      </c>
      <c r="AQ438" s="23" t="s">
        <v>119</v>
      </c>
      <c r="AR438" s="23" t="s">
        <v>92</v>
      </c>
      <c r="AS438" s="24" t="s">
        <v>2423</v>
      </c>
      <c r="AT438" s="23"/>
      <c r="AU438" s="23"/>
      <c r="AV438" s="23"/>
      <c r="AW438" s="23"/>
      <c r="AX438" s="23"/>
      <c r="AY438" s="23">
        <v>3</v>
      </c>
      <c r="AZ438" s="23">
        <f t="shared" si="83"/>
        <v>0</v>
      </c>
      <c r="BA438" s="23">
        <f t="shared" si="80"/>
        <v>0</v>
      </c>
      <c r="BB438" s="23">
        <f t="shared" si="84"/>
        <v>3</v>
      </c>
      <c r="BC438" s="23"/>
      <c r="BD438" s="23"/>
      <c r="BE438" s="23"/>
      <c r="BF438" s="23"/>
      <c r="BG438" s="23"/>
      <c r="BH438" s="23"/>
      <c r="BI438" s="23"/>
      <c r="BJ438" s="23"/>
      <c r="BK438" s="23"/>
      <c r="BL438" s="23"/>
      <c r="BM438" s="23"/>
      <c r="BN438" s="23"/>
      <c r="BO438" s="23"/>
      <c r="BP438" s="23"/>
      <c r="BQ438" s="23"/>
      <c r="BR438" s="23"/>
      <c r="BS438" s="23"/>
      <c r="BT438" s="23"/>
      <c r="BU438" s="23"/>
      <c r="BV438" s="23"/>
      <c r="BW438" s="23"/>
      <c r="BX438" s="23"/>
      <c r="BY438" s="23"/>
      <c r="BZ438" s="23"/>
      <c r="CA438" s="23"/>
      <c r="CB438" s="23"/>
      <c r="CC438" s="23"/>
      <c r="CD438" s="23"/>
      <c r="CE438" s="23"/>
      <c r="CF438" s="23"/>
      <c r="CG438" s="23"/>
      <c r="CH438" s="23"/>
      <c r="CI438" s="23"/>
      <c r="CJ438" s="23">
        <f t="shared" si="81"/>
        <v>0</v>
      </c>
      <c r="CK438" s="23">
        <f t="shared" si="87"/>
        <v>0</v>
      </c>
    </row>
    <row r="439" spans="1:89" ht="53.25" customHeight="1" x14ac:dyDescent="0.25">
      <c r="A439" s="95">
        <v>673</v>
      </c>
      <c r="B439" s="23" t="s">
        <v>1398</v>
      </c>
      <c r="C439" s="46" t="s">
        <v>1386</v>
      </c>
      <c r="D439" s="20" t="s">
        <v>3049</v>
      </c>
      <c r="E439" s="23" t="s">
        <v>427</v>
      </c>
      <c r="F439" s="23"/>
      <c r="G439" s="24" t="s">
        <v>1400</v>
      </c>
      <c r="H439" s="22" t="s">
        <v>1401</v>
      </c>
      <c r="I439" s="23" t="s">
        <v>87</v>
      </c>
      <c r="J439" s="20" t="s">
        <v>79</v>
      </c>
      <c r="K439" s="24" t="s">
        <v>2396</v>
      </c>
      <c r="L439" s="23" t="s">
        <v>2904</v>
      </c>
      <c r="M439" s="23">
        <v>0.15</v>
      </c>
      <c r="N439" s="24"/>
      <c r="O439" s="24" t="s">
        <v>1402</v>
      </c>
      <c r="P439" s="23" t="s">
        <v>82</v>
      </c>
      <c r="Q439" s="23"/>
      <c r="R439" s="23"/>
      <c r="S439" s="36">
        <v>41382</v>
      </c>
      <c r="T439" s="37">
        <v>41438</v>
      </c>
      <c r="U439" s="37">
        <v>42534</v>
      </c>
      <c r="V439" s="23">
        <v>5</v>
      </c>
      <c r="W439" s="23">
        <v>0</v>
      </c>
      <c r="X439" s="38">
        <f t="shared" si="86"/>
        <v>5</v>
      </c>
      <c r="Y439" s="38"/>
      <c r="Z439" s="40">
        <v>0</v>
      </c>
      <c r="AA439" s="40">
        <v>0</v>
      </c>
      <c r="AB439" s="41">
        <f t="shared" si="79"/>
        <v>0</v>
      </c>
      <c r="AC439" s="40">
        <v>0</v>
      </c>
      <c r="AD439" s="40">
        <v>5</v>
      </c>
      <c r="AE439" s="41">
        <f t="shared" si="85"/>
        <v>5</v>
      </c>
      <c r="AF439" s="40"/>
      <c r="AG439" s="39"/>
      <c r="AH439" s="39"/>
      <c r="AI439" s="42"/>
      <c r="AJ439" s="42"/>
      <c r="AK439" s="42"/>
      <c r="AL439" s="39"/>
      <c r="AM439" s="39"/>
      <c r="AN439" s="39"/>
      <c r="AO439" s="39"/>
      <c r="AP439" s="23" t="s">
        <v>129</v>
      </c>
      <c r="AQ439" s="23" t="s">
        <v>119</v>
      </c>
      <c r="AR439" s="23" t="s">
        <v>92</v>
      </c>
      <c r="AS439" s="24" t="s">
        <v>2423</v>
      </c>
      <c r="AT439" s="23"/>
      <c r="AU439" s="23"/>
      <c r="AV439" s="23"/>
      <c r="AW439" s="23"/>
      <c r="AX439" s="23"/>
      <c r="AY439" s="23">
        <v>5</v>
      </c>
      <c r="AZ439" s="23">
        <f t="shared" si="83"/>
        <v>0</v>
      </c>
      <c r="BA439" s="23">
        <f t="shared" si="80"/>
        <v>0</v>
      </c>
      <c r="BB439" s="23">
        <f t="shared" si="84"/>
        <v>5</v>
      </c>
      <c r="BC439" s="23"/>
      <c r="BD439" s="23"/>
      <c r="BE439" s="23"/>
      <c r="BF439" s="23"/>
      <c r="BG439" s="23"/>
      <c r="BH439" s="23"/>
      <c r="BI439" s="23"/>
      <c r="BJ439" s="23"/>
      <c r="BK439" s="23"/>
      <c r="BL439" s="23"/>
      <c r="BM439" s="23"/>
      <c r="BN439" s="23"/>
      <c r="BO439" s="23"/>
      <c r="BP439" s="23"/>
      <c r="BQ439" s="23"/>
      <c r="BR439" s="23"/>
      <c r="BS439" s="23"/>
      <c r="BT439" s="23"/>
      <c r="BU439" s="23"/>
      <c r="BV439" s="23"/>
      <c r="BW439" s="23"/>
      <c r="BX439" s="23"/>
      <c r="BY439" s="23"/>
      <c r="BZ439" s="23"/>
      <c r="CA439" s="23"/>
      <c r="CB439" s="23"/>
      <c r="CC439" s="23"/>
      <c r="CD439" s="23"/>
      <c r="CE439" s="23"/>
      <c r="CF439" s="23"/>
      <c r="CG439" s="23"/>
      <c r="CH439" s="23"/>
      <c r="CI439" s="23"/>
      <c r="CJ439" s="23">
        <f t="shared" si="81"/>
        <v>0</v>
      </c>
      <c r="CK439" s="23">
        <f t="shared" si="87"/>
        <v>0</v>
      </c>
    </row>
    <row r="440" spans="1:89" ht="53.25" customHeight="1" x14ac:dyDescent="0.25">
      <c r="A440" s="95">
        <v>317</v>
      </c>
      <c r="B440" s="23" t="s">
        <v>1403</v>
      </c>
      <c r="C440" s="23" t="s">
        <v>1386</v>
      </c>
      <c r="D440" s="23" t="s">
        <v>1404</v>
      </c>
      <c r="E440" s="23" t="s">
        <v>382</v>
      </c>
      <c r="F440" s="23"/>
      <c r="G440" s="24" t="s">
        <v>1405</v>
      </c>
      <c r="H440" s="22" t="s">
        <v>1406</v>
      </c>
      <c r="I440" s="23" t="s">
        <v>87</v>
      </c>
      <c r="J440" s="23" t="s">
        <v>79</v>
      </c>
      <c r="K440" s="24" t="s">
        <v>2396</v>
      </c>
      <c r="L440" s="23" t="s">
        <v>2914</v>
      </c>
      <c r="M440" s="23">
        <v>3.4000000000000002E-2</v>
      </c>
      <c r="N440" s="23"/>
      <c r="O440" s="24" t="s">
        <v>2462</v>
      </c>
      <c r="P440" s="23" t="s">
        <v>2434</v>
      </c>
      <c r="Q440" s="23"/>
      <c r="R440" s="23"/>
      <c r="S440" s="36"/>
      <c r="T440" s="37"/>
      <c r="U440" s="37"/>
      <c r="V440" s="23">
        <v>2</v>
      </c>
      <c r="W440" s="23">
        <v>0</v>
      </c>
      <c r="X440" s="38">
        <f t="shared" si="86"/>
        <v>2</v>
      </c>
      <c r="Y440" s="38"/>
      <c r="Z440" s="40">
        <v>0</v>
      </c>
      <c r="AA440" s="40">
        <v>0</v>
      </c>
      <c r="AB440" s="41">
        <f t="shared" si="79"/>
        <v>0</v>
      </c>
      <c r="AC440" s="40">
        <v>0</v>
      </c>
      <c r="AD440" s="40">
        <v>0</v>
      </c>
      <c r="AE440" s="41">
        <f t="shared" si="85"/>
        <v>0</v>
      </c>
      <c r="AF440" s="40"/>
      <c r="AG440" s="39"/>
      <c r="AH440" s="39"/>
      <c r="AI440" s="42"/>
      <c r="AJ440" s="42"/>
      <c r="AK440" s="42"/>
      <c r="AL440" s="39"/>
      <c r="AM440" s="39"/>
      <c r="AN440" s="39"/>
      <c r="AO440" s="39"/>
      <c r="AP440" s="23" t="s">
        <v>2391</v>
      </c>
      <c r="AQ440" s="23" t="s">
        <v>2452</v>
      </c>
      <c r="AR440" s="20" t="s">
        <v>92</v>
      </c>
      <c r="AS440" s="23" t="s">
        <v>2465</v>
      </c>
      <c r="AT440" s="23"/>
      <c r="AU440" s="23"/>
      <c r="AV440" s="23"/>
      <c r="AW440" s="23"/>
      <c r="AX440" s="23"/>
      <c r="AY440" s="23"/>
      <c r="AZ440" s="23">
        <f t="shared" si="83"/>
        <v>0</v>
      </c>
      <c r="BA440" s="23">
        <f t="shared" si="80"/>
        <v>0</v>
      </c>
      <c r="BB440" s="23">
        <f t="shared" si="84"/>
        <v>0</v>
      </c>
      <c r="BC440" s="23"/>
      <c r="BD440" s="23"/>
      <c r="BE440" s="23"/>
      <c r="BF440" s="23"/>
      <c r="BG440" s="23"/>
      <c r="BH440" s="23"/>
      <c r="BI440" s="23"/>
      <c r="BJ440" s="23"/>
      <c r="BK440" s="23"/>
      <c r="BL440" s="23"/>
      <c r="BM440" s="23"/>
      <c r="BN440" s="23"/>
      <c r="BO440" s="23"/>
      <c r="BP440" s="23"/>
      <c r="BQ440" s="23"/>
      <c r="BR440" s="23"/>
      <c r="BS440" s="23"/>
      <c r="BT440" s="23"/>
      <c r="BU440" s="23"/>
      <c r="BV440" s="23"/>
      <c r="BW440" s="23"/>
      <c r="BX440" s="23"/>
      <c r="BY440" s="23"/>
      <c r="BZ440" s="23"/>
      <c r="CA440" s="23"/>
      <c r="CB440" s="23"/>
      <c r="CC440" s="23"/>
      <c r="CD440" s="23"/>
      <c r="CE440" s="23"/>
      <c r="CF440" s="23"/>
      <c r="CG440" s="23"/>
      <c r="CH440" s="23"/>
      <c r="CI440" s="23"/>
      <c r="CJ440" s="23">
        <f t="shared" si="81"/>
        <v>0</v>
      </c>
      <c r="CK440" s="23">
        <f t="shared" si="87"/>
        <v>0</v>
      </c>
    </row>
    <row r="441" spans="1:89" ht="53.25" customHeight="1" x14ac:dyDescent="0.25">
      <c r="A441" s="118">
        <v>1337</v>
      </c>
      <c r="B441" s="46" t="s">
        <v>1446</v>
      </c>
      <c r="C441" s="46" t="s">
        <v>1386</v>
      </c>
      <c r="D441" s="23" t="s">
        <v>1399</v>
      </c>
      <c r="E441" s="23" t="s">
        <v>427</v>
      </c>
      <c r="F441" s="23"/>
      <c r="G441" s="21" t="s">
        <v>1447</v>
      </c>
      <c r="H441" s="22" t="s">
        <v>475</v>
      </c>
      <c r="I441" s="23" t="s">
        <v>78</v>
      </c>
      <c r="J441" s="23" t="s">
        <v>88</v>
      </c>
      <c r="K441" s="24" t="s">
        <v>2396</v>
      </c>
      <c r="L441" s="23" t="s">
        <v>102</v>
      </c>
      <c r="M441" s="23">
        <v>0.78100000000000003</v>
      </c>
      <c r="N441" s="48"/>
      <c r="P441" s="23"/>
      <c r="Q441" s="23"/>
      <c r="R441" s="23"/>
      <c r="S441" s="36"/>
      <c r="T441" s="37"/>
      <c r="U441" s="37"/>
      <c r="V441" s="23">
        <v>26</v>
      </c>
      <c r="W441" s="23">
        <v>0</v>
      </c>
      <c r="X441" s="38">
        <f t="shared" si="86"/>
        <v>26</v>
      </c>
      <c r="Y441" s="38"/>
      <c r="Z441" s="40">
        <v>0</v>
      </c>
      <c r="AA441" s="40">
        <v>0</v>
      </c>
      <c r="AB441" s="41">
        <f t="shared" si="79"/>
        <v>0</v>
      </c>
      <c r="AC441" s="40">
        <v>0</v>
      </c>
      <c r="AD441" s="40">
        <v>0</v>
      </c>
      <c r="AE441" s="41">
        <f t="shared" si="85"/>
        <v>0</v>
      </c>
      <c r="AF441" s="40">
        <v>26</v>
      </c>
      <c r="AG441" s="39"/>
      <c r="AH441" s="39"/>
      <c r="AI441" s="42"/>
      <c r="AJ441" s="42"/>
      <c r="AK441" s="42"/>
      <c r="AL441" s="39"/>
      <c r="AM441" s="39"/>
      <c r="AN441" s="39"/>
      <c r="AO441" s="39"/>
      <c r="AP441" s="20"/>
      <c r="AQ441" s="42" t="s">
        <v>2499</v>
      </c>
      <c r="AR441" s="23" t="s">
        <v>92</v>
      </c>
      <c r="AS441" s="24" t="s">
        <v>2423</v>
      </c>
      <c r="AT441" s="23"/>
      <c r="AU441" s="23"/>
      <c r="AV441" s="23"/>
      <c r="AW441" s="23"/>
      <c r="AX441" s="23"/>
      <c r="AY441" s="23">
        <v>26</v>
      </c>
      <c r="AZ441" s="23">
        <f t="shared" si="83"/>
        <v>0</v>
      </c>
      <c r="BA441" s="23">
        <f t="shared" si="80"/>
        <v>0</v>
      </c>
      <c r="BB441" s="23">
        <f t="shared" si="84"/>
        <v>26</v>
      </c>
      <c r="BC441" s="23"/>
      <c r="BD441" s="23"/>
      <c r="BE441" s="23"/>
      <c r="BF441" s="23"/>
      <c r="BG441" s="23"/>
      <c r="BH441" s="23"/>
      <c r="BI441" s="23"/>
      <c r="BJ441" s="23"/>
      <c r="BK441" s="23"/>
      <c r="BL441" s="23"/>
      <c r="BM441" s="23"/>
      <c r="BN441" s="23"/>
      <c r="BO441" s="23"/>
      <c r="BP441" s="23"/>
      <c r="BQ441" s="23"/>
      <c r="BR441" s="23"/>
      <c r="BS441" s="23"/>
      <c r="BT441" s="23"/>
      <c r="BU441" s="23"/>
      <c r="BV441" s="23"/>
      <c r="BW441" s="23"/>
      <c r="BX441" s="23"/>
      <c r="BY441" s="23"/>
      <c r="BZ441" s="23"/>
      <c r="CA441" s="23"/>
      <c r="CB441" s="23"/>
      <c r="CC441" s="23"/>
      <c r="CD441" s="23"/>
      <c r="CE441" s="23"/>
      <c r="CF441" s="23"/>
      <c r="CG441" s="23"/>
      <c r="CH441" s="23"/>
      <c r="CI441" s="23"/>
      <c r="CJ441" s="23">
        <f t="shared" si="81"/>
        <v>0</v>
      </c>
      <c r="CK441" s="23">
        <f t="shared" si="87"/>
        <v>0</v>
      </c>
    </row>
    <row r="442" spans="1:89" ht="53.25" customHeight="1" x14ac:dyDescent="0.25">
      <c r="A442" s="95">
        <v>1338</v>
      </c>
      <c r="B442" s="23" t="s">
        <v>1407</v>
      </c>
      <c r="C442" s="46" t="s">
        <v>1386</v>
      </c>
      <c r="D442" s="23" t="s">
        <v>1399</v>
      </c>
      <c r="E442" s="20" t="s">
        <v>427</v>
      </c>
      <c r="F442" s="23"/>
      <c r="G442" s="25" t="s">
        <v>1408</v>
      </c>
      <c r="H442" s="22" t="s">
        <v>1409</v>
      </c>
      <c r="I442" s="23" t="s">
        <v>78</v>
      </c>
      <c r="J442" s="20" t="s">
        <v>1410</v>
      </c>
      <c r="K442" s="24" t="s">
        <v>2397</v>
      </c>
      <c r="L442" s="23" t="s">
        <v>2904</v>
      </c>
      <c r="M442" s="23">
        <v>4.5999999999999999E-2</v>
      </c>
      <c r="N442" s="60" t="s">
        <v>1411</v>
      </c>
      <c r="O442" s="60" t="s">
        <v>2753</v>
      </c>
      <c r="P442" s="37" t="s">
        <v>82</v>
      </c>
      <c r="Q442" s="37"/>
      <c r="R442" s="37"/>
      <c r="S442" s="36">
        <v>45594</v>
      </c>
      <c r="T442" s="37">
        <v>45868</v>
      </c>
      <c r="U442" s="37">
        <v>46964</v>
      </c>
      <c r="V442" s="23">
        <v>1</v>
      </c>
      <c r="W442" s="23">
        <v>0</v>
      </c>
      <c r="X442" s="38">
        <f t="shared" si="86"/>
        <v>1</v>
      </c>
      <c r="Y442" s="38"/>
      <c r="Z442" s="40">
        <v>0</v>
      </c>
      <c r="AA442" s="40">
        <v>0</v>
      </c>
      <c r="AB442" s="41">
        <f t="shared" si="79"/>
        <v>0</v>
      </c>
      <c r="AC442" s="40">
        <v>0</v>
      </c>
      <c r="AD442" s="40">
        <v>1</v>
      </c>
      <c r="AE442" s="41">
        <f t="shared" si="85"/>
        <v>1</v>
      </c>
      <c r="AF442" s="40"/>
      <c r="AG442" s="39"/>
      <c r="AH442" s="39"/>
      <c r="AI442" s="42"/>
      <c r="AJ442" s="42"/>
      <c r="AK442" s="42"/>
      <c r="AL442" s="39"/>
      <c r="AM442" s="39"/>
      <c r="AN442" s="39"/>
      <c r="AO442" s="39"/>
      <c r="AP442" s="23" t="s">
        <v>2719</v>
      </c>
      <c r="AQ442" s="42" t="s">
        <v>2498</v>
      </c>
      <c r="AR442" s="23" t="s">
        <v>99</v>
      </c>
      <c r="AS442" s="24" t="s">
        <v>2407</v>
      </c>
      <c r="AT442" s="23"/>
      <c r="AU442" s="23"/>
      <c r="AV442" s="23">
        <v>1</v>
      </c>
      <c r="AW442" s="23"/>
      <c r="AX442" s="23"/>
      <c r="AY442" s="23"/>
      <c r="AZ442" s="23">
        <f t="shared" si="83"/>
        <v>1</v>
      </c>
      <c r="BA442" s="23">
        <f t="shared" si="80"/>
        <v>1</v>
      </c>
      <c r="BB442" s="23">
        <f t="shared" si="84"/>
        <v>1</v>
      </c>
      <c r="BC442" s="23"/>
      <c r="BD442" s="23"/>
      <c r="BE442" s="23"/>
      <c r="BF442" s="23"/>
      <c r="BG442" s="23"/>
      <c r="BH442" s="23"/>
      <c r="BI442" s="23"/>
      <c r="BJ442" s="23"/>
      <c r="BK442" s="23"/>
      <c r="BL442" s="23"/>
      <c r="BM442" s="23"/>
      <c r="BN442" s="23"/>
      <c r="BO442" s="23"/>
      <c r="BP442" s="23"/>
      <c r="BQ442" s="23"/>
      <c r="BR442" s="23"/>
      <c r="BS442" s="23"/>
      <c r="BT442" s="23"/>
      <c r="BU442" s="23"/>
      <c r="BV442" s="23"/>
      <c r="BW442" s="23"/>
      <c r="BX442" s="23"/>
      <c r="BY442" s="23"/>
      <c r="BZ442" s="23"/>
      <c r="CA442" s="23"/>
      <c r="CB442" s="23"/>
      <c r="CC442" s="23"/>
      <c r="CD442" s="23"/>
      <c r="CE442" s="23"/>
      <c r="CF442" s="23"/>
      <c r="CG442" s="23"/>
      <c r="CH442" s="23"/>
      <c r="CI442" s="23"/>
      <c r="CJ442" s="23">
        <f t="shared" si="81"/>
        <v>0</v>
      </c>
      <c r="CK442" s="23">
        <f t="shared" si="87"/>
        <v>0</v>
      </c>
    </row>
    <row r="443" spans="1:89" ht="53.25" customHeight="1" x14ac:dyDescent="0.25">
      <c r="A443" s="118">
        <v>1339</v>
      </c>
      <c r="B443" s="46" t="s">
        <v>1412</v>
      </c>
      <c r="C443" s="46" t="s">
        <v>1386</v>
      </c>
      <c r="D443" s="23" t="s">
        <v>1399</v>
      </c>
      <c r="E443" s="23" t="s">
        <v>427</v>
      </c>
      <c r="F443" s="23"/>
      <c r="G443" s="51" t="s">
        <v>1413</v>
      </c>
      <c r="H443" s="22" t="s">
        <v>1414</v>
      </c>
      <c r="I443" s="23" t="s">
        <v>78</v>
      </c>
      <c r="J443" s="23" t="s">
        <v>79</v>
      </c>
      <c r="K443" s="24" t="s">
        <v>2396</v>
      </c>
      <c r="L443" s="23" t="s">
        <v>2904</v>
      </c>
      <c r="M443" s="23">
        <v>6.8000000000000005E-2</v>
      </c>
      <c r="N443" s="17" t="s">
        <v>1415</v>
      </c>
      <c r="O443" s="24" t="s">
        <v>1416</v>
      </c>
      <c r="P443" s="23" t="s">
        <v>82</v>
      </c>
      <c r="Q443" s="23"/>
      <c r="R443" s="23"/>
      <c r="S443" s="36">
        <v>45561</v>
      </c>
      <c r="T443" s="37">
        <v>45665</v>
      </c>
      <c r="U443" s="37">
        <v>46760</v>
      </c>
      <c r="V443" s="23">
        <v>5</v>
      </c>
      <c r="W443" s="23">
        <v>0</v>
      </c>
      <c r="X443" s="38">
        <f t="shared" si="86"/>
        <v>5</v>
      </c>
      <c r="Y443" s="38"/>
      <c r="Z443" s="40">
        <v>0</v>
      </c>
      <c r="AA443" s="40">
        <v>0</v>
      </c>
      <c r="AB443" s="41">
        <f t="shared" si="79"/>
        <v>0</v>
      </c>
      <c r="AC443" s="40">
        <v>0</v>
      </c>
      <c r="AD443" s="40">
        <v>5</v>
      </c>
      <c r="AE443" s="41">
        <f t="shared" si="85"/>
        <v>5</v>
      </c>
      <c r="AF443" s="40"/>
      <c r="AG443" s="39"/>
      <c r="AH443" s="39"/>
      <c r="AI443" s="42"/>
      <c r="AJ443" s="42"/>
      <c r="AK443" s="42"/>
      <c r="AL443" s="39"/>
      <c r="AM443" s="39"/>
      <c r="AN443" s="39"/>
      <c r="AO443" s="39"/>
      <c r="AP443" s="20" t="s">
        <v>91</v>
      </c>
      <c r="AQ443" s="23" t="s">
        <v>133</v>
      </c>
      <c r="AR443" s="23" t="s">
        <v>92</v>
      </c>
      <c r="AS443" s="24"/>
      <c r="AT443" s="23"/>
      <c r="AU443" s="23">
        <v>5</v>
      </c>
      <c r="AV443" s="23"/>
      <c r="AW443" s="23"/>
      <c r="AX443" s="23"/>
      <c r="AY443" s="23"/>
      <c r="AZ443" s="23">
        <f t="shared" si="83"/>
        <v>5</v>
      </c>
      <c r="BA443" s="23">
        <f t="shared" si="80"/>
        <v>5</v>
      </c>
      <c r="BB443" s="23">
        <f t="shared" si="84"/>
        <v>5</v>
      </c>
      <c r="BC443" s="23"/>
      <c r="BD443" s="23"/>
      <c r="BE443" s="23"/>
      <c r="BF443" s="23"/>
      <c r="BG443" s="23"/>
      <c r="BH443" s="23"/>
      <c r="BI443" s="23"/>
      <c r="BJ443" s="23"/>
      <c r="BK443" s="23"/>
      <c r="BL443" s="23"/>
      <c r="BM443" s="23"/>
      <c r="BN443" s="23"/>
      <c r="BO443" s="23"/>
      <c r="BP443" s="23"/>
      <c r="BQ443" s="23"/>
      <c r="BR443" s="23"/>
      <c r="BS443" s="23"/>
      <c r="BT443" s="23"/>
      <c r="BU443" s="23"/>
      <c r="BV443" s="23"/>
      <c r="BW443" s="23"/>
      <c r="BX443" s="23"/>
      <c r="BY443" s="23"/>
      <c r="BZ443" s="23"/>
      <c r="CA443" s="23"/>
      <c r="CB443" s="23"/>
      <c r="CC443" s="23"/>
      <c r="CD443" s="23"/>
      <c r="CE443" s="23"/>
      <c r="CF443" s="23"/>
      <c r="CG443" s="23"/>
      <c r="CH443" s="23"/>
      <c r="CI443" s="23"/>
      <c r="CJ443" s="23">
        <f t="shared" si="81"/>
        <v>0</v>
      </c>
      <c r="CK443" s="23">
        <f t="shared" si="87"/>
        <v>0</v>
      </c>
    </row>
    <row r="444" spans="1:89" ht="53.25" customHeight="1" x14ac:dyDescent="0.25">
      <c r="A444" s="95">
        <v>2117</v>
      </c>
      <c r="B444" s="23" t="s">
        <v>1417</v>
      </c>
      <c r="C444" s="46" t="s">
        <v>1386</v>
      </c>
      <c r="D444" s="23" t="s">
        <v>1418</v>
      </c>
      <c r="E444" s="23" t="s">
        <v>382</v>
      </c>
      <c r="F444" s="23"/>
      <c r="G444" s="24" t="s">
        <v>1419</v>
      </c>
      <c r="H444" s="22" t="s">
        <v>1420</v>
      </c>
      <c r="I444" s="23" t="s">
        <v>78</v>
      </c>
      <c r="J444" s="20" t="s">
        <v>79</v>
      </c>
      <c r="K444" s="24" t="s">
        <v>2397</v>
      </c>
      <c r="L444" s="23" t="s">
        <v>2904</v>
      </c>
      <c r="M444" s="23"/>
      <c r="N444" s="23" t="s">
        <v>1421</v>
      </c>
      <c r="O444" s="24" t="s">
        <v>2754</v>
      </c>
      <c r="P444" s="23" t="s">
        <v>82</v>
      </c>
      <c r="Q444" s="23"/>
      <c r="R444" s="23"/>
      <c r="S444" s="36">
        <v>44813</v>
      </c>
      <c r="T444" s="37">
        <v>45093</v>
      </c>
      <c r="U444" s="37">
        <v>46189</v>
      </c>
      <c r="V444" s="23">
        <v>1</v>
      </c>
      <c r="W444" s="23">
        <v>0</v>
      </c>
      <c r="X444" s="38">
        <f t="shared" si="86"/>
        <v>1</v>
      </c>
      <c r="Y444" s="38"/>
      <c r="Z444" s="40">
        <v>1</v>
      </c>
      <c r="AA444" s="40">
        <v>0</v>
      </c>
      <c r="AB444" s="41">
        <f t="shared" si="79"/>
        <v>1</v>
      </c>
      <c r="AC444" s="40">
        <v>0</v>
      </c>
      <c r="AD444" s="40">
        <v>0</v>
      </c>
      <c r="AE444" s="41">
        <f t="shared" si="85"/>
        <v>0</v>
      </c>
      <c r="AF444" s="40"/>
      <c r="AG444" s="39"/>
      <c r="AH444" s="39"/>
      <c r="AI444" s="42"/>
      <c r="AJ444" s="42"/>
      <c r="AK444" s="42"/>
      <c r="AL444" s="39"/>
      <c r="AM444" s="39"/>
      <c r="AN444" s="39"/>
      <c r="AO444" s="39"/>
      <c r="AP444" s="23" t="s">
        <v>467</v>
      </c>
      <c r="AQ444" s="23" t="s">
        <v>2485</v>
      </c>
      <c r="AR444" s="23" t="s">
        <v>92</v>
      </c>
      <c r="AS444" s="23"/>
      <c r="AT444" s="23"/>
      <c r="AU444" s="23"/>
      <c r="AV444" s="23"/>
      <c r="AW444" s="23"/>
      <c r="AX444" s="23"/>
      <c r="AY444" s="23"/>
      <c r="AZ444" s="23">
        <f t="shared" si="83"/>
        <v>0</v>
      </c>
      <c r="BA444" s="23">
        <f t="shared" si="80"/>
        <v>0</v>
      </c>
      <c r="BB444" s="23">
        <f t="shared" si="84"/>
        <v>0</v>
      </c>
      <c r="BC444" s="23"/>
      <c r="BD444" s="23"/>
      <c r="BE444" s="23"/>
      <c r="BF444" s="23">
        <v>1</v>
      </c>
      <c r="BG444" s="23"/>
      <c r="BH444" s="23"/>
      <c r="BI444" s="23"/>
      <c r="BJ444" s="23"/>
      <c r="BK444" s="23"/>
      <c r="BL444" s="23"/>
      <c r="BM444" s="23"/>
      <c r="BN444" s="23"/>
      <c r="BO444" s="23"/>
      <c r="BP444" s="23"/>
      <c r="BQ444" s="23"/>
      <c r="BR444" s="23"/>
      <c r="BS444" s="23"/>
      <c r="BT444" s="23"/>
      <c r="BU444" s="23"/>
      <c r="BV444" s="23"/>
      <c r="BW444" s="23"/>
      <c r="BX444" s="23"/>
      <c r="BY444" s="23"/>
      <c r="BZ444" s="23"/>
      <c r="CA444" s="23"/>
      <c r="CB444" s="23"/>
      <c r="CC444" s="23"/>
      <c r="CD444" s="23"/>
      <c r="CE444" s="23"/>
      <c r="CF444" s="23"/>
      <c r="CG444" s="23"/>
      <c r="CH444" s="23"/>
      <c r="CI444" s="23"/>
      <c r="CJ444" s="23">
        <f t="shared" si="81"/>
        <v>1</v>
      </c>
      <c r="CK444" s="23">
        <f t="shared" si="87"/>
        <v>1</v>
      </c>
    </row>
    <row r="445" spans="1:89" ht="53.25" customHeight="1" x14ac:dyDescent="0.25">
      <c r="A445" s="95">
        <v>2612</v>
      </c>
      <c r="B445" s="23" t="s">
        <v>2755</v>
      </c>
      <c r="C445" s="46" t="s">
        <v>1386</v>
      </c>
      <c r="D445" s="23" t="s">
        <v>1418</v>
      </c>
      <c r="E445" s="23" t="s">
        <v>382</v>
      </c>
      <c r="F445" s="23"/>
      <c r="G445" s="24" t="s">
        <v>2213</v>
      </c>
      <c r="H445" s="22" t="s">
        <v>2214</v>
      </c>
      <c r="I445" s="23" t="s">
        <v>78</v>
      </c>
      <c r="J445" s="23" t="s">
        <v>79</v>
      </c>
      <c r="K445" s="24" t="s">
        <v>2396</v>
      </c>
      <c r="L445" s="23" t="s">
        <v>2904</v>
      </c>
      <c r="M445" s="23"/>
      <c r="N445" s="17" t="s">
        <v>2756</v>
      </c>
      <c r="O445" s="23" t="s">
        <v>2757</v>
      </c>
      <c r="P445" s="23" t="s">
        <v>193</v>
      </c>
      <c r="Q445" s="23"/>
      <c r="R445" s="23"/>
      <c r="S445" s="36">
        <v>45849</v>
      </c>
      <c r="T445" s="37">
        <v>45902</v>
      </c>
      <c r="U445" s="37">
        <v>46998</v>
      </c>
      <c r="V445" s="23">
        <v>1</v>
      </c>
      <c r="W445" s="23">
        <v>0</v>
      </c>
      <c r="X445" s="38">
        <f t="shared" si="86"/>
        <v>1</v>
      </c>
      <c r="Y445" s="38"/>
      <c r="Z445" s="40">
        <v>0</v>
      </c>
      <c r="AA445" s="40">
        <v>0</v>
      </c>
      <c r="AB445" s="41">
        <f t="shared" si="79"/>
        <v>0</v>
      </c>
      <c r="AC445" s="40">
        <v>0</v>
      </c>
      <c r="AD445" s="40">
        <v>1</v>
      </c>
      <c r="AE445" s="41">
        <f t="shared" si="85"/>
        <v>1</v>
      </c>
      <c r="AF445" s="40"/>
      <c r="AG445" s="39"/>
      <c r="AH445" s="39"/>
      <c r="AI445" s="42"/>
      <c r="AJ445" s="42"/>
      <c r="AK445" s="42"/>
      <c r="AL445" s="39"/>
      <c r="AM445" s="39"/>
      <c r="AN445" s="39"/>
      <c r="AO445" s="39"/>
      <c r="AP445" s="23" t="s">
        <v>2719</v>
      </c>
      <c r="AQ445" s="23" t="s">
        <v>2758</v>
      </c>
      <c r="AR445" s="23" t="s">
        <v>113</v>
      </c>
      <c r="AS445" s="54" t="s">
        <v>2423</v>
      </c>
      <c r="AT445" s="23"/>
      <c r="AU445" s="23">
        <v>1</v>
      </c>
      <c r="AV445" s="23"/>
      <c r="AW445" s="23"/>
      <c r="AX445" s="23"/>
      <c r="AY445" s="23"/>
      <c r="AZ445" s="23">
        <f t="shared" si="83"/>
        <v>1</v>
      </c>
      <c r="BA445" s="23">
        <f t="shared" si="80"/>
        <v>1</v>
      </c>
      <c r="BB445" s="23">
        <f t="shared" si="84"/>
        <v>1</v>
      </c>
      <c r="BC445" s="23"/>
      <c r="BD445" s="23"/>
      <c r="BE445" s="23"/>
      <c r="BF445" s="23"/>
      <c r="BG445" s="23"/>
      <c r="BH445" s="23"/>
      <c r="BI445" s="23"/>
      <c r="BJ445" s="23"/>
      <c r="BK445" s="23"/>
      <c r="BL445" s="23"/>
      <c r="BM445" s="23"/>
      <c r="BN445" s="23"/>
      <c r="BO445" s="23"/>
      <c r="BP445" s="23"/>
      <c r="BQ445" s="23"/>
      <c r="BR445" s="23"/>
      <c r="BS445" s="23"/>
      <c r="BT445" s="23"/>
      <c r="BU445" s="23"/>
      <c r="BV445" s="23"/>
      <c r="BW445" s="23"/>
      <c r="BX445" s="23"/>
      <c r="BY445" s="23"/>
      <c r="BZ445" s="23"/>
      <c r="CA445" s="23"/>
      <c r="CB445" s="23"/>
      <c r="CC445" s="23"/>
      <c r="CD445" s="23"/>
      <c r="CE445" s="23"/>
      <c r="CF445" s="23"/>
      <c r="CG445" s="23"/>
      <c r="CH445" s="23"/>
      <c r="CI445" s="23"/>
      <c r="CJ445" s="23">
        <f t="shared" si="81"/>
        <v>0</v>
      </c>
      <c r="CK445" s="23">
        <f t="shared" si="87"/>
        <v>0</v>
      </c>
    </row>
    <row r="446" spans="1:89" ht="53.25" customHeight="1" x14ac:dyDescent="0.25">
      <c r="A446" s="118">
        <v>2058</v>
      </c>
      <c r="B446" s="46" t="s">
        <v>1422</v>
      </c>
      <c r="C446" s="46" t="s">
        <v>1386</v>
      </c>
      <c r="D446" s="23" t="s">
        <v>1399</v>
      </c>
      <c r="E446" s="23" t="s">
        <v>427</v>
      </c>
      <c r="F446" s="23"/>
      <c r="G446" s="21" t="s">
        <v>1423</v>
      </c>
      <c r="H446" s="22" t="s">
        <v>1424</v>
      </c>
      <c r="I446" s="23" t="s">
        <v>78</v>
      </c>
      <c r="J446" s="23" t="s">
        <v>88</v>
      </c>
      <c r="K446" s="24" t="s">
        <v>2396</v>
      </c>
      <c r="L446" s="23" t="s">
        <v>2904</v>
      </c>
      <c r="M446" s="23"/>
      <c r="N446" s="23" t="s">
        <v>1425</v>
      </c>
      <c r="O446" s="24" t="s">
        <v>1426</v>
      </c>
      <c r="P446" s="23" t="s">
        <v>82</v>
      </c>
      <c r="Q446" s="23"/>
      <c r="R446" s="23"/>
      <c r="S446" s="36">
        <v>44803</v>
      </c>
      <c r="T446" s="37">
        <v>45225</v>
      </c>
      <c r="U446" s="37">
        <v>46321</v>
      </c>
      <c r="V446" s="23">
        <v>6</v>
      </c>
      <c r="W446" s="23">
        <v>0</v>
      </c>
      <c r="X446" s="38">
        <f t="shared" si="86"/>
        <v>6</v>
      </c>
      <c r="Y446" s="38"/>
      <c r="Z446" s="40">
        <v>0</v>
      </c>
      <c r="AA446" s="40">
        <v>0</v>
      </c>
      <c r="AB446" s="41">
        <f t="shared" si="79"/>
        <v>0</v>
      </c>
      <c r="AC446" s="40">
        <v>0</v>
      </c>
      <c r="AD446" s="40">
        <v>6</v>
      </c>
      <c r="AE446" s="41">
        <f t="shared" si="85"/>
        <v>6</v>
      </c>
      <c r="AF446" s="40"/>
      <c r="AG446" s="39"/>
      <c r="AH446" s="39"/>
      <c r="AI446" s="42"/>
      <c r="AJ446" s="42"/>
      <c r="AK446" s="42"/>
      <c r="AL446" s="39"/>
      <c r="AM446" s="39"/>
      <c r="AN446" s="39"/>
      <c r="AO446" s="39"/>
      <c r="AP446" s="20" t="s">
        <v>2296</v>
      </c>
      <c r="AQ446" s="23" t="s">
        <v>2510</v>
      </c>
      <c r="AR446" s="23" t="s">
        <v>124</v>
      </c>
      <c r="AS446" s="23" t="s">
        <v>125</v>
      </c>
      <c r="AT446" s="23"/>
      <c r="AU446" s="23"/>
      <c r="AV446" s="23"/>
      <c r="AW446" s="23"/>
      <c r="AX446" s="23"/>
      <c r="AY446" s="23">
        <v>6</v>
      </c>
      <c r="AZ446" s="23">
        <f t="shared" si="83"/>
        <v>0</v>
      </c>
      <c r="BA446" s="23">
        <f t="shared" si="80"/>
        <v>0</v>
      </c>
      <c r="BB446" s="23">
        <f t="shared" si="84"/>
        <v>6</v>
      </c>
      <c r="BC446" s="23"/>
      <c r="BD446" s="23"/>
      <c r="BE446" s="23"/>
      <c r="BF446" s="23"/>
      <c r="BG446" s="23"/>
      <c r="BH446" s="23"/>
      <c r="BI446" s="23"/>
      <c r="BJ446" s="23"/>
      <c r="BK446" s="23"/>
      <c r="BL446" s="23"/>
      <c r="BM446" s="23"/>
      <c r="BN446" s="23"/>
      <c r="BO446" s="23"/>
      <c r="BP446" s="23"/>
      <c r="BQ446" s="23"/>
      <c r="BR446" s="23"/>
      <c r="BS446" s="23"/>
      <c r="BT446" s="23"/>
      <c r="BU446" s="23"/>
      <c r="BV446" s="23"/>
      <c r="BW446" s="23"/>
      <c r="BX446" s="23"/>
      <c r="BY446" s="23"/>
      <c r="BZ446" s="23"/>
      <c r="CA446" s="23"/>
      <c r="CB446" s="23"/>
      <c r="CC446" s="23"/>
      <c r="CD446" s="23"/>
      <c r="CE446" s="23"/>
      <c r="CF446" s="23"/>
      <c r="CG446" s="23"/>
      <c r="CH446" s="23"/>
      <c r="CI446" s="23"/>
      <c r="CJ446" s="23">
        <f t="shared" si="81"/>
        <v>0</v>
      </c>
      <c r="CK446" s="23">
        <f t="shared" si="87"/>
        <v>0</v>
      </c>
    </row>
    <row r="447" spans="1:89" ht="53.25" customHeight="1" x14ac:dyDescent="0.25">
      <c r="A447" s="95">
        <v>2218</v>
      </c>
      <c r="B447" s="23" t="s">
        <v>1427</v>
      </c>
      <c r="C447" s="20" t="s">
        <v>1386</v>
      </c>
      <c r="D447" s="20" t="s">
        <v>1399</v>
      </c>
      <c r="E447" s="23" t="s">
        <v>427</v>
      </c>
      <c r="F447" s="23"/>
      <c r="G447" s="24" t="s">
        <v>1428</v>
      </c>
      <c r="H447" s="22" t="s">
        <v>1429</v>
      </c>
      <c r="I447" s="23" t="s">
        <v>78</v>
      </c>
      <c r="J447" s="20" t="s">
        <v>88</v>
      </c>
      <c r="K447" s="23" t="s">
        <v>2384</v>
      </c>
      <c r="L447" s="23" t="s">
        <v>2904</v>
      </c>
      <c r="M447" s="23"/>
      <c r="N447" s="50"/>
      <c r="O447" s="24" t="s">
        <v>1430</v>
      </c>
      <c r="P447" s="23" t="s">
        <v>82</v>
      </c>
      <c r="Q447" s="20"/>
      <c r="R447" s="20"/>
      <c r="S447" s="44">
        <v>45176</v>
      </c>
      <c r="T447" s="45">
        <v>45421</v>
      </c>
      <c r="U447" s="45">
        <v>46516</v>
      </c>
      <c r="V447" s="38">
        <v>12</v>
      </c>
      <c r="W447" s="38">
        <v>0</v>
      </c>
      <c r="X447" s="38">
        <f t="shared" si="86"/>
        <v>12</v>
      </c>
      <c r="Y447" s="38"/>
      <c r="Z447" s="40">
        <v>0</v>
      </c>
      <c r="AA447" s="40">
        <v>0</v>
      </c>
      <c r="AB447" s="41">
        <f t="shared" si="79"/>
        <v>0</v>
      </c>
      <c r="AC447" s="40">
        <v>0</v>
      </c>
      <c r="AD447" s="40">
        <v>12</v>
      </c>
      <c r="AE447" s="41">
        <f t="shared" si="85"/>
        <v>12</v>
      </c>
      <c r="AF447" s="40"/>
      <c r="AG447" s="39"/>
      <c r="AH447" s="39"/>
      <c r="AI447" s="42"/>
      <c r="AJ447" s="42"/>
      <c r="AK447" s="42"/>
      <c r="AL447" s="39"/>
      <c r="AM447" s="39"/>
      <c r="AN447" s="39"/>
      <c r="AO447" s="39"/>
      <c r="AP447" s="23" t="s">
        <v>91</v>
      </c>
      <c r="AQ447" s="23" t="s">
        <v>133</v>
      </c>
      <c r="AR447" s="23" t="s">
        <v>92</v>
      </c>
      <c r="AS447" s="24"/>
      <c r="AT447" s="23"/>
      <c r="AU447" s="23">
        <v>12</v>
      </c>
      <c r="AV447" s="23"/>
      <c r="AW447" s="23"/>
      <c r="AX447" s="23"/>
      <c r="AY447" s="23"/>
      <c r="AZ447" s="23">
        <f t="shared" si="83"/>
        <v>12</v>
      </c>
      <c r="BA447" s="23">
        <f t="shared" si="80"/>
        <v>12</v>
      </c>
      <c r="BB447" s="23">
        <f t="shared" si="84"/>
        <v>12</v>
      </c>
      <c r="BC447" s="23"/>
      <c r="BD447" s="23"/>
      <c r="BE447" s="23"/>
      <c r="BF447" s="23"/>
      <c r="BG447" s="23"/>
      <c r="BH447" s="23"/>
      <c r="BI447" s="23"/>
      <c r="BJ447" s="23"/>
      <c r="BK447" s="23"/>
      <c r="BL447" s="23"/>
      <c r="BM447" s="23"/>
      <c r="BN447" s="23"/>
      <c r="BO447" s="23"/>
      <c r="BP447" s="23"/>
      <c r="BQ447" s="23"/>
      <c r="BR447" s="23"/>
      <c r="BS447" s="23"/>
      <c r="BT447" s="23"/>
      <c r="BU447" s="23"/>
      <c r="BV447" s="23"/>
      <c r="BW447" s="23"/>
      <c r="BX447" s="23"/>
      <c r="BY447" s="23"/>
      <c r="BZ447" s="23"/>
      <c r="CA447" s="23"/>
      <c r="CB447" s="23"/>
      <c r="CC447" s="23"/>
      <c r="CD447" s="23"/>
      <c r="CE447" s="23"/>
      <c r="CF447" s="23"/>
      <c r="CG447" s="23"/>
      <c r="CH447" s="23"/>
      <c r="CI447" s="23"/>
      <c r="CJ447" s="23">
        <f t="shared" si="81"/>
        <v>0</v>
      </c>
      <c r="CK447" s="23">
        <f t="shared" si="87"/>
        <v>0</v>
      </c>
    </row>
    <row r="448" spans="1:89" ht="53.25" customHeight="1" x14ac:dyDescent="0.25">
      <c r="A448" s="95">
        <v>2280</v>
      </c>
      <c r="B448" s="23" t="s">
        <v>1431</v>
      </c>
      <c r="C448" s="23" t="s">
        <v>1386</v>
      </c>
      <c r="D448" s="23" t="s">
        <v>1404</v>
      </c>
      <c r="E448" s="23" t="s">
        <v>382</v>
      </c>
      <c r="F448" s="23"/>
      <c r="G448" s="24" t="s">
        <v>1432</v>
      </c>
      <c r="H448" s="22" t="s">
        <v>1433</v>
      </c>
      <c r="I448" s="23" t="s">
        <v>78</v>
      </c>
      <c r="J448" s="23" t="s">
        <v>152</v>
      </c>
      <c r="K448" s="23" t="s">
        <v>2399</v>
      </c>
      <c r="L448" s="23" t="s">
        <v>2904</v>
      </c>
      <c r="M448" s="23"/>
      <c r="N448" s="48"/>
      <c r="O448" s="24" t="s">
        <v>1434</v>
      </c>
      <c r="P448" s="23" t="s">
        <v>376</v>
      </c>
      <c r="Q448" s="23"/>
      <c r="R448" s="23"/>
      <c r="S448" s="36">
        <v>45394</v>
      </c>
      <c r="T448" s="37">
        <v>45414</v>
      </c>
      <c r="U448" s="37">
        <v>46509</v>
      </c>
      <c r="V448" s="23">
        <v>0</v>
      </c>
      <c r="W448" s="23">
        <v>1</v>
      </c>
      <c r="X448" s="38"/>
      <c r="Y448" s="23"/>
      <c r="Z448" s="40">
        <v>0</v>
      </c>
      <c r="AA448" s="40">
        <v>1</v>
      </c>
      <c r="AB448" s="41">
        <f t="shared" si="79"/>
        <v>-1</v>
      </c>
      <c r="AC448" s="40">
        <v>0</v>
      </c>
      <c r="AD448" s="40">
        <v>0</v>
      </c>
      <c r="AE448" s="41">
        <f t="shared" si="85"/>
        <v>0</v>
      </c>
      <c r="AF448" s="40"/>
      <c r="AG448" s="39"/>
      <c r="AH448" s="39"/>
      <c r="AI448" s="42"/>
      <c r="AJ448" s="42"/>
      <c r="AK448" s="42"/>
      <c r="AL448" s="39"/>
      <c r="AM448" s="39"/>
      <c r="AN448" s="39"/>
      <c r="AO448" s="39"/>
      <c r="AP448" s="20" t="s">
        <v>467</v>
      </c>
      <c r="AQ448" s="23" t="s">
        <v>2485</v>
      </c>
      <c r="AR448" s="23" t="s">
        <v>92</v>
      </c>
      <c r="AS448" s="23"/>
      <c r="AT448" s="23"/>
      <c r="AU448" s="23"/>
      <c r="AV448" s="23"/>
      <c r="AW448" s="23"/>
      <c r="AX448" s="23"/>
      <c r="AY448" s="23"/>
      <c r="AZ448" s="23">
        <f t="shared" si="83"/>
        <v>0</v>
      </c>
      <c r="BA448" s="23">
        <f t="shared" si="80"/>
        <v>0</v>
      </c>
      <c r="BB448" s="23">
        <f t="shared" si="84"/>
        <v>0</v>
      </c>
      <c r="BC448" s="23"/>
      <c r="BD448" s="23"/>
      <c r="BE448" s="23"/>
      <c r="BF448" s="23"/>
      <c r="BG448" s="23"/>
      <c r="BH448" s="23"/>
      <c r="BI448" s="23"/>
      <c r="BJ448" s="23"/>
      <c r="BK448" s="23"/>
      <c r="BL448" s="23"/>
      <c r="BM448" s="23"/>
      <c r="BN448" s="23"/>
      <c r="BO448" s="23"/>
      <c r="BP448" s="23"/>
      <c r="BQ448" s="23"/>
      <c r="BR448" s="23"/>
      <c r="BS448" s="23"/>
      <c r="BT448" s="23"/>
      <c r="BU448" s="23"/>
      <c r="BV448" s="23"/>
      <c r="BW448" s="23"/>
      <c r="BX448" s="23"/>
      <c r="BY448" s="23"/>
      <c r="BZ448" s="23"/>
      <c r="CA448" s="23"/>
      <c r="CB448" s="23"/>
      <c r="CC448" s="23"/>
      <c r="CD448" s="23"/>
      <c r="CE448" s="23"/>
      <c r="CF448" s="23"/>
      <c r="CG448" s="23"/>
      <c r="CH448" s="23"/>
      <c r="CI448" s="23"/>
      <c r="CJ448" s="23">
        <f t="shared" si="81"/>
        <v>0</v>
      </c>
      <c r="CK448" s="23">
        <f t="shared" si="87"/>
        <v>0</v>
      </c>
    </row>
    <row r="449" spans="1:89" ht="53.25" customHeight="1" x14ac:dyDescent="0.25">
      <c r="A449" s="95">
        <v>2290</v>
      </c>
      <c r="B449" s="23" t="s">
        <v>1435</v>
      </c>
      <c r="C449" s="46" t="s">
        <v>1386</v>
      </c>
      <c r="D449" s="23" t="s">
        <v>1436</v>
      </c>
      <c r="E449" s="23" t="s">
        <v>382</v>
      </c>
      <c r="F449" s="23"/>
      <c r="G449" s="24" t="s">
        <v>1437</v>
      </c>
      <c r="H449" s="22" t="s">
        <v>1438</v>
      </c>
      <c r="I449" s="23" t="s">
        <v>78</v>
      </c>
      <c r="J449" s="23" t="s">
        <v>88</v>
      </c>
      <c r="K449" s="24" t="s">
        <v>2396</v>
      </c>
      <c r="L449" s="23" t="s">
        <v>2904</v>
      </c>
      <c r="M449" s="23">
        <v>1.0999999999999999E-2</v>
      </c>
      <c r="N449" s="17" t="s">
        <v>1439</v>
      </c>
      <c r="O449" s="24" t="s">
        <v>1440</v>
      </c>
      <c r="P449" s="23" t="s">
        <v>82</v>
      </c>
      <c r="Q449" s="23"/>
      <c r="R449" s="23"/>
      <c r="S449" s="36">
        <v>44243</v>
      </c>
      <c r="T449" s="37">
        <v>44441</v>
      </c>
      <c r="U449" s="37">
        <v>45537</v>
      </c>
      <c r="V449" s="23">
        <v>1</v>
      </c>
      <c r="W449" s="23">
        <v>0</v>
      </c>
      <c r="X449" s="38">
        <f>V449-W449</f>
        <v>1</v>
      </c>
      <c r="Y449" s="38"/>
      <c r="Z449" s="40">
        <v>1</v>
      </c>
      <c r="AA449" s="40">
        <v>0</v>
      </c>
      <c r="AB449" s="41">
        <f t="shared" si="79"/>
        <v>1</v>
      </c>
      <c r="AC449" s="40">
        <v>0</v>
      </c>
      <c r="AD449" s="40">
        <v>0</v>
      </c>
      <c r="AE449" s="41">
        <f t="shared" si="85"/>
        <v>0</v>
      </c>
      <c r="AF449" s="40"/>
      <c r="AG449" s="39"/>
      <c r="AH449" s="39"/>
      <c r="AI449" s="42"/>
      <c r="AJ449" s="42"/>
      <c r="AK449" s="42"/>
      <c r="AL449" s="39"/>
      <c r="AM449" s="39"/>
      <c r="AN449" s="39"/>
      <c r="AO449" s="39"/>
      <c r="AP449" s="23" t="s">
        <v>467</v>
      </c>
      <c r="AQ449" s="23" t="s">
        <v>2502</v>
      </c>
      <c r="AR449" s="23" t="s">
        <v>113</v>
      </c>
      <c r="AS449" s="23" t="s">
        <v>114</v>
      </c>
      <c r="AT449" s="23"/>
      <c r="AU449" s="23"/>
      <c r="AV449" s="23"/>
      <c r="AW449" s="23"/>
      <c r="AX449" s="23"/>
      <c r="AY449" s="23"/>
      <c r="AZ449" s="23">
        <f t="shared" si="83"/>
        <v>0</v>
      </c>
      <c r="BA449" s="23">
        <f t="shared" si="80"/>
        <v>0</v>
      </c>
      <c r="BB449" s="23">
        <f t="shared" si="84"/>
        <v>0</v>
      </c>
      <c r="BC449" s="23"/>
      <c r="BD449" s="23"/>
      <c r="BE449" s="23"/>
      <c r="BF449" s="23">
        <v>1</v>
      </c>
      <c r="BG449" s="23"/>
      <c r="BH449" s="23"/>
      <c r="BI449" s="23"/>
      <c r="BJ449" s="23"/>
      <c r="BK449" s="23"/>
      <c r="BL449" s="23"/>
      <c r="BM449" s="23"/>
      <c r="BN449" s="23"/>
      <c r="BO449" s="23"/>
      <c r="BP449" s="23"/>
      <c r="BQ449" s="23"/>
      <c r="BR449" s="23"/>
      <c r="BS449" s="23"/>
      <c r="BT449" s="23"/>
      <c r="BU449" s="23"/>
      <c r="BV449" s="23"/>
      <c r="BW449" s="23"/>
      <c r="BX449" s="23"/>
      <c r="BY449" s="23"/>
      <c r="BZ449" s="23"/>
      <c r="CA449" s="23"/>
      <c r="CB449" s="23"/>
      <c r="CC449" s="23"/>
      <c r="CD449" s="23"/>
      <c r="CE449" s="23"/>
      <c r="CF449" s="23"/>
      <c r="CG449" s="23"/>
      <c r="CH449" s="23"/>
      <c r="CI449" s="23"/>
      <c r="CJ449" s="23">
        <f t="shared" si="81"/>
        <v>1</v>
      </c>
      <c r="CK449" s="23">
        <f t="shared" si="87"/>
        <v>1</v>
      </c>
    </row>
    <row r="450" spans="1:89" ht="53.25" customHeight="1" x14ac:dyDescent="0.25">
      <c r="A450" s="118">
        <v>2505</v>
      </c>
      <c r="B450" s="46" t="s">
        <v>2341</v>
      </c>
      <c r="C450" s="46" t="s">
        <v>1386</v>
      </c>
      <c r="D450" s="23" t="s">
        <v>1418</v>
      </c>
      <c r="E450" s="23" t="s">
        <v>382</v>
      </c>
      <c r="F450" s="23"/>
      <c r="G450" s="21" t="s">
        <v>2209</v>
      </c>
      <c r="H450" s="22" t="s">
        <v>2210</v>
      </c>
      <c r="I450" s="23" t="s">
        <v>87</v>
      </c>
      <c r="J450" s="23" t="s">
        <v>79</v>
      </c>
      <c r="K450" s="24" t="s">
        <v>2397</v>
      </c>
      <c r="L450" s="23" t="s">
        <v>2904</v>
      </c>
      <c r="M450" s="23"/>
      <c r="O450" s="23" t="s">
        <v>2759</v>
      </c>
      <c r="P450" s="23" t="s">
        <v>82</v>
      </c>
      <c r="Q450" s="23"/>
      <c r="R450" s="23"/>
      <c r="S450" s="36">
        <v>45476</v>
      </c>
      <c r="T450" s="37">
        <v>45897</v>
      </c>
      <c r="U450" s="37">
        <v>46993</v>
      </c>
      <c r="V450" s="23">
        <v>1</v>
      </c>
      <c r="W450" s="23">
        <v>0</v>
      </c>
      <c r="X450" s="38">
        <f>V450-W450</f>
        <v>1</v>
      </c>
      <c r="Y450" s="38"/>
      <c r="Z450" s="40">
        <v>0</v>
      </c>
      <c r="AA450" s="40">
        <v>0</v>
      </c>
      <c r="AB450" s="41">
        <f t="shared" ref="AB450:AB496" si="88">SUM(Z450-AA450)</f>
        <v>0</v>
      </c>
      <c r="AC450" s="40">
        <v>0</v>
      </c>
      <c r="AD450" s="40">
        <v>1</v>
      </c>
      <c r="AE450" s="41">
        <f t="shared" si="85"/>
        <v>1</v>
      </c>
      <c r="AF450" s="40"/>
      <c r="AG450" s="39"/>
      <c r="AH450" s="39"/>
      <c r="AI450" s="42"/>
      <c r="AJ450" s="42"/>
      <c r="AK450" s="42"/>
      <c r="AL450" s="39"/>
      <c r="AM450" s="39"/>
      <c r="AN450" s="39"/>
      <c r="AO450" s="39"/>
      <c r="AP450" s="20" t="s">
        <v>2719</v>
      </c>
      <c r="AQ450" s="23" t="s">
        <v>2433</v>
      </c>
      <c r="AR450" s="23" t="s">
        <v>99</v>
      </c>
      <c r="AS450" s="54" t="s">
        <v>2407</v>
      </c>
      <c r="AT450" s="23"/>
      <c r="AU450" s="23">
        <v>1</v>
      </c>
      <c r="AV450" s="23"/>
      <c r="AW450" s="23"/>
      <c r="AX450" s="23"/>
      <c r="AY450" s="23"/>
      <c r="AZ450" s="23">
        <f t="shared" si="83"/>
        <v>1</v>
      </c>
      <c r="BA450" s="23">
        <f t="shared" si="80"/>
        <v>1</v>
      </c>
      <c r="BB450" s="23">
        <f t="shared" si="84"/>
        <v>1</v>
      </c>
      <c r="BC450" s="23"/>
      <c r="BD450" s="23"/>
      <c r="BE450" s="23"/>
      <c r="BF450" s="23"/>
      <c r="BG450" s="23"/>
      <c r="BH450" s="23"/>
      <c r="BI450" s="23"/>
      <c r="BJ450" s="23"/>
      <c r="BK450" s="23"/>
      <c r="BL450" s="23"/>
      <c r="BM450" s="23"/>
      <c r="BN450" s="23"/>
      <c r="BO450" s="23"/>
      <c r="BP450" s="23"/>
      <c r="BQ450" s="23"/>
      <c r="BR450" s="23"/>
      <c r="BS450" s="23"/>
      <c r="BT450" s="23"/>
      <c r="BU450" s="23"/>
      <c r="BV450" s="23"/>
      <c r="BW450" s="23"/>
      <c r="BX450" s="23"/>
      <c r="BY450" s="23"/>
      <c r="BZ450" s="23"/>
      <c r="CA450" s="23"/>
      <c r="CB450" s="23"/>
      <c r="CC450" s="23"/>
      <c r="CD450" s="23"/>
      <c r="CE450" s="23"/>
      <c r="CF450" s="23"/>
      <c r="CG450" s="23"/>
      <c r="CH450" s="23"/>
      <c r="CI450" s="23"/>
      <c r="CJ450" s="23">
        <f t="shared" si="81"/>
        <v>0</v>
      </c>
      <c r="CK450" s="23">
        <f t="shared" si="87"/>
        <v>0</v>
      </c>
    </row>
    <row r="451" spans="1:89" ht="53.25" customHeight="1" x14ac:dyDescent="0.25">
      <c r="A451" s="95">
        <v>2504</v>
      </c>
      <c r="B451" s="23" t="s">
        <v>1443</v>
      </c>
      <c r="C451" s="20" t="s">
        <v>1386</v>
      </c>
      <c r="D451" s="20" t="s">
        <v>1418</v>
      </c>
      <c r="E451" s="23" t="s">
        <v>382</v>
      </c>
      <c r="F451" s="23"/>
      <c r="G451" s="24" t="s">
        <v>1444</v>
      </c>
      <c r="H451" s="22" t="s">
        <v>1445</v>
      </c>
      <c r="I451" s="23" t="s">
        <v>78</v>
      </c>
      <c r="J451" s="23" t="s">
        <v>152</v>
      </c>
      <c r="K451" s="23" t="s">
        <v>2399</v>
      </c>
      <c r="L451" s="23" t="s">
        <v>2904</v>
      </c>
      <c r="M451" s="23"/>
      <c r="O451" s="23" t="s">
        <v>2760</v>
      </c>
      <c r="P451" s="23" t="s">
        <v>82</v>
      </c>
      <c r="Q451" s="23"/>
      <c r="R451" s="23"/>
      <c r="S451" s="36">
        <v>45827</v>
      </c>
      <c r="T451" s="37">
        <v>46051</v>
      </c>
      <c r="U451" s="37">
        <v>47147</v>
      </c>
      <c r="V451" s="23">
        <v>0</v>
      </c>
      <c r="W451" s="23">
        <v>1</v>
      </c>
      <c r="X451" s="38">
        <v>-1</v>
      </c>
      <c r="Y451" s="23"/>
      <c r="Z451" s="40">
        <v>0</v>
      </c>
      <c r="AA451" s="40">
        <v>1</v>
      </c>
      <c r="AB451" s="41">
        <f t="shared" si="88"/>
        <v>-1</v>
      </c>
      <c r="AC451" s="40">
        <v>0</v>
      </c>
      <c r="AD451" s="40">
        <v>0</v>
      </c>
      <c r="AE451" s="41">
        <f t="shared" si="85"/>
        <v>0</v>
      </c>
      <c r="AF451" s="40"/>
      <c r="AG451" s="39"/>
      <c r="AH451" s="39"/>
      <c r="AI451" s="42"/>
      <c r="AJ451" s="42"/>
      <c r="AK451" s="42"/>
      <c r="AL451" s="39"/>
      <c r="AM451" s="39"/>
      <c r="AN451" s="39"/>
      <c r="AO451" s="39"/>
      <c r="AP451" s="20" t="s">
        <v>467</v>
      </c>
      <c r="AQ451" s="23" t="s">
        <v>2404</v>
      </c>
      <c r="AR451" s="23" t="s">
        <v>99</v>
      </c>
      <c r="AS451" s="54" t="s">
        <v>2407</v>
      </c>
      <c r="AT451" s="23"/>
      <c r="AU451" s="23"/>
      <c r="AV451" s="23"/>
      <c r="AW451" s="23"/>
      <c r="AX451" s="23"/>
      <c r="AY451" s="23"/>
      <c r="AZ451" s="23">
        <f t="shared" si="83"/>
        <v>0</v>
      </c>
      <c r="BA451" s="23">
        <f t="shared" ref="BA451:BA514" si="89">SUM(AT451:AX451)</f>
        <v>0</v>
      </c>
      <c r="BB451" s="23">
        <f t="shared" si="84"/>
        <v>0</v>
      </c>
      <c r="BC451" s="23"/>
      <c r="BD451" s="23"/>
      <c r="BE451" s="23"/>
      <c r="BF451" s="23"/>
      <c r="BG451" s="23"/>
      <c r="BH451" s="23"/>
      <c r="BI451" s="23"/>
      <c r="BJ451" s="23"/>
      <c r="BK451" s="23"/>
      <c r="BL451" s="23"/>
      <c r="BM451" s="23"/>
      <c r="BN451" s="23"/>
      <c r="BO451" s="23"/>
      <c r="BP451" s="23"/>
      <c r="BQ451" s="23"/>
      <c r="BR451" s="23"/>
      <c r="BS451" s="23"/>
      <c r="BT451" s="23"/>
      <c r="BU451" s="23"/>
      <c r="BV451" s="23"/>
      <c r="BW451" s="23"/>
      <c r="BX451" s="23"/>
      <c r="BY451" s="23"/>
      <c r="BZ451" s="23"/>
      <c r="CA451" s="23"/>
      <c r="CB451" s="23"/>
      <c r="CC451" s="23"/>
      <c r="CD451" s="23"/>
      <c r="CE451" s="23"/>
      <c r="CF451" s="23"/>
      <c r="CG451" s="23"/>
      <c r="CH451" s="23"/>
      <c r="CI451" s="23"/>
      <c r="CJ451" s="23">
        <f t="shared" ref="CJ451:CJ514" si="90">SUM(BC451:CB451)</f>
        <v>0</v>
      </c>
      <c r="CK451" s="23">
        <f t="shared" si="87"/>
        <v>0</v>
      </c>
    </row>
    <row r="452" spans="1:89" ht="53.25" customHeight="1" x14ac:dyDescent="0.25">
      <c r="A452" s="118">
        <v>2503</v>
      </c>
      <c r="B452" s="46" t="s">
        <v>2349</v>
      </c>
      <c r="C452" s="23" t="s">
        <v>1386</v>
      </c>
      <c r="D452" s="23" t="s">
        <v>1418</v>
      </c>
      <c r="E452" s="23" t="s">
        <v>382</v>
      </c>
      <c r="F452" s="23"/>
      <c r="G452" s="21" t="s">
        <v>2211</v>
      </c>
      <c r="H452" s="22" t="s">
        <v>2212</v>
      </c>
      <c r="I452" s="23" t="s">
        <v>78</v>
      </c>
      <c r="J452" s="23" t="s">
        <v>79</v>
      </c>
      <c r="K452" s="24" t="s">
        <v>2396</v>
      </c>
      <c r="L452" s="23" t="s">
        <v>2904</v>
      </c>
      <c r="M452" s="23"/>
      <c r="O452" s="23" t="s">
        <v>2761</v>
      </c>
      <c r="P452" s="23" t="s">
        <v>155</v>
      </c>
      <c r="Q452" s="23"/>
      <c r="R452" s="23"/>
      <c r="S452" s="36">
        <v>46070</v>
      </c>
      <c r="T452" s="37">
        <v>46099</v>
      </c>
      <c r="U452" s="37">
        <v>47195</v>
      </c>
      <c r="V452" s="23">
        <v>1</v>
      </c>
      <c r="W452" s="23">
        <v>0</v>
      </c>
      <c r="X452" s="38">
        <v>1</v>
      </c>
      <c r="Y452" s="38"/>
      <c r="Z452" s="40">
        <v>0</v>
      </c>
      <c r="AA452" s="40">
        <v>0</v>
      </c>
      <c r="AB452" s="41">
        <f t="shared" si="88"/>
        <v>0</v>
      </c>
      <c r="AC452" s="40">
        <v>0</v>
      </c>
      <c r="AD452" s="40">
        <v>1</v>
      </c>
      <c r="AE452" s="41">
        <f t="shared" si="85"/>
        <v>1</v>
      </c>
      <c r="AF452" s="40"/>
      <c r="AG452" s="39"/>
      <c r="AH452" s="39"/>
      <c r="AI452" s="42"/>
      <c r="AJ452" s="42"/>
      <c r="AK452" s="42"/>
      <c r="AL452" s="39"/>
      <c r="AM452" s="39"/>
      <c r="AN452" s="39"/>
      <c r="AO452" s="39"/>
      <c r="AP452" s="23" t="s">
        <v>91</v>
      </c>
      <c r="AQ452" s="23" t="s">
        <v>2433</v>
      </c>
      <c r="AR452" s="23" t="s">
        <v>99</v>
      </c>
      <c r="AS452" s="54" t="s">
        <v>2407</v>
      </c>
      <c r="AT452" s="23"/>
      <c r="AU452" s="23">
        <v>1</v>
      </c>
      <c r="AV452" s="23"/>
      <c r="AW452" s="23"/>
      <c r="AX452" s="23"/>
      <c r="AY452" s="23"/>
      <c r="AZ452" s="23">
        <f t="shared" si="83"/>
        <v>1</v>
      </c>
      <c r="BA452" s="23">
        <f t="shared" si="89"/>
        <v>1</v>
      </c>
      <c r="BB452" s="23">
        <f t="shared" si="84"/>
        <v>1</v>
      </c>
      <c r="BC452" s="23"/>
      <c r="BD452" s="23"/>
      <c r="BE452" s="23"/>
      <c r="BF452" s="23"/>
      <c r="BG452" s="23"/>
      <c r="BH452" s="23"/>
      <c r="BI452" s="23"/>
      <c r="BJ452" s="23"/>
      <c r="BK452" s="23"/>
      <c r="BL452" s="23"/>
      <c r="BM452" s="23"/>
      <c r="BN452" s="23"/>
      <c r="BO452" s="23"/>
      <c r="BP452" s="23"/>
      <c r="BQ452" s="23"/>
      <c r="BR452" s="23"/>
      <c r="BS452" s="23"/>
      <c r="BT452" s="23"/>
      <c r="BU452" s="23"/>
      <c r="BV452" s="23"/>
      <c r="BW452" s="23"/>
      <c r="BX452" s="23"/>
      <c r="BY452" s="23"/>
      <c r="BZ452" s="23"/>
      <c r="CA452" s="23"/>
      <c r="CB452" s="23"/>
      <c r="CC452" s="23"/>
      <c r="CD452" s="23"/>
      <c r="CE452" s="23"/>
      <c r="CF452" s="23"/>
      <c r="CG452" s="23"/>
      <c r="CH452" s="23"/>
      <c r="CI452" s="23"/>
      <c r="CJ452" s="23">
        <f t="shared" si="90"/>
        <v>0</v>
      </c>
      <c r="CK452" s="23">
        <f t="shared" si="87"/>
        <v>0</v>
      </c>
    </row>
    <row r="453" spans="1:89" ht="53.25" customHeight="1" x14ac:dyDescent="0.25">
      <c r="A453" s="95">
        <v>2502</v>
      </c>
      <c r="B453" s="23" t="s">
        <v>2363</v>
      </c>
      <c r="C453" s="20" t="s">
        <v>1386</v>
      </c>
      <c r="D453" s="20" t="s">
        <v>1399</v>
      </c>
      <c r="E453" s="23" t="s">
        <v>427</v>
      </c>
      <c r="F453" s="23"/>
      <c r="G453" s="24" t="s">
        <v>2202</v>
      </c>
      <c r="H453" s="22" t="s">
        <v>2203</v>
      </c>
      <c r="I453" s="23" t="s">
        <v>78</v>
      </c>
      <c r="J453" s="23" t="s">
        <v>79</v>
      </c>
      <c r="K453" s="24" t="s">
        <v>2396</v>
      </c>
      <c r="L453" s="23" t="s">
        <v>2904</v>
      </c>
      <c r="M453" s="23"/>
      <c r="O453" s="23" t="s">
        <v>2762</v>
      </c>
      <c r="P453" s="23" t="s">
        <v>82</v>
      </c>
      <c r="Q453" s="20"/>
      <c r="R453" s="23"/>
      <c r="S453" s="36">
        <v>45898</v>
      </c>
      <c r="T453" s="37">
        <v>46099</v>
      </c>
      <c r="U453" s="37">
        <v>47195</v>
      </c>
      <c r="V453" s="23">
        <v>1</v>
      </c>
      <c r="W453" s="23">
        <v>0</v>
      </c>
      <c r="X453" s="38">
        <f>V453-W453</f>
        <v>1</v>
      </c>
      <c r="Y453" s="38"/>
      <c r="Z453" s="40">
        <v>0</v>
      </c>
      <c r="AA453" s="40">
        <v>0</v>
      </c>
      <c r="AB453" s="41">
        <f t="shared" si="88"/>
        <v>0</v>
      </c>
      <c r="AC453" s="40">
        <v>0</v>
      </c>
      <c r="AD453" s="40">
        <v>1</v>
      </c>
      <c r="AE453" s="41">
        <f t="shared" si="85"/>
        <v>1</v>
      </c>
      <c r="AF453" s="40"/>
      <c r="AG453" s="39"/>
      <c r="AH453" s="39"/>
      <c r="AI453" s="42"/>
      <c r="AJ453" s="42"/>
      <c r="AK453" s="42"/>
      <c r="AL453" s="39"/>
      <c r="AM453" s="39"/>
      <c r="AN453" s="39"/>
      <c r="AO453" s="39"/>
      <c r="AP453" s="23" t="s">
        <v>91</v>
      </c>
      <c r="AQ453" s="23" t="s">
        <v>2433</v>
      </c>
      <c r="AR453" s="23" t="s">
        <v>99</v>
      </c>
      <c r="AS453" s="54" t="s">
        <v>2407</v>
      </c>
      <c r="AT453" s="23"/>
      <c r="AU453" s="23">
        <v>1</v>
      </c>
      <c r="AV453" s="23"/>
      <c r="AW453" s="23"/>
      <c r="AX453" s="23"/>
      <c r="AY453" s="23"/>
      <c r="AZ453" s="23">
        <f t="shared" si="83"/>
        <v>1</v>
      </c>
      <c r="BA453" s="23">
        <f t="shared" si="89"/>
        <v>1</v>
      </c>
      <c r="BB453" s="23">
        <f t="shared" si="84"/>
        <v>1</v>
      </c>
      <c r="BC453" s="23"/>
      <c r="BD453" s="23"/>
      <c r="BE453" s="23"/>
      <c r="BF453" s="23"/>
      <c r="BG453" s="23"/>
      <c r="BH453" s="23"/>
      <c r="BI453" s="23"/>
      <c r="BJ453" s="23"/>
      <c r="BK453" s="23"/>
      <c r="BL453" s="23"/>
      <c r="BM453" s="23"/>
      <c r="BN453" s="23"/>
      <c r="BO453" s="23"/>
      <c r="BP453" s="23"/>
      <c r="BQ453" s="23"/>
      <c r="BR453" s="23"/>
      <c r="BS453" s="23"/>
      <c r="BT453" s="23"/>
      <c r="BU453" s="23"/>
      <c r="BV453" s="23"/>
      <c r="BW453" s="23"/>
      <c r="BX453" s="23"/>
      <c r="BY453" s="23"/>
      <c r="BZ453" s="23"/>
      <c r="CA453" s="23"/>
      <c r="CB453" s="23"/>
      <c r="CC453" s="23"/>
      <c r="CD453" s="23"/>
      <c r="CE453" s="23"/>
      <c r="CF453" s="23"/>
      <c r="CG453" s="23"/>
      <c r="CH453" s="23"/>
      <c r="CI453" s="23"/>
      <c r="CJ453" s="23">
        <f t="shared" si="90"/>
        <v>0</v>
      </c>
      <c r="CK453" s="23">
        <f t="shared" si="87"/>
        <v>0</v>
      </c>
    </row>
    <row r="454" spans="1:89" ht="53.25" customHeight="1" x14ac:dyDescent="0.25">
      <c r="A454" s="95">
        <v>2230</v>
      </c>
      <c r="B454" s="23" t="s">
        <v>1448</v>
      </c>
      <c r="C454" s="23" t="s">
        <v>1449</v>
      </c>
      <c r="D454" s="20" t="s">
        <v>3042</v>
      </c>
      <c r="E454" s="23" t="s">
        <v>116</v>
      </c>
      <c r="F454" s="23"/>
      <c r="G454" s="25" t="s">
        <v>1450</v>
      </c>
      <c r="H454" s="22" t="s">
        <v>1451</v>
      </c>
      <c r="I454" s="23" t="s">
        <v>78</v>
      </c>
      <c r="J454" s="20" t="s">
        <v>88</v>
      </c>
      <c r="K454" s="23" t="s">
        <v>2384</v>
      </c>
      <c r="L454" s="23" t="s">
        <v>2904</v>
      </c>
      <c r="M454" s="23"/>
      <c r="N454" s="48"/>
      <c r="O454" s="24" t="s">
        <v>1452</v>
      </c>
      <c r="P454" s="37" t="s">
        <v>82</v>
      </c>
      <c r="Q454" s="20"/>
      <c r="R454" s="20"/>
      <c r="S454" s="44">
        <v>45210</v>
      </c>
      <c r="T454" s="45">
        <v>45497</v>
      </c>
      <c r="U454" s="45">
        <v>46592</v>
      </c>
      <c r="V454" s="38"/>
      <c r="W454" s="38"/>
      <c r="X454" s="38"/>
      <c r="Y454" s="38">
        <v>22</v>
      </c>
      <c r="Z454" s="40">
        <v>0</v>
      </c>
      <c r="AA454" s="40">
        <v>0</v>
      </c>
      <c r="AB454" s="41">
        <f t="shared" si="88"/>
        <v>0</v>
      </c>
      <c r="AC454" s="40">
        <v>0</v>
      </c>
      <c r="AD454" s="40">
        <v>22</v>
      </c>
      <c r="AE454" s="41">
        <f t="shared" si="85"/>
        <v>22</v>
      </c>
      <c r="AF454" s="40"/>
      <c r="AG454" s="39"/>
      <c r="AH454" s="39"/>
      <c r="AI454" s="42"/>
      <c r="AJ454" s="42"/>
      <c r="AK454" s="42"/>
      <c r="AL454" s="39"/>
      <c r="AM454" s="39"/>
      <c r="AN454" s="39"/>
      <c r="AO454" s="39"/>
      <c r="AP454" s="23" t="s">
        <v>91</v>
      </c>
      <c r="AQ454" s="23" t="s">
        <v>203</v>
      </c>
      <c r="AR454" s="23" t="s">
        <v>124</v>
      </c>
      <c r="AS454" s="23" t="s">
        <v>214</v>
      </c>
      <c r="AT454" s="23"/>
      <c r="AU454" s="23"/>
      <c r="AV454" s="23">
        <v>22</v>
      </c>
      <c r="AW454" s="23"/>
      <c r="AX454" s="23"/>
      <c r="AY454" s="23"/>
      <c r="AZ454" s="23">
        <f t="shared" si="83"/>
        <v>22</v>
      </c>
      <c r="BA454" s="23">
        <f t="shared" si="89"/>
        <v>22</v>
      </c>
      <c r="BB454" s="23">
        <f t="shared" si="84"/>
        <v>22</v>
      </c>
      <c r="BC454" s="23"/>
      <c r="BD454" s="23"/>
      <c r="BE454" s="23"/>
      <c r="BF454" s="23"/>
      <c r="BG454" s="23"/>
      <c r="BH454" s="23"/>
      <c r="BI454" s="23"/>
      <c r="BJ454" s="23"/>
      <c r="BK454" s="23"/>
      <c r="BL454" s="23"/>
      <c r="BM454" s="23"/>
      <c r="BN454" s="23"/>
      <c r="BO454" s="23"/>
      <c r="BP454" s="23"/>
      <c r="BQ454" s="23"/>
      <c r="BR454" s="23"/>
      <c r="BS454" s="23"/>
      <c r="BT454" s="23"/>
      <c r="BU454" s="23"/>
      <c r="BV454" s="23"/>
      <c r="BW454" s="23"/>
      <c r="BX454" s="23"/>
      <c r="BY454" s="23"/>
      <c r="BZ454" s="23"/>
      <c r="CA454" s="23"/>
      <c r="CB454" s="23"/>
      <c r="CC454" s="23"/>
      <c r="CD454" s="23"/>
      <c r="CE454" s="23"/>
      <c r="CF454" s="23"/>
      <c r="CG454" s="23"/>
      <c r="CH454" s="23"/>
      <c r="CI454" s="23"/>
      <c r="CJ454" s="23">
        <f t="shared" si="90"/>
        <v>0</v>
      </c>
      <c r="CK454" s="23">
        <f t="shared" si="87"/>
        <v>0</v>
      </c>
    </row>
    <row r="455" spans="1:89" ht="53.25" customHeight="1" x14ac:dyDescent="0.25">
      <c r="A455" s="95">
        <v>940</v>
      </c>
      <c r="B455" s="23" t="s">
        <v>1465</v>
      </c>
      <c r="C455" s="23" t="s">
        <v>1453</v>
      </c>
      <c r="D455" s="20" t="s">
        <v>3042</v>
      </c>
      <c r="E455" s="23" t="s">
        <v>116</v>
      </c>
      <c r="F455" s="23"/>
      <c r="G455" s="24" t="s">
        <v>1466</v>
      </c>
      <c r="H455" s="22" t="s">
        <v>475</v>
      </c>
      <c r="I455" s="23" t="s">
        <v>78</v>
      </c>
      <c r="J455" s="23" t="s">
        <v>88</v>
      </c>
      <c r="K455" s="24" t="s">
        <v>2396</v>
      </c>
      <c r="L455" s="23" t="s">
        <v>102</v>
      </c>
      <c r="M455" s="23">
        <v>0.24</v>
      </c>
      <c r="N455" s="60"/>
      <c r="O455" s="24"/>
      <c r="P455" s="37"/>
      <c r="Q455" s="37"/>
      <c r="R455" s="37"/>
      <c r="S455" s="36"/>
      <c r="T455" s="37"/>
      <c r="U455" s="37"/>
      <c r="V455" s="23">
        <v>9</v>
      </c>
      <c r="W455" s="23"/>
      <c r="X455" s="38">
        <f t="shared" ref="X455:X464" si="91">V455-W455</f>
        <v>9</v>
      </c>
      <c r="Y455" s="38"/>
      <c r="Z455" s="40">
        <v>0</v>
      </c>
      <c r="AA455" s="40">
        <v>0</v>
      </c>
      <c r="AB455" s="41">
        <f t="shared" si="88"/>
        <v>0</v>
      </c>
      <c r="AC455" s="40">
        <v>0</v>
      </c>
      <c r="AD455" s="40">
        <v>0</v>
      </c>
      <c r="AE455" s="41">
        <f t="shared" si="85"/>
        <v>0</v>
      </c>
      <c r="AF455" s="40">
        <v>9</v>
      </c>
      <c r="AG455" s="39"/>
      <c r="AH455" s="39"/>
      <c r="AI455" s="42"/>
      <c r="AJ455" s="42"/>
      <c r="AK455" s="42"/>
      <c r="AL455" s="39"/>
      <c r="AM455" s="39"/>
      <c r="AN455" s="39"/>
      <c r="AO455" s="39"/>
      <c r="AP455" s="23"/>
      <c r="AQ455" s="42" t="s">
        <v>2499</v>
      </c>
      <c r="AR455" s="23" t="s">
        <v>92</v>
      </c>
      <c r="AS455" s="24" t="s">
        <v>2423</v>
      </c>
      <c r="AT455" s="23"/>
      <c r="AU455" s="23"/>
      <c r="AV455" s="23"/>
      <c r="AW455" s="23"/>
      <c r="AX455" s="23"/>
      <c r="AY455" s="23">
        <v>9</v>
      </c>
      <c r="AZ455" s="23">
        <f t="shared" si="83"/>
        <v>0</v>
      </c>
      <c r="BA455" s="23">
        <f t="shared" si="89"/>
        <v>0</v>
      </c>
      <c r="BB455" s="23">
        <f t="shared" si="84"/>
        <v>9</v>
      </c>
      <c r="BC455" s="23"/>
      <c r="BD455" s="23"/>
      <c r="BE455" s="23"/>
      <c r="BF455" s="23"/>
      <c r="BG455" s="23"/>
      <c r="BH455" s="23"/>
      <c r="BI455" s="23"/>
      <c r="BJ455" s="23"/>
      <c r="BK455" s="23"/>
      <c r="BL455" s="23"/>
      <c r="BM455" s="23"/>
      <c r="BN455" s="23"/>
      <c r="BO455" s="23"/>
      <c r="BP455" s="23"/>
      <c r="BQ455" s="23"/>
      <c r="BR455" s="23"/>
      <c r="BS455" s="23"/>
      <c r="BT455" s="23"/>
      <c r="BU455" s="23"/>
      <c r="BV455" s="23"/>
      <c r="BW455" s="23"/>
      <c r="BX455" s="23"/>
      <c r="BY455" s="23"/>
      <c r="BZ455" s="23"/>
      <c r="CA455" s="23"/>
      <c r="CB455" s="23"/>
      <c r="CC455" s="23"/>
      <c r="CD455" s="23"/>
      <c r="CE455" s="23"/>
      <c r="CF455" s="23"/>
      <c r="CG455" s="23"/>
      <c r="CH455" s="23"/>
      <c r="CI455" s="23"/>
      <c r="CJ455" s="23">
        <f t="shared" si="90"/>
        <v>0</v>
      </c>
      <c r="CK455" s="23">
        <f t="shared" si="87"/>
        <v>0</v>
      </c>
    </row>
    <row r="456" spans="1:89" ht="53.25" customHeight="1" x14ac:dyDescent="0.25">
      <c r="A456" s="95">
        <v>941</v>
      </c>
      <c r="B456" s="23" t="s">
        <v>1463</v>
      </c>
      <c r="C456" s="23" t="s">
        <v>1453</v>
      </c>
      <c r="D456" s="20" t="s">
        <v>3042</v>
      </c>
      <c r="E456" s="23" t="s">
        <v>116</v>
      </c>
      <c r="F456" s="23"/>
      <c r="G456" s="24" t="s">
        <v>1464</v>
      </c>
      <c r="H456" s="22" t="s">
        <v>475</v>
      </c>
      <c r="I456" s="23" t="s">
        <v>78</v>
      </c>
      <c r="J456" s="23" t="s">
        <v>88</v>
      </c>
      <c r="K456" s="24" t="s">
        <v>2396</v>
      </c>
      <c r="L456" s="23" t="s">
        <v>102</v>
      </c>
      <c r="M456" s="23">
        <v>0.23</v>
      </c>
      <c r="N456" s="60"/>
      <c r="O456" s="24"/>
      <c r="P456" s="37"/>
      <c r="Q456" s="37"/>
      <c r="R456" s="37"/>
      <c r="S456" s="36"/>
      <c r="T456" s="37"/>
      <c r="U456" s="37"/>
      <c r="V456" s="23">
        <v>8</v>
      </c>
      <c r="W456" s="23"/>
      <c r="X456" s="38">
        <f t="shared" si="91"/>
        <v>8</v>
      </c>
      <c r="Y456" s="38"/>
      <c r="Z456" s="40">
        <v>0</v>
      </c>
      <c r="AA456" s="40">
        <v>0</v>
      </c>
      <c r="AB456" s="41">
        <f t="shared" si="88"/>
        <v>0</v>
      </c>
      <c r="AC456" s="40">
        <v>0</v>
      </c>
      <c r="AD456" s="40">
        <v>0</v>
      </c>
      <c r="AE456" s="41">
        <f t="shared" si="85"/>
        <v>0</v>
      </c>
      <c r="AF456" s="40">
        <v>8</v>
      </c>
      <c r="AG456" s="39"/>
      <c r="AH456" s="39"/>
      <c r="AI456" s="42"/>
      <c r="AJ456" s="42"/>
      <c r="AK456" s="42"/>
      <c r="AL456" s="39"/>
      <c r="AM456" s="39"/>
      <c r="AN456" s="39"/>
      <c r="AO456" s="39"/>
      <c r="AP456" s="23"/>
      <c r="AQ456" s="42" t="s">
        <v>2499</v>
      </c>
      <c r="AR456" s="23" t="s">
        <v>92</v>
      </c>
      <c r="AS456" s="24" t="s">
        <v>2423</v>
      </c>
      <c r="AT456" s="23"/>
      <c r="AU456" s="23"/>
      <c r="AV456" s="23"/>
      <c r="AW456" s="23"/>
      <c r="AX456" s="23"/>
      <c r="AY456" s="23">
        <v>8</v>
      </c>
      <c r="AZ456" s="23">
        <f t="shared" si="83"/>
        <v>0</v>
      </c>
      <c r="BA456" s="23">
        <f t="shared" si="89"/>
        <v>0</v>
      </c>
      <c r="BB456" s="23">
        <f t="shared" si="84"/>
        <v>8</v>
      </c>
      <c r="BC456" s="23"/>
      <c r="BD456" s="23"/>
      <c r="BE456" s="23"/>
      <c r="BF456" s="23"/>
      <c r="BG456" s="23"/>
      <c r="BH456" s="23"/>
      <c r="BI456" s="23"/>
      <c r="BJ456" s="23"/>
      <c r="BK456" s="23"/>
      <c r="BL456" s="23"/>
      <c r="BM456" s="23"/>
      <c r="BN456" s="23"/>
      <c r="BO456" s="23"/>
      <c r="BP456" s="23"/>
      <c r="BQ456" s="23"/>
      <c r="BR456" s="23"/>
      <c r="BS456" s="23"/>
      <c r="BT456" s="23"/>
      <c r="BU456" s="23"/>
      <c r="BV456" s="23"/>
      <c r="BW456" s="23"/>
      <c r="BX456" s="23"/>
      <c r="BY456" s="23"/>
      <c r="BZ456" s="23"/>
      <c r="CA456" s="23"/>
      <c r="CB456" s="23"/>
      <c r="CC456" s="23"/>
      <c r="CD456" s="23"/>
      <c r="CE456" s="23"/>
      <c r="CF456" s="23"/>
      <c r="CG456" s="23"/>
      <c r="CH456" s="23"/>
      <c r="CI456" s="23"/>
      <c r="CJ456" s="23">
        <f t="shared" si="90"/>
        <v>0</v>
      </c>
      <c r="CK456" s="23">
        <f t="shared" si="87"/>
        <v>0</v>
      </c>
    </row>
    <row r="457" spans="1:89" ht="53.25" customHeight="1" x14ac:dyDescent="0.25">
      <c r="A457" s="118">
        <v>942</v>
      </c>
      <c r="B457" s="46" t="s">
        <v>1467</v>
      </c>
      <c r="C457" s="23" t="s">
        <v>1453</v>
      </c>
      <c r="D457" s="20" t="s">
        <v>3042</v>
      </c>
      <c r="E457" s="23" t="s">
        <v>116</v>
      </c>
      <c r="F457" s="23"/>
      <c r="G457" s="21" t="s">
        <v>1468</v>
      </c>
      <c r="H457" s="22" t="s">
        <v>475</v>
      </c>
      <c r="I457" s="23" t="s">
        <v>78</v>
      </c>
      <c r="J457" s="23" t="s">
        <v>88</v>
      </c>
      <c r="K457" s="24" t="s">
        <v>2396</v>
      </c>
      <c r="L457" s="23" t="s">
        <v>102</v>
      </c>
      <c r="M457" s="23">
        <v>0.28000000000000003</v>
      </c>
      <c r="N457" s="48"/>
      <c r="O457" s="24"/>
      <c r="P457" s="23"/>
      <c r="Q457" s="20"/>
      <c r="R457" s="20"/>
      <c r="S457" s="38"/>
      <c r="T457" s="45"/>
      <c r="U457" s="45"/>
      <c r="V457" s="38">
        <v>10</v>
      </c>
      <c r="W457" s="38">
        <v>0</v>
      </c>
      <c r="X457" s="38">
        <f t="shared" si="91"/>
        <v>10</v>
      </c>
      <c r="Y457" s="38"/>
      <c r="Z457" s="40">
        <v>0</v>
      </c>
      <c r="AA457" s="40">
        <v>0</v>
      </c>
      <c r="AB457" s="41">
        <f t="shared" si="88"/>
        <v>0</v>
      </c>
      <c r="AC457" s="40">
        <v>0</v>
      </c>
      <c r="AD457" s="40">
        <v>0</v>
      </c>
      <c r="AE457" s="41">
        <f t="shared" si="85"/>
        <v>0</v>
      </c>
      <c r="AF457" s="40">
        <v>10</v>
      </c>
      <c r="AG457" s="39"/>
      <c r="AH457" s="39"/>
      <c r="AI457" s="42"/>
      <c r="AJ457" s="42"/>
      <c r="AK457" s="42"/>
      <c r="AL457" s="39"/>
      <c r="AM457" s="39"/>
      <c r="AN457" s="39"/>
      <c r="AO457" s="39"/>
      <c r="AP457" s="20"/>
      <c r="AQ457" s="42" t="s">
        <v>2499</v>
      </c>
      <c r="AR457" s="23" t="s">
        <v>92</v>
      </c>
      <c r="AS457" s="24" t="s">
        <v>2423</v>
      </c>
      <c r="AT457" s="23"/>
      <c r="AU457" s="23"/>
      <c r="AV457" s="23"/>
      <c r="AW457" s="23"/>
      <c r="AX457" s="23"/>
      <c r="AY457" s="23">
        <v>10</v>
      </c>
      <c r="AZ457" s="23">
        <f t="shared" si="83"/>
        <v>0</v>
      </c>
      <c r="BA457" s="23">
        <f t="shared" si="89"/>
        <v>0</v>
      </c>
      <c r="BB457" s="23">
        <f t="shared" si="84"/>
        <v>10</v>
      </c>
      <c r="BC457" s="23"/>
      <c r="BD457" s="23"/>
      <c r="BE457" s="23"/>
      <c r="BF457" s="23"/>
      <c r="BG457" s="23"/>
      <c r="BH457" s="23"/>
      <c r="BI457" s="23"/>
      <c r="BJ457" s="23"/>
      <c r="BK457" s="23"/>
      <c r="BL457" s="23"/>
      <c r="BM457" s="23"/>
      <c r="BN457" s="23"/>
      <c r="BO457" s="23"/>
      <c r="BP457" s="23"/>
      <c r="BQ457" s="23"/>
      <c r="BR457" s="23"/>
      <c r="BS457" s="23"/>
      <c r="BT457" s="23"/>
      <c r="BU457" s="23"/>
      <c r="BV457" s="23"/>
      <c r="BW457" s="23"/>
      <c r="BX457" s="23"/>
      <c r="BY457" s="23"/>
      <c r="BZ457" s="23"/>
      <c r="CA457" s="23"/>
      <c r="CB457" s="23"/>
      <c r="CC457" s="23"/>
      <c r="CD457" s="23"/>
      <c r="CE457" s="23"/>
      <c r="CF457" s="23"/>
      <c r="CG457" s="23"/>
      <c r="CH457" s="23"/>
      <c r="CI457" s="23"/>
      <c r="CJ457" s="23">
        <f t="shared" si="90"/>
        <v>0</v>
      </c>
      <c r="CK457" s="23">
        <f t="shared" si="87"/>
        <v>0</v>
      </c>
    </row>
    <row r="458" spans="1:89" ht="53.25" customHeight="1" x14ac:dyDescent="0.25">
      <c r="A458" s="118">
        <v>932</v>
      </c>
      <c r="B458" s="46" t="s">
        <v>1469</v>
      </c>
      <c r="C458" s="23" t="s">
        <v>1453</v>
      </c>
      <c r="D458" s="20" t="s">
        <v>3042</v>
      </c>
      <c r="E458" s="23" t="s">
        <v>116</v>
      </c>
      <c r="F458" s="23"/>
      <c r="G458" s="21" t="s">
        <v>1470</v>
      </c>
      <c r="H458" s="22" t="s">
        <v>475</v>
      </c>
      <c r="I458" s="23" t="s">
        <v>78</v>
      </c>
      <c r="J458" s="23" t="s">
        <v>88</v>
      </c>
      <c r="K458" s="24" t="s">
        <v>2396</v>
      </c>
      <c r="L458" s="23" t="s">
        <v>102</v>
      </c>
      <c r="M458" s="23">
        <v>0.26</v>
      </c>
      <c r="N458" s="48"/>
      <c r="O458" s="24"/>
      <c r="P458" s="23"/>
      <c r="Q458" s="20"/>
      <c r="R458" s="20"/>
      <c r="S458" s="38"/>
      <c r="T458" s="45"/>
      <c r="U458" s="45"/>
      <c r="V458" s="38">
        <v>10</v>
      </c>
      <c r="W458" s="38">
        <v>0</v>
      </c>
      <c r="X458" s="38">
        <f t="shared" si="91"/>
        <v>10</v>
      </c>
      <c r="Y458" s="38"/>
      <c r="Z458" s="40">
        <v>0</v>
      </c>
      <c r="AA458" s="40">
        <v>0</v>
      </c>
      <c r="AB458" s="41">
        <f t="shared" si="88"/>
        <v>0</v>
      </c>
      <c r="AC458" s="40">
        <v>0</v>
      </c>
      <c r="AD458" s="40">
        <v>0</v>
      </c>
      <c r="AE458" s="41">
        <f t="shared" si="85"/>
        <v>0</v>
      </c>
      <c r="AF458" s="40">
        <v>10</v>
      </c>
      <c r="AG458" s="39"/>
      <c r="AH458" s="39"/>
      <c r="AI458" s="42"/>
      <c r="AJ458" s="42"/>
      <c r="AK458" s="42"/>
      <c r="AL458" s="39"/>
      <c r="AM458" s="39"/>
      <c r="AN458" s="39"/>
      <c r="AO458" s="39"/>
      <c r="AP458" s="20"/>
      <c r="AQ458" s="42" t="s">
        <v>2499</v>
      </c>
      <c r="AR458" s="23" t="s">
        <v>92</v>
      </c>
      <c r="AS458" s="24" t="s">
        <v>2423</v>
      </c>
      <c r="AT458" s="23"/>
      <c r="AU458" s="23"/>
      <c r="AV458" s="23"/>
      <c r="AW458" s="23"/>
      <c r="AX458" s="23"/>
      <c r="AY458" s="23">
        <v>10</v>
      </c>
      <c r="AZ458" s="23">
        <f t="shared" si="83"/>
        <v>0</v>
      </c>
      <c r="BA458" s="23">
        <f t="shared" si="89"/>
        <v>0</v>
      </c>
      <c r="BB458" s="23">
        <f t="shared" si="84"/>
        <v>10</v>
      </c>
      <c r="BC458" s="23"/>
      <c r="BD458" s="23"/>
      <c r="BE458" s="23"/>
      <c r="BF458" s="23"/>
      <c r="BG458" s="23"/>
      <c r="BH458" s="23"/>
      <c r="BI458" s="23"/>
      <c r="BJ458" s="23"/>
      <c r="BK458" s="23"/>
      <c r="BL458" s="23"/>
      <c r="BM458" s="23"/>
      <c r="BN458" s="23"/>
      <c r="BO458" s="23"/>
      <c r="BP458" s="23"/>
      <c r="BQ458" s="23"/>
      <c r="BR458" s="23"/>
      <c r="BS458" s="23"/>
      <c r="BT458" s="23"/>
      <c r="BU458" s="23"/>
      <c r="BV458" s="23"/>
      <c r="BW458" s="23"/>
      <c r="BX458" s="23"/>
      <c r="BY458" s="23"/>
      <c r="BZ458" s="23"/>
      <c r="CA458" s="23"/>
      <c r="CB458" s="23"/>
      <c r="CC458" s="23"/>
      <c r="CD458" s="23"/>
      <c r="CE458" s="23"/>
      <c r="CF458" s="23"/>
      <c r="CG458" s="23"/>
      <c r="CH458" s="23"/>
      <c r="CI458" s="23"/>
      <c r="CJ458" s="23">
        <f t="shared" si="90"/>
        <v>0</v>
      </c>
      <c r="CK458" s="23">
        <f t="shared" si="87"/>
        <v>0</v>
      </c>
    </row>
    <row r="459" spans="1:89" ht="53.25" customHeight="1" x14ac:dyDescent="0.25">
      <c r="A459" s="95">
        <v>938</v>
      </c>
      <c r="B459" s="23" t="s">
        <v>1471</v>
      </c>
      <c r="C459" s="23" t="s">
        <v>1453</v>
      </c>
      <c r="D459" s="20" t="s">
        <v>3042</v>
      </c>
      <c r="E459" s="23" t="s">
        <v>116</v>
      </c>
      <c r="F459" s="23"/>
      <c r="G459" s="21" t="s">
        <v>1472</v>
      </c>
      <c r="H459" s="22" t="s">
        <v>475</v>
      </c>
      <c r="I459" s="23" t="s">
        <v>78</v>
      </c>
      <c r="J459" s="23" t="s">
        <v>88</v>
      </c>
      <c r="K459" s="24" t="s">
        <v>2396</v>
      </c>
      <c r="L459" s="23" t="s">
        <v>102</v>
      </c>
      <c r="M459" s="23">
        <v>0.28000000000000003</v>
      </c>
      <c r="N459" s="48"/>
      <c r="O459" s="24"/>
      <c r="P459" s="23"/>
      <c r="Q459" s="23"/>
      <c r="R459" s="23"/>
      <c r="S459" s="49"/>
      <c r="T459" s="23"/>
      <c r="U459" s="23"/>
      <c r="V459" s="23">
        <v>10</v>
      </c>
      <c r="W459" s="23">
        <v>0</v>
      </c>
      <c r="X459" s="38">
        <f t="shared" si="91"/>
        <v>10</v>
      </c>
      <c r="Y459" s="38"/>
      <c r="Z459" s="40">
        <v>0</v>
      </c>
      <c r="AA459" s="40">
        <v>0</v>
      </c>
      <c r="AB459" s="41">
        <f t="shared" si="88"/>
        <v>0</v>
      </c>
      <c r="AC459" s="40">
        <v>0</v>
      </c>
      <c r="AD459" s="40">
        <v>0</v>
      </c>
      <c r="AE459" s="41">
        <f t="shared" si="85"/>
        <v>0</v>
      </c>
      <c r="AF459" s="40">
        <v>10</v>
      </c>
      <c r="AG459" s="39"/>
      <c r="AH459" s="39"/>
      <c r="AI459" s="42"/>
      <c r="AJ459" s="42"/>
      <c r="AK459" s="42"/>
      <c r="AL459" s="39"/>
      <c r="AM459" s="39"/>
      <c r="AN459" s="39"/>
      <c r="AO459" s="39"/>
      <c r="AP459" s="20"/>
      <c r="AQ459" s="42" t="s">
        <v>2499</v>
      </c>
      <c r="AR459" s="23" t="s">
        <v>92</v>
      </c>
      <c r="AS459" s="24" t="s">
        <v>2423</v>
      </c>
      <c r="AT459" s="23"/>
      <c r="AU459" s="23"/>
      <c r="AV459" s="23"/>
      <c r="AW459" s="23"/>
      <c r="AX459" s="23"/>
      <c r="AY459" s="23">
        <v>10</v>
      </c>
      <c r="AZ459" s="23">
        <f t="shared" si="83"/>
        <v>0</v>
      </c>
      <c r="BA459" s="23">
        <f t="shared" si="89"/>
        <v>0</v>
      </c>
      <c r="BB459" s="23">
        <f t="shared" si="84"/>
        <v>10</v>
      </c>
      <c r="BC459" s="23"/>
      <c r="BD459" s="23"/>
      <c r="BE459" s="23"/>
      <c r="BF459" s="23"/>
      <c r="BG459" s="23"/>
      <c r="BH459" s="23"/>
      <c r="BI459" s="23"/>
      <c r="BJ459" s="23"/>
      <c r="BK459" s="23"/>
      <c r="BL459" s="23"/>
      <c r="BM459" s="23"/>
      <c r="BN459" s="23"/>
      <c r="BO459" s="23"/>
      <c r="BP459" s="23"/>
      <c r="BQ459" s="23"/>
      <c r="BR459" s="23"/>
      <c r="BS459" s="23"/>
      <c r="BT459" s="23"/>
      <c r="BU459" s="23"/>
      <c r="BV459" s="23"/>
      <c r="BW459" s="23"/>
      <c r="BX459" s="23"/>
      <c r="BY459" s="23"/>
      <c r="BZ459" s="23"/>
      <c r="CA459" s="23"/>
      <c r="CB459" s="23"/>
      <c r="CC459" s="23"/>
      <c r="CD459" s="23"/>
      <c r="CE459" s="23"/>
      <c r="CF459" s="23"/>
      <c r="CG459" s="23"/>
      <c r="CH459" s="23"/>
      <c r="CI459" s="23"/>
      <c r="CJ459" s="23">
        <f t="shared" si="90"/>
        <v>0</v>
      </c>
      <c r="CK459" s="23">
        <f t="shared" si="87"/>
        <v>0</v>
      </c>
    </row>
    <row r="460" spans="1:89" ht="53.25" customHeight="1" x14ac:dyDescent="0.25">
      <c r="A460" s="95">
        <v>970</v>
      </c>
      <c r="B460" s="23" t="s">
        <v>1456</v>
      </c>
      <c r="C460" s="23" t="s">
        <v>1453</v>
      </c>
      <c r="D460" s="20" t="s">
        <v>3042</v>
      </c>
      <c r="E460" s="23" t="s">
        <v>116</v>
      </c>
      <c r="F460" s="20"/>
      <c r="G460" s="24" t="s">
        <v>1457</v>
      </c>
      <c r="H460" s="22" t="s">
        <v>1458</v>
      </c>
      <c r="I460" s="23" t="s">
        <v>87</v>
      </c>
      <c r="J460" s="23" t="s">
        <v>88</v>
      </c>
      <c r="K460" s="24" t="s">
        <v>2396</v>
      </c>
      <c r="L460" s="20" t="s">
        <v>10</v>
      </c>
      <c r="M460" s="23">
        <v>0.121</v>
      </c>
      <c r="N460" s="17" t="s">
        <v>2763</v>
      </c>
      <c r="O460" s="24" t="s">
        <v>2528</v>
      </c>
      <c r="P460" s="23" t="s">
        <v>2434</v>
      </c>
      <c r="Q460" s="20"/>
      <c r="R460" s="20"/>
      <c r="S460" s="44"/>
      <c r="T460" s="45"/>
      <c r="U460" s="45">
        <v>45718</v>
      </c>
      <c r="V460" s="38">
        <v>1</v>
      </c>
      <c r="W460" s="38">
        <v>0</v>
      </c>
      <c r="X460" s="38">
        <f t="shared" si="91"/>
        <v>1</v>
      </c>
      <c r="Y460" s="38"/>
      <c r="Z460" s="40">
        <v>0</v>
      </c>
      <c r="AA460" s="40">
        <v>0</v>
      </c>
      <c r="AB460" s="41">
        <f t="shared" si="88"/>
        <v>0</v>
      </c>
      <c r="AC460" s="40">
        <v>0</v>
      </c>
      <c r="AD460" s="40">
        <v>0</v>
      </c>
      <c r="AE460" s="41">
        <f t="shared" si="85"/>
        <v>0</v>
      </c>
      <c r="AF460" s="40"/>
      <c r="AG460" s="39"/>
      <c r="AH460" s="39"/>
      <c r="AI460" s="42"/>
      <c r="AJ460" s="42"/>
      <c r="AK460" s="42"/>
      <c r="AL460" s="39"/>
      <c r="AM460" s="39"/>
      <c r="AN460" s="39"/>
      <c r="AO460" s="39"/>
      <c r="AP460" s="23" t="s">
        <v>2391</v>
      </c>
      <c r="AQ460" s="23" t="s">
        <v>2529</v>
      </c>
      <c r="AR460" s="23" t="s">
        <v>124</v>
      </c>
      <c r="AS460" s="23" t="s">
        <v>2423</v>
      </c>
      <c r="AT460" s="23"/>
      <c r="AU460" s="23"/>
      <c r="AV460" s="23"/>
      <c r="AW460" s="23"/>
      <c r="AX460" s="23"/>
      <c r="AY460" s="23"/>
      <c r="AZ460" s="23">
        <f t="shared" si="83"/>
        <v>0</v>
      </c>
      <c r="BA460" s="23">
        <f t="shared" si="89"/>
        <v>0</v>
      </c>
      <c r="BB460" s="23">
        <f t="shared" si="84"/>
        <v>0</v>
      </c>
      <c r="BC460" s="23"/>
      <c r="BD460" s="23"/>
      <c r="BE460" s="23"/>
      <c r="BF460" s="23"/>
      <c r="BG460" s="23"/>
      <c r="BH460" s="23"/>
      <c r="BI460" s="23"/>
      <c r="BJ460" s="23"/>
      <c r="BK460" s="23"/>
      <c r="BL460" s="23"/>
      <c r="BM460" s="23"/>
      <c r="BN460" s="23"/>
      <c r="BO460" s="23"/>
      <c r="BP460" s="23"/>
      <c r="BQ460" s="23"/>
      <c r="BR460" s="23"/>
      <c r="BS460" s="23"/>
      <c r="BT460" s="23"/>
      <c r="BU460" s="23"/>
      <c r="BV460" s="23"/>
      <c r="BW460" s="23"/>
      <c r="BX460" s="23"/>
      <c r="BY460" s="23"/>
      <c r="BZ460" s="23"/>
      <c r="CA460" s="23"/>
      <c r="CB460" s="23"/>
      <c r="CC460" s="23"/>
      <c r="CD460" s="23"/>
      <c r="CE460" s="23"/>
      <c r="CF460" s="23"/>
      <c r="CG460" s="23"/>
      <c r="CH460" s="23"/>
      <c r="CI460" s="23"/>
      <c r="CJ460" s="23">
        <f t="shared" si="90"/>
        <v>0</v>
      </c>
      <c r="CK460" s="23">
        <f t="shared" si="87"/>
        <v>0</v>
      </c>
    </row>
    <row r="461" spans="1:89" ht="53.25" customHeight="1" x14ac:dyDescent="0.25">
      <c r="A461" s="118">
        <v>2040</v>
      </c>
      <c r="B461" s="46" t="s">
        <v>1459</v>
      </c>
      <c r="C461" s="23" t="s">
        <v>1453</v>
      </c>
      <c r="D461" s="20" t="s">
        <v>3042</v>
      </c>
      <c r="E461" s="23" t="s">
        <v>116</v>
      </c>
      <c r="F461" s="23"/>
      <c r="G461" s="21" t="s">
        <v>1460</v>
      </c>
      <c r="H461" s="22" t="s">
        <v>1461</v>
      </c>
      <c r="I461" s="23" t="s">
        <v>78</v>
      </c>
      <c r="J461" s="23" t="s">
        <v>88</v>
      </c>
      <c r="K461" s="23" t="s">
        <v>2386</v>
      </c>
      <c r="L461" s="23" t="s">
        <v>2904</v>
      </c>
      <c r="M461" s="23"/>
      <c r="N461" s="50"/>
      <c r="O461" s="24" t="s">
        <v>1462</v>
      </c>
      <c r="P461" s="23" t="s">
        <v>82</v>
      </c>
      <c r="Q461" s="20"/>
      <c r="R461" s="20"/>
      <c r="S461" s="44">
        <v>44799</v>
      </c>
      <c r="T461" s="45">
        <v>45257</v>
      </c>
      <c r="U461" s="45">
        <v>46353</v>
      </c>
      <c r="V461" s="38">
        <v>6</v>
      </c>
      <c r="W461" s="38">
        <v>0</v>
      </c>
      <c r="X461" s="38">
        <f t="shared" si="91"/>
        <v>6</v>
      </c>
      <c r="Y461" s="38"/>
      <c r="Z461" s="40">
        <v>0</v>
      </c>
      <c r="AA461" s="40">
        <v>0</v>
      </c>
      <c r="AB461" s="41">
        <f t="shared" si="88"/>
        <v>0</v>
      </c>
      <c r="AC461" s="40">
        <v>0</v>
      </c>
      <c r="AD461" s="40">
        <v>6</v>
      </c>
      <c r="AE461" s="41">
        <f t="shared" si="85"/>
        <v>6</v>
      </c>
      <c r="AF461" s="40"/>
      <c r="AG461" s="39"/>
      <c r="AH461" s="39"/>
      <c r="AI461" s="42"/>
      <c r="AJ461" s="42"/>
      <c r="AK461" s="42"/>
      <c r="AL461" s="39"/>
      <c r="AM461" s="39"/>
      <c r="AN461" s="39"/>
      <c r="AO461" s="39"/>
      <c r="AP461" s="23" t="s">
        <v>348</v>
      </c>
      <c r="AQ461" s="42" t="s">
        <v>119</v>
      </c>
      <c r="AR461" s="23" t="s">
        <v>92</v>
      </c>
      <c r="AS461" s="24"/>
      <c r="AT461" s="23"/>
      <c r="AU461" s="23">
        <v>6</v>
      </c>
      <c r="AV461" s="23"/>
      <c r="AW461" s="23"/>
      <c r="AX461" s="23"/>
      <c r="AY461" s="23"/>
      <c r="AZ461" s="23">
        <f t="shared" si="83"/>
        <v>6</v>
      </c>
      <c r="BA461" s="23">
        <f t="shared" si="89"/>
        <v>6</v>
      </c>
      <c r="BB461" s="23">
        <f t="shared" si="84"/>
        <v>6</v>
      </c>
      <c r="BC461" s="23"/>
      <c r="BD461" s="23"/>
      <c r="BE461" s="23"/>
      <c r="BF461" s="23"/>
      <c r="BG461" s="23"/>
      <c r="BH461" s="23"/>
      <c r="BI461" s="23"/>
      <c r="BJ461" s="23"/>
      <c r="BK461" s="23"/>
      <c r="BL461" s="23"/>
      <c r="BM461" s="23"/>
      <c r="BN461" s="23"/>
      <c r="BO461" s="23"/>
      <c r="BP461" s="23"/>
      <c r="BQ461" s="23"/>
      <c r="BR461" s="23"/>
      <c r="BS461" s="23"/>
      <c r="BT461" s="23"/>
      <c r="BU461" s="23"/>
      <c r="BV461" s="23"/>
      <c r="BW461" s="23"/>
      <c r="BX461" s="23"/>
      <c r="BY461" s="23"/>
      <c r="BZ461" s="23"/>
      <c r="CA461" s="23"/>
      <c r="CB461" s="23"/>
      <c r="CC461" s="23"/>
      <c r="CD461" s="23"/>
      <c r="CE461" s="23"/>
      <c r="CF461" s="23"/>
      <c r="CG461" s="23"/>
      <c r="CH461" s="23"/>
      <c r="CI461" s="23"/>
      <c r="CJ461" s="23">
        <f t="shared" si="90"/>
        <v>0</v>
      </c>
      <c r="CK461" s="23">
        <f t="shared" ref="CK461:CK492" si="92">SUM(BC461:CI461)</f>
        <v>0</v>
      </c>
    </row>
    <row r="462" spans="1:89" ht="53.25" customHeight="1" x14ac:dyDescent="0.25">
      <c r="A462" s="95">
        <v>2501</v>
      </c>
      <c r="B462" s="23" t="s">
        <v>2335</v>
      </c>
      <c r="C462" s="20" t="s">
        <v>1453</v>
      </c>
      <c r="D462" s="20" t="s">
        <v>3042</v>
      </c>
      <c r="E462" s="23" t="s">
        <v>116</v>
      </c>
      <c r="F462" s="23"/>
      <c r="G462" s="24" t="s">
        <v>1473</v>
      </c>
      <c r="H462" s="22" t="s">
        <v>1474</v>
      </c>
      <c r="I462" s="23" t="s">
        <v>78</v>
      </c>
      <c r="J462" s="23" t="s">
        <v>152</v>
      </c>
      <c r="K462" s="23" t="s">
        <v>2399</v>
      </c>
      <c r="L462" s="23" t="s">
        <v>2904</v>
      </c>
      <c r="M462" s="23"/>
      <c r="N462" s="23"/>
      <c r="O462" s="23" t="s">
        <v>2764</v>
      </c>
      <c r="P462" s="23" t="s">
        <v>152</v>
      </c>
      <c r="Q462" s="23"/>
      <c r="R462" s="23"/>
      <c r="S462" s="36">
        <v>45985</v>
      </c>
      <c r="T462" s="37">
        <v>45999</v>
      </c>
      <c r="U462" s="37">
        <v>47095</v>
      </c>
      <c r="V462" s="23">
        <v>0</v>
      </c>
      <c r="W462" s="23">
        <v>2</v>
      </c>
      <c r="X462" s="38">
        <f t="shared" si="91"/>
        <v>-2</v>
      </c>
      <c r="Y462" s="38"/>
      <c r="Z462" s="40">
        <v>0</v>
      </c>
      <c r="AA462" s="40">
        <v>2</v>
      </c>
      <c r="AB462" s="41">
        <f t="shared" si="88"/>
        <v>-2</v>
      </c>
      <c r="AC462" s="40">
        <v>0</v>
      </c>
      <c r="AD462" s="40">
        <v>0</v>
      </c>
      <c r="AE462" s="41">
        <f t="shared" si="85"/>
        <v>0</v>
      </c>
      <c r="AF462" s="40"/>
      <c r="AG462" s="39"/>
      <c r="AH462" s="39"/>
      <c r="AI462" s="42"/>
      <c r="AJ462" s="42"/>
      <c r="AK462" s="42"/>
      <c r="AL462" s="39"/>
      <c r="AM462" s="39"/>
      <c r="AN462" s="39"/>
      <c r="AO462" s="39"/>
      <c r="AP462" s="23" t="s">
        <v>467</v>
      </c>
      <c r="AQ462" s="23" t="s">
        <v>2404</v>
      </c>
      <c r="AR462" s="23" t="s">
        <v>99</v>
      </c>
      <c r="AS462" s="54" t="s">
        <v>2407</v>
      </c>
      <c r="AT462" s="23"/>
      <c r="AU462" s="23"/>
      <c r="AV462" s="23"/>
      <c r="AW462" s="23"/>
      <c r="AX462" s="23"/>
      <c r="AY462" s="23"/>
      <c r="AZ462" s="23">
        <f t="shared" ref="AZ462:AZ495" si="93">SUM(AT462:AW462)</f>
        <v>0</v>
      </c>
      <c r="BA462" s="23">
        <f t="shared" si="89"/>
        <v>0</v>
      </c>
      <c r="BB462" s="23">
        <f t="shared" ref="BB462:BB495" si="94">SUM(AT462:AY462)</f>
        <v>0</v>
      </c>
      <c r="BC462" s="23"/>
      <c r="BD462" s="23"/>
      <c r="BE462" s="23"/>
      <c r="BF462" s="23"/>
      <c r="BG462" s="23"/>
      <c r="BH462" s="23"/>
      <c r="BI462" s="23"/>
      <c r="BJ462" s="23"/>
      <c r="BK462" s="23"/>
      <c r="BL462" s="23"/>
      <c r="BM462" s="23"/>
      <c r="BN462" s="23"/>
      <c r="BO462" s="23"/>
      <c r="BP462" s="23"/>
      <c r="BQ462" s="23"/>
      <c r="BR462" s="23"/>
      <c r="BS462" s="23"/>
      <c r="BT462" s="23"/>
      <c r="BU462" s="23"/>
      <c r="BV462" s="23"/>
      <c r="BW462" s="23"/>
      <c r="BX462" s="23"/>
      <c r="BY462" s="23"/>
      <c r="BZ462" s="23"/>
      <c r="CA462" s="23"/>
      <c r="CB462" s="23"/>
      <c r="CC462" s="23"/>
      <c r="CD462" s="23"/>
      <c r="CE462" s="23"/>
      <c r="CF462" s="23"/>
      <c r="CG462" s="23"/>
      <c r="CH462" s="23"/>
      <c r="CI462" s="23"/>
      <c r="CJ462" s="23">
        <f t="shared" si="90"/>
        <v>0</v>
      </c>
      <c r="CK462" s="23">
        <f t="shared" si="92"/>
        <v>0</v>
      </c>
    </row>
    <row r="463" spans="1:89" ht="53.25" customHeight="1" x14ac:dyDescent="0.25">
      <c r="A463" s="95">
        <v>2442</v>
      </c>
      <c r="B463" s="23" t="s">
        <v>2377</v>
      </c>
      <c r="C463" s="23" t="s">
        <v>1453</v>
      </c>
      <c r="D463" s="20" t="s">
        <v>3042</v>
      </c>
      <c r="E463" s="23" t="s">
        <v>116</v>
      </c>
      <c r="F463" s="23"/>
      <c r="G463" s="24" t="s">
        <v>1454</v>
      </c>
      <c r="H463" s="22" t="s">
        <v>2986</v>
      </c>
      <c r="I463" s="23" t="s">
        <v>78</v>
      </c>
      <c r="J463" s="23" t="s">
        <v>152</v>
      </c>
      <c r="K463" s="23" t="s">
        <v>2385</v>
      </c>
      <c r="L463" s="23" t="s">
        <v>102</v>
      </c>
      <c r="M463" s="23"/>
      <c r="O463" s="24" t="s">
        <v>1455</v>
      </c>
      <c r="P463" s="23" t="s">
        <v>152</v>
      </c>
      <c r="Q463" s="23"/>
      <c r="R463" s="23"/>
      <c r="S463" s="36">
        <v>46030</v>
      </c>
      <c r="T463" s="37">
        <v>46080</v>
      </c>
      <c r="U463" s="37">
        <v>47176</v>
      </c>
      <c r="V463" s="23">
        <v>18</v>
      </c>
      <c r="W463" s="23">
        <v>0</v>
      </c>
      <c r="X463" s="38">
        <f t="shared" si="91"/>
        <v>18</v>
      </c>
      <c r="Y463" s="38"/>
      <c r="Z463" s="40">
        <v>0</v>
      </c>
      <c r="AA463" s="40">
        <v>0</v>
      </c>
      <c r="AB463" s="41">
        <f t="shared" si="88"/>
        <v>0</v>
      </c>
      <c r="AC463" s="40">
        <v>0</v>
      </c>
      <c r="AD463" s="40">
        <v>0</v>
      </c>
      <c r="AE463" s="41">
        <f t="shared" si="85"/>
        <v>0</v>
      </c>
      <c r="AF463" s="40"/>
      <c r="AG463" s="39"/>
      <c r="AH463" s="39"/>
      <c r="AI463" s="42"/>
      <c r="AJ463" s="42"/>
      <c r="AK463" s="42"/>
      <c r="AL463" s="39"/>
      <c r="AM463" s="39"/>
      <c r="AN463" s="39"/>
      <c r="AO463" s="39"/>
      <c r="AP463" s="23" t="s">
        <v>91</v>
      </c>
      <c r="AQ463" s="23" t="s">
        <v>2433</v>
      </c>
      <c r="AR463" s="23" t="s">
        <v>99</v>
      </c>
      <c r="AS463" s="24" t="s">
        <v>2407</v>
      </c>
      <c r="AT463" s="23"/>
      <c r="AU463" s="23"/>
      <c r="AV463" s="23"/>
      <c r="AW463" s="23"/>
      <c r="AX463" s="23"/>
      <c r="AY463" s="23"/>
      <c r="AZ463" s="23">
        <f t="shared" si="93"/>
        <v>0</v>
      </c>
      <c r="BA463" s="23">
        <f t="shared" si="89"/>
        <v>0</v>
      </c>
      <c r="BB463" s="23">
        <f t="shared" si="94"/>
        <v>0</v>
      </c>
      <c r="BC463" s="23"/>
      <c r="BD463" s="23"/>
      <c r="BE463" s="23"/>
      <c r="BF463" s="23"/>
      <c r="BG463" s="23"/>
      <c r="BH463" s="23"/>
      <c r="BI463" s="23"/>
      <c r="BJ463" s="23"/>
      <c r="BK463" s="23"/>
      <c r="BL463" s="23"/>
      <c r="BM463" s="23"/>
      <c r="BN463" s="23"/>
      <c r="BO463" s="23"/>
      <c r="BP463" s="23"/>
      <c r="BQ463" s="23"/>
      <c r="BR463" s="23"/>
      <c r="BS463" s="23"/>
      <c r="BT463" s="23"/>
      <c r="BU463" s="23"/>
      <c r="BV463" s="23"/>
      <c r="BW463" s="23"/>
      <c r="BX463" s="23"/>
      <c r="BY463" s="23"/>
      <c r="BZ463" s="23"/>
      <c r="CA463" s="23"/>
      <c r="CB463" s="23"/>
      <c r="CC463" s="23"/>
      <c r="CD463" s="23"/>
      <c r="CE463" s="23"/>
      <c r="CF463" s="23"/>
      <c r="CG463" s="23"/>
      <c r="CH463" s="23"/>
      <c r="CI463" s="23"/>
      <c r="CJ463" s="23">
        <f t="shared" si="90"/>
        <v>0</v>
      </c>
      <c r="CK463" s="23">
        <f t="shared" si="92"/>
        <v>0</v>
      </c>
    </row>
    <row r="464" spans="1:89" ht="53.25" customHeight="1" x14ac:dyDescent="0.25">
      <c r="A464" s="95">
        <v>2442</v>
      </c>
      <c r="B464" s="23" t="s">
        <v>2377</v>
      </c>
      <c r="C464" s="23" t="s">
        <v>1453</v>
      </c>
      <c r="D464" s="20" t="s">
        <v>3042</v>
      </c>
      <c r="E464" s="23" t="s">
        <v>116</v>
      </c>
      <c r="F464" s="23"/>
      <c r="G464" s="24" t="s">
        <v>1454</v>
      </c>
      <c r="H464" s="22" t="s">
        <v>475</v>
      </c>
      <c r="I464" s="23" t="s">
        <v>78</v>
      </c>
      <c r="J464" s="23"/>
      <c r="K464" s="23" t="s">
        <v>2396</v>
      </c>
      <c r="L464" s="20" t="s">
        <v>106</v>
      </c>
      <c r="M464" s="23"/>
      <c r="N464" s="48"/>
      <c r="O464" s="24"/>
      <c r="P464" s="23"/>
      <c r="Q464" s="23"/>
      <c r="R464" s="23"/>
      <c r="S464" s="36"/>
      <c r="T464" s="37"/>
      <c r="U464" s="37"/>
      <c r="V464" s="23">
        <v>25</v>
      </c>
      <c r="W464" s="23">
        <v>0</v>
      </c>
      <c r="X464" s="38">
        <f t="shared" si="91"/>
        <v>25</v>
      </c>
      <c r="Y464" s="38"/>
      <c r="Z464" s="40">
        <v>0</v>
      </c>
      <c r="AA464" s="40">
        <v>0</v>
      </c>
      <c r="AB464" s="41">
        <f t="shared" si="88"/>
        <v>0</v>
      </c>
      <c r="AC464" s="40">
        <v>0</v>
      </c>
      <c r="AD464" s="40">
        <v>0</v>
      </c>
      <c r="AE464" s="41">
        <f t="shared" si="85"/>
        <v>0</v>
      </c>
      <c r="AF464" s="40">
        <v>18</v>
      </c>
      <c r="AG464" s="39"/>
      <c r="AH464" s="39"/>
      <c r="AI464" s="42"/>
      <c r="AJ464" s="42"/>
      <c r="AK464" s="42"/>
      <c r="AL464" s="39"/>
      <c r="AM464" s="39"/>
      <c r="AN464" s="39"/>
      <c r="AO464" s="39"/>
      <c r="AP464" s="23"/>
      <c r="AQ464" s="23" t="s">
        <v>2499</v>
      </c>
      <c r="AR464" s="23" t="s">
        <v>92</v>
      </c>
      <c r="AS464" s="24" t="s">
        <v>2423</v>
      </c>
      <c r="AT464" s="23"/>
      <c r="AU464" s="23"/>
      <c r="AV464" s="23"/>
      <c r="AW464" s="23"/>
      <c r="AX464" s="23"/>
      <c r="AY464" s="23">
        <v>18</v>
      </c>
      <c r="AZ464" s="23">
        <f t="shared" si="93"/>
        <v>0</v>
      </c>
      <c r="BA464" s="23">
        <f t="shared" si="89"/>
        <v>0</v>
      </c>
      <c r="BB464" s="23">
        <f t="shared" si="94"/>
        <v>18</v>
      </c>
      <c r="BC464" s="23"/>
      <c r="BD464" s="23"/>
      <c r="BE464" s="23"/>
      <c r="BF464" s="23"/>
      <c r="BG464" s="23"/>
      <c r="BH464" s="23"/>
      <c r="BI464" s="23"/>
      <c r="BJ464" s="23"/>
      <c r="BK464" s="23"/>
      <c r="BL464" s="23"/>
      <c r="BM464" s="23"/>
      <c r="BN464" s="23"/>
      <c r="BO464" s="23"/>
      <c r="BP464" s="23"/>
      <c r="BQ464" s="23"/>
      <c r="BR464" s="23"/>
      <c r="BS464" s="23"/>
      <c r="BT464" s="23"/>
      <c r="BU464" s="23"/>
      <c r="BV464" s="23"/>
      <c r="BW464" s="23"/>
      <c r="BX464" s="23"/>
      <c r="BY464" s="23"/>
      <c r="BZ464" s="23"/>
      <c r="CA464" s="23"/>
      <c r="CB464" s="23"/>
      <c r="CC464" s="23"/>
      <c r="CD464" s="23"/>
      <c r="CE464" s="23"/>
      <c r="CF464" s="23"/>
      <c r="CG464" s="23"/>
      <c r="CH464" s="23"/>
      <c r="CI464" s="23"/>
      <c r="CJ464" s="23">
        <f t="shared" si="90"/>
        <v>0</v>
      </c>
      <c r="CK464" s="23">
        <f t="shared" si="92"/>
        <v>0</v>
      </c>
    </row>
    <row r="465" spans="1:89" ht="53.25" customHeight="1" x14ac:dyDescent="0.25">
      <c r="A465" s="95"/>
      <c r="B465" s="23" t="s">
        <v>1546</v>
      </c>
      <c r="C465" s="20" t="s">
        <v>3035</v>
      </c>
      <c r="D465" s="20" t="s">
        <v>1543</v>
      </c>
      <c r="E465" s="23" t="s">
        <v>382</v>
      </c>
      <c r="F465" s="23"/>
      <c r="G465" s="24" t="s">
        <v>1553</v>
      </c>
      <c r="H465" s="22" t="s">
        <v>710</v>
      </c>
      <c r="I465" s="23" t="s">
        <v>78</v>
      </c>
      <c r="J465" s="20" t="s">
        <v>83</v>
      </c>
      <c r="K465" s="23" t="s">
        <v>83</v>
      </c>
      <c r="L465" s="23" t="s">
        <v>2902</v>
      </c>
      <c r="M465" s="23"/>
      <c r="O465" s="20" t="s">
        <v>2905</v>
      </c>
      <c r="P465" s="23" t="s">
        <v>82</v>
      </c>
      <c r="Q465" s="20"/>
      <c r="R465" s="20"/>
      <c r="S465" s="44">
        <v>45278</v>
      </c>
      <c r="T465" s="45">
        <v>45973</v>
      </c>
      <c r="U465" s="45">
        <v>47069</v>
      </c>
      <c r="V465" s="38">
        <v>0</v>
      </c>
      <c r="W465" s="38">
        <v>0</v>
      </c>
      <c r="X465" s="38">
        <v>0</v>
      </c>
      <c r="Y465" s="38"/>
      <c r="Z465" s="40">
        <v>0</v>
      </c>
      <c r="AA465" s="40">
        <v>0</v>
      </c>
      <c r="AB465" s="41">
        <f t="shared" si="88"/>
        <v>0</v>
      </c>
      <c r="AC465" s="40">
        <v>0</v>
      </c>
      <c r="AD465" s="40">
        <v>0</v>
      </c>
      <c r="AE465" s="41">
        <f t="shared" si="85"/>
        <v>0</v>
      </c>
      <c r="AF465" s="40"/>
      <c r="AG465" s="39"/>
      <c r="AH465" s="39"/>
      <c r="AI465" s="42"/>
      <c r="AJ465" s="42"/>
      <c r="AK465" s="42"/>
      <c r="AL465" s="39"/>
      <c r="AM465" s="39"/>
      <c r="AN465" s="39"/>
      <c r="AO465" s="39"/>
      <c r="AP465" s="23" t="s">
        <v>2393</v>
      </c>
      <c r="AQ465" s="23" t="s">
        <v>2393</v>
      </c>
      <c r="AR465" s="23" t="s">
        <v>2393</v>
      </c>
      <c r="AS465" s="23" t="s">
        <v>2393</v>
      </c>
      <c r="AT465" s="23"/>
      <c r="AU465" s="23"/>
      <c r="AV465" s="23"/>
      <c r="AW465" s="23"/>
      <c r="AX465" s="23"/>
      <c r="AY465" s="23"/>
      <c r="AZ465" s="23">
        <f t="shared" si="93"/>
        <v>0</v>
      </c>
      <c r="BA465" s="23">
        <f t="shared" si="89"/>
        <v>0</v>
      </c>
      <c r="BB465" s="23">
        <f t="shared" si="94"/>
        <v>0</v>
      </c>
      <c r="BC465" s="23"/>
      <c r="BD465" s="23"/>
      <c r="BE465" s="23"/>
      <c r="BF465" s="23"/>
      <c r="BG465" s="23"/>
      <c r="BH465" s="23"/>
      <c r="BI465" s="23"/>
      <c r="BJ465" s="23"/>
      <c r="BK465" s="23"/>
      <c r="BL465" s="23"/>
      <c r="BM465" s="23"/>
      <c r="BN465" s="23"/>
      <c r="BO465" s="23"/>
      <c r="BP465" s="23"/>
      <c r="BQ465" s="23"/>
      <c r="BR465" s="23"/>
      <c r="BS465" s="23"/>
      <c r="BT465" s="23"/>
      <c r="BU465" s="23"/>
      <c r="BV465" s="23"/>
      <c r="BW465" s="23"/>
      <c r="BX465" s="23"/>
      <c r="BY465" s="23"/>
      <c r="BZ465" s="23"/>
      <c r="CA465" s="23"/>
      <c r="CB465" s="23"/>
      <c r="CC465" s="23"/>
      <c r="CD465" s="23"/>
      <c r="CE465" s="23"/>
      <c r="CF465" s="23"/>
      <c r="CG465" s="23"/>
      <c r="CH465" s="23"/>
      <c r="CI465" s="23"/>
      <c r="CJ465" s="23">
        <f t="shared" si="90"/>
        <v>0</v>
      </c>
      <c r="CK465" s="23">
        <f t="shared" si="92"/>
        <v>0</v>
      </c>
    </row>
    <row r="466" spans="1:89" ht="53.25" customHeight="1" x14ac:dyDescent="0.25">
      <c r="A466" s="95"/>
      <c r="B466" s="23" t="s">
        <v>1540</v>
      </c>
      <c r="C466" s="20" t="s">
        <v>3035</v>
      </c>
      <c r="D466" s="23" t="s">
        <v>1541</v>
      </c>
      <c r="E466" s="23" t="s">
        <v>382</v>
      </c>
      <c r="F466" s="23"/>
      <c r="G466" s="24" t="s">
        <v>1542</v>
      </c>
      <c r="H466" s="22" t="s">
        <v>710</v>
      </c>
      <c r="I466" s="23" t="s">
        <v>402</v>
      </c>
      <c r="J466" s="20" t="s">
        <v>83</v>
      </c>
      <c r="K466" s="23" t="s">
        <v>2397</v>
      </c>
      <c r="L466" s="23" t="s">
        <v>2902</v>
      </c>
      <c r="M466" s="23"/>
      <c r="N466" s="17" t="s">
        <v>2907</v>
      </c>
      <c r="O466" s="17" t="s">
        <v>2906</v>
      </c>
      <c r="P466" s="23" t="s">
        <v>1520</v>
      </c>
      <c r="Q466" s="23"/>
      <c r="R466" s="23"/>
      <c r="S466" s="36">
        <v>45896</v>
      </c>
      <c r="T466" s="37">
        <v>45807</v>
      </c>
      <c r="U466" s="37">
        <v>46903</v>
      </c>
      <c r="V466" s="23">
        <v>1</v>
      </c>
      <c r="W466" s="23">
        <v>1</v>
      </c>
      <c r="X466" s="38">
        <f t="shared" ref="X466:X493" si="95">V466-W466</f>
        <v>0</v>
      </c>
      <c r="Y466" s="38"/>
      <c r="Z466" s="40">
        <v>0</v>
      </c>
      <c r="AA466" s="40">
        <v>0</v>
      </c>
      <c r="AB466" s="41">
        <f t="shared" si="88"/>
        <v>0</v>
      </c>
      <c r="AC466" s="40">
        <v>0</v>
      </c>
      <c r="AD466" s="40">
        <v>0</v>
      </c>
      <c r="AE466" s="41">
        <f t="shared" si="85"/>
        <v>0</v>
      </c>
      <c r="AF466" s="40"/>
      <c r="AG466" s="39"/>
      <c r="AH466" s="39"/>
      <c r="AI466" s="42"/>
      <c r="AJ466" s="42"/>
      <c r="AK466" s="42"/>
      <c r="AL466" s="39"/>
      <c r="AM466" s="39"/>
      <c r="AN466" s="39"/>
      <c r="AO466" s="39"/>
      <c r="AP466" s="23" t="s">
        <v>2393</v>
      </c>
      <c r="AQ466" s="23" t="s">
        <v>2393</v>
      </c>
      <c r="AR466" s="23" t="s">
        <v>2393</v>
      </c>
      <c r="AS466" s="23" t="s">
        <v>2393</v>
      </c>
      <c r="AT466" s="23"/>
      <c r="AU466" s="23"/>
      <c r="AV466" s="23"/>
      <c r="AW466" s="23"/>
      <c r="AX466" s="23"/>
      <c r="AY466" s="23"/>
      <c r="AZ466" s="23">
        <f t="shared" si="93"/>
        <v>0</v>
      </c>
      <c r="BA466" s="23">
        <f t="shared" si="89"/>
        <v>0</v>
      </c>
      <c r="BB466" s="23">
        <f t="shared" si="94"/>
        <v>0</v>
      </c>
      <c r="BC466" s="23"/>
      <c r="BD466" s="23"/>
      <c r="BE466" s="23"/>
      <c r="BF466" s="23"/>
      <c r="BG466" s="23"/>
      <c r="BH466" s="23"/>
      <c r="BI466" s="23"/>
      <c r="BJ466" s="23"/>
      <c r="BK466" s="23"/>
      <c r="BL466" s="23"/>
      <c r="BM466" s="23"/>
      <c r="BN466" s="23"/>
      <c r="BO466" s="23"/>
      <c r="BP466" s="23"/>
      <c r="BQ466" s="23"/>
      <c r="BR466" s="23"/>
      <c r="BS466" s="23"/>
      <c r="BT466" s="23"/>
      <c r="BU466" s="23"/>
      <c r="BV466" s="23"/>
      <c r="BW466" s="23"/>
      <c r="BX466" s="23"/>
      <c r="BY466" s="23"/>
      <c r="BZ466" s="23"/>
      <c r="CA466" s="23"/>
      <c r="CB466" s="23"/>
      <c r="CC466" s="23"/>
      <c r="CD466" s="23"/>
      <c r="CE466" s="23"/>
      <c r="CF466" s="23"/>
      <c r="CG466" s="23"/>
      <c r="CH466" s="23"/>
      <c r="CI466" s="23"/>
      <c r="CJ466" s="23">
        <f t="shared" si="90"/>
        <v>0</v>
      </c>
      <c r="CK466" s="23">
        <f t="shared" si="92"/>
        <v>0</v>
      </c>
    </row>
    <row r="467" spans="1:89" ht="53.25" customHeight="1" x14ac:dyDescent="0.25">
      <c r="A467" s="95"/>
      <c r="B467" s="23" t="s">
        <v>1540</v>
      </c>
      <c r="C467" s="20" t="s">
        <v>3035</v>
      </c>
      <c r="D467" s="23" t="s">
        <v>3043</v>
      </c>
      <c r="E467" s="23" t="s">
        <v>382</v>
      </c>
      <c r="F467" s="23"/>
      <c r="G467" s="24" t="s">
        <v>2216</v>
      </c>
      <c r="H467" s="22" t="s">
        <v>710</v>
      </c>
      <c r="I467" s="23" t="s">
        <v>78</v>
      </c>
      <c r="J467" s="23" t="s">
        <v>83</v>
      </c>
      <c r="K467" s="23" t="s">
        <v>2397</v>
      </c>
      <c r="L467" s="23" t="s">
        <v>2904</v>
      </c>
      <c r="M467" s="23"/>
      <c r="O467" s="24" t="s">
        <v>2908</v>
      </c>
      <c r="P467" s="23" t="s">
        <v>82</v>
      </c>
      <c r="Q467" s="23"/>
      <c r="R467" s="23"/>
      <c r="S467" s="36">
        <v>45548</v>
      </c>
      <c r="T467" s="37">
        <v>45853</v>
      </c>
      <c r="U467" s="37">
        <v>46949</v>
      </c>
      <c r="V467" s="23">
        <v>1</v>
      </c>
      <c r="W467" s="23">
        <v>1</v>
      </c>
      <c r="X467" s="38">
        <f t="shared" si="95"/>
        <v>0</v>
      </c>
      <c r="Y467" s="38"/>
      <c r="Z467" s="40">
        <v>0</v>
      </c>
      <c r="AA467" s="40">
        <v>0</v>
      </c>
      <c r="AB467" s="41">
        <f t="shared" si="88"/>
        <v>0</v>
      </c>
      <c r="AC467" s="40">
        <v>0</v>
      </c>
      <c r="AD467" s="40">
        <v>0</v>
      </c>
      <c r="AE467" s="41">
        <f t="shared" si="85"/>
        <v>0</v>
      </c>
      <c r="AF467" s="40"/>
      <c r="AG467" s="39"/>
      <c r="AH467" s="39"/>
      <c r="AI467" s="42"/>
      <c r="AJ467" s="42"/>
      <c r="AK467" s="42"/>
      <c r="AL467" s="39"/>
      <c r="AM467" s="39"/>
      <c r="AN467" s="39"/>
      <c r="AO467" s="39"/>
      <c r="AP467" s="23" t="s">
        <v>2393</v>
      </c>
      <c r="AQ467" s="23" t="s">
        <v>2393</v>
      </c>
      <c r="AR467" s="23" t="s">
        <v>2393</v>
      </c>
      <c r="AS467" s="23" t="s">
        <v>2393</v>
      </c>
      <c r="AT467" s="23"/>
      <c r="AU467" s="23"/>
      <c r="AV467" s="23"/>
      <c r="AW467" s="23"/>
      <c r="AX467" s="23"/>
      <c r="AY467" s="23"/>
      <c r="AZ467" s="23">
        <f t="shared" si="93"/>
        <v>0</v>
      </c>
      <c r="BA467" s="23">
        <f t="shared" si="89"/>
        <v>0</v>
      </c>
      <c r="BB467" s="23">
        <f t="shared" si="94"/>
        <v>0</v>
      </c>
      <c r="BC467" s="23"/>
      <c r="BD467" s="23"/>
      <c r="BE467" s="23"/>
      <c r="BF467" s="23"/>
      <c r="BG467" s="23"/>
      <c r="BH467" s="23"/>
      <c r="BI467" s="23"/>
      <c r="BJ467" s="23"/>
      <c r="BK467" s="23"/>
      <c r="BL467" s="23"/>
      <c r="BM467" s="23"/>
      <c r="BN467" s="23"/>
      <c r="BO467" s="23"/>
      <c r="BP467" s="23"/>
      <c r="BQ467" s="23"/>
      <c r="BR467" s="23"/>
      <c r="BS467" s="23"/>
      <c r="BT467" s="23"/>
      <c r="BU467" s="23"/>
      <c r="BV467" s="23"/>
      <c r="BW467" s="23"/>
      <c r="BX467" s="23"/>
      <c r="BY467" s="23"/>
      <c r="BZ467" s="23"/>
      <c r="CA467" s="23"/>
      <c r="CB467" s="23"/>
      <c r="CC467" s="23"/>
      <c r="CD467" s="23"/>
      <c r="CE467" s="23"/>
      <c r="CF467" s="23"/>
      <c r="CG467" s="23"/>
      <c r="CH467" s="23"/>
      <c r="CI467" s="23"/>
      <c r="CJ467" s="23">
        <f t="shared" si="90"/>
        <v>0</v>
      </c>
      <c r="CK467" s="23">
        <f t="shared" si="92"/>
        <v>0</v>
      </c>
    </row>
    <row r="468" spans="1:89" ht="53.25" customHeight="1" x14ac:dyDescent="0.25">
      <c r="A468" s="95">
        <v>111</v>
      </c>
      <c r="B468" s="23" t="s">
        <v>3021</v>
      </c>
      <c r="C468" s="20" t="s">
        <v>3035</v>
      </c>
      <c r="D468" s="23" t="s">
        <v>1543</v>
      </c>
      <c r="E468" s="23" t="s">
        <v>1543</v>
      </c>
      <c r="F468" s="23"/>
      <c r="G468" s="24" t="s">
        <v>1639</v>
      </c>
      <c r="H468" s="22" t="s">
        <v>475</v>
      </c>
      <c r="I468" s="23" t="s">
        <v>78</v>
      </c>
      <c r="J468" s="23" t="s">
        <v>79</v>
      </c>
      <c r="K468" s="24" t="s">
        <v>2396</v>
      </c>
      <c r="L468" s="20" t="s">
        <v>106</v>
      </c>
      <c r="M468" s="23"/>
      <c r="N468" s="48"/>
      <c r="O468" s="24"/>
      <c r="P468" s="23"/>
      <c r="Q468" s="23"/>
      <c r="R468" s="23"/>
      <c r="S468" s="36"/>
      <c r="T468" s="45"/>
      <c r="U468" s="37"/>
      <c r="V468" s="23">
        <v>31</v>
      </c>
      <c r="W468" s="23">
        <v>0</v>
      </c>
      <c r="X468" s="38">
        <f t="shared" si="95"/>
        <v>31</v>
      </c>
      <c r="Y468" s="38"/>
      <c r="Z468" s="40">
        <v>0</v>
      </c>
      <c r="AA468" s="40">
        <v>0</v>
      </c>
      <c r="AB468" s="41">
        <f t="shared" si="88"/>
        <v>0</v>
      </c>
      <c r="AC468" s="40">
        <v>0</v>
      </c>
      <c r="AD468" s="40">
        <v>0</v>
      </c>
      <c r="AE468" s="41">
        <f t="shared" si="85"/>
        <v>0</v>
      </c>
      <c r="AF468" s="40">
        <v>31</v>
      </c>
      <c r="AG468" s="39"/>
      <c r="AH468" s="39"/>
      <c r="AI468" s="42"/>
      <c r="AJ468" s="42"/>
      <c r="AK468" s="42"/>
      <c r="AL468" s="39"/>
      <c r="AM468" s="39"/>
      <c r="AN468" s="39"/>
      <c r="AO468" s="39"/>
      <c r="AP468" s="23"/>
      <c r="AQ468" s="42" t="s">
        <v>2499</v>
      </c>
      <c r="AR468" s="23" t="s">
        <v>92</v>
      </c>
      <c r="AS468" s="24" t="s">
        <v>2423</v>
      </c>
      <c r="AT468" s="23"/>
      <c r="AU468" s="23"/>
      <c r="AV468" s="23"/>
      <c r="AW468" s="23"/>
      <c r="AX468" s="23"/>
      <c r="AY468" s="23">
        <v>31</v>
      </c>
      <c r="AZ468" s="23">
        <f t="shared" si="93"/>
        <v>0</v>
      </c>
      <c r="BA468" s="23">
        <f t="shared" si="89"/>
        <v>0</v>
      </c>
      <c r="BB468" s="23">
        <f t="shared" si="94"/>
        <v>31</v>
      </c>
      <c r="BC468" s="23"/>
      <c r="BD468" s="23"/>
      <c r="BE468" s="23"/>
      <c r="BF468" s="23"/>
      <c r="BG468" s="23"/>
      <c r="BH468" s="23"/>
      <c r="BI468" s="23"/>
      <c r="BJ468" s="23"/>
      <c r="BK468" s="23"/>
      <c r="BL468" s="23"/>
      <c r="BM468" s="23"/>
      <c r="BN468" s="23"/>
      <c r="BO468" s="23"/>
      <c r="BP468" s="23"/>
      <c r="BQ468" s="23"/>
      <c r="BR468" s="23"/>
      <c r="BS468" s="23"/>
      <c r="BT468" s="23"/>
      <c r="BU468" s="23"/>
      <c r="BV468" s="23"/>
      <c r="BW468" s="23"/>
      <c r="BX468" s="23"/>
      <c r="BY468" s="23"/>
      <c r="BZ468" s="23"/>
      <c r="CA468" s="23"/>
      <c r="CB468" s="23"/>
      <c r="CC468" s="23"/>
      <c r="CD468" s="23"/>
      <c r="CE468" s="23"/>
      <c r="CF468" s="23"/>
      <c r="CG468" s="23"/>
      <c r="CH468" s="23"/>
      <c r="CI468" s="23"/>
      <c r="CJ468" s="23">
        <f t="shared" si="90"/>
        <v>0</v>
      </c>
      <c r="CK468" s="23">
        <f t="shared" si="92"/>
        <v>0</v>
      </c>
    </row>
    <row r="469" spans="1:89" ht="53.25" customHeight="1" x14ac:dyDescent="0.25">
      <c r="A469" s="95">
        <v>136</v>
      </c>
      <c r="B469" s="23" t="s">
        <v>1638</v>
      </c>
      <c r="C469" s="20" t="s">
        <v>3035</v>
      </c>
      <c r="D469" s="23" t="s">
        <v>3043</v>
      </c>
      <c r="E469" s="23" t="s">
        <v>382</v>
      </c>
      <c r="F469" s="23"/>
      <c r="G469" s="24" t="s">
        <v>2468</v>
      </c>
      <c r="H469" s="22" t="s">
        <v>475</v>
      </c>
      <c r="I469" s="23" t="s">
        <v>78</v>
      </c>
      <c r="J469" s="23" t="s">
        <v>88</v>
      </c>
      <c r="K469" s="24" t="s">
        <v>2396</v>
      </c>
      <c r="L469" s="20" t="s">
        <v>106</v>
      </c>
      <c r="M469" s="23"/>
      <c r="N469" s="48"/>
      <c r="O469" s="23"/>
      <c r="P469" s="23"/>
      <c r="Q469" s="20"/>
      <c r="R469" s="20"/>
      <c r="S469" s="44"/>
      <c r="T469" s="45"/>
      <c r="U469" s="45"/>
      <c r="V469" s="38">
        <v>30</v>
      </c>
      <c r="W469" s="38">
        <v>0</v>
      </c>
      <c r="X469" s="38">
        <f t="shared" si="95"/>
        <v>30</v>
      </c>
      <c r="Y469" s="38"/>
      <c r="Z469" s="40">
        <v>0</v>
      </c>
      <c r="AA469" s="40">
        <v>0</v>
      </c>
      <c r="AB469" s="41">
        <f t="shared" si="88"/>
        <v>0</v>
      </c>
      <c r="AC469" s="40">
        <v>0</v>
      </c>
      <c r="AD469" s="40">
        <v>0</v>
      </c>
      <c r="AE469" s="41">
        <f t="shared" si="85"/>
        <v>0</v>
      </c>
      <c r="AF469" s="40">
        <v>30</v>
      </c>
      <c r="AG469" s="39"/>
      <c r="AH469" s="39"/>
      <c r="AI469" s="42"/>
      <c r="AJ469" s="42"/>
      <c r="AK469" s="42"/>
      <c r="AL469" s="39"/>
      <c r="AM469" s="39"/>
      <c r="AN469" s="39"/>
      <c r="AO469" s="39"/>
      <c r="AP469" s="23"/>
      <c r="AQ469" s="42" t="s">
        <v>2499</v>
      </c>
      <c r="AR469" s="23" t="s">
        <v>92</v>
      </c>
      <c r="AS469" s="24" t="s">
        <v>2423</v>
      </c>
      <c r="AT469" s="23"/>
      <c r="AU469" s="23"/>
      <c r="AV469" s="23"/>
      <c r="AW469" s="23"/>
      <c r="AX469" s="23"/>
      <c r="AY469" s="23">
        <v>30</v>
      </c>
      <c r="AZ469" s="23">
        <f t="shared" si="93"/>
        <v>0</v>
      </c>
      <c r="BA469" s="23">
        <f t="shared" si="89"/>
        <v>0</v>
      </c>
      <c r="BB469" s="23">
        <f t="shared" si="94"/>
        <v>30</v>
      </c>
      <c r="BC469" s="23"/>
      <c r="BD469" s="23"/>
      <c r="BE469" s="23"/>
      <c r="BF469" s="23"/>
      <c r="BG469" s="23"/>
      <c r="BH469" s="23"/>
      <c r="BI469" s="23"/>
      <c r="BJ469" s="23"/>
      <c r="BK469" s="23"/>
      <c r="BL469" s="23"/>
      <c r="BM469" s="23"/>
      <c r="BN469" s="23"/>
      <c r="BO469" s="23"/>
      <c r="BP469" s="23"/>
      <c r="BQ469" s="23"/>
      <c r="BR469" s="23"/>
      <c r="BS469" s="23"/>
      <c r="BT469" s="23"/>
      <c r="BU469" s="23"/>
      <c r="BV469" s="23"/>
      <c r="BW469" s="23"/>
      <c r="BX469" s="23"/>
      <c r="BY469" s="23"/>
      <c r="BZ469" s="23"/>
      <c r="CA469" s="23"/>
      <c r="CB469" s="23"/>
      <c r="CC469" s="23"/>
      <c r="CD469" s="23"/>
      <c r="CE469" s="23"/>
      <c r="CF469" s="23"/>
      <c r="CG469" s="23"/>
      <c r="CH469" s="23"/>
      <c r="CI469" s="23"/>
      <c r="CJ469" s="23">
        <f t="shared" si="90"/>
        <v>0</v>
      </c>
      <c r="CK469" s="23">
        <f t="shared" si="92"/>
        <v>0</v>
      </c>
    </row>
    <row r="470" spans="1:89" ht="53.25" customHeight="1" x14ac:dyDescent="0.25">
      <c r="A470" s="95">
        <v>127</v>
      </c>
      <c r="B470" s="23" t="s">
        <v>1640</v>
      </c>
      <c r="C470" s="20" t="s">
        <v>3035</v>
      </c>
      <c r="D470" s="23" t="s">
        <v>3043</v>
      </c>
      <c r="E470" s="23" t="s">
        <v>382</v>
      </c>
      <c r="F470" s="23"/>
      <c r="G470" s="24" t="s">
        <v>1641</v>
      </c>
      <c r="H470" s="22" t="s">
        <v>1642</v>
      </c>
      <c r="I470" s="23" t="s">
        <v>402</v>
      </c>
      <c r="J470" s="23" t="s">
        <v>88</v>
      </c>
      <c r="K470" s="24" t="s">
        <v>2396</v>
      </c>
      <c r="L470" s="23" t="s">
        <v>2898</v>
      </c>
      <c r="M470" s="23"/>
      <c r="N470" s="17" t="s">
        <v>1643</v>
      </c>
      <c r="O470" s="24" t="s">
        <v>1644</v>
      </c>
      <c r="P470" s="23" t="s">
        <v>109</v>
      </c>
      <c r="Q470" s="23"/>
      <c r="R470" s="23"/>
      <c r="S470" s="36">
        <v>42828</v>
      </c>
      <c r="T470" s="45">
        <v>42933</v>
      </c>
      <c r="U470" s="37">
        <v>44029</v>
      </c>
      <c r="V470" s="23">
        <v>166</v>
      </c>
      <c r="W470" s="23">
        <v>0</v>
      </c>
      <c r="X470" s="38">
        <f t="shared" si="95"/>
        <v>166</v>
      </c>
      <c r="Y470" s="38"/>
      <c r="Z470" s="40">
        <v>4</v>
      </c>
      <c r="AA470" s="40">
        <v>0</v>
      </c>
      <c r="AB470" s="41">
        <f t="shared" si="88"/>
        <v>4</v>
      </c>
      <c r="AC470" s="40">
        <v>0</v>
      </c>
      <c r="AD470" s="40">
        <v>0</v>
      </c>
      <c r="AE470" s="41">
        <f t="shared" si="85"/>
        <v>0</v>
      </c>
      <c r="AF470" s="40"/>
      <c r="AG470" s="39"/>
      <c r="AH470" s="39"/>
      <c r="AI470" s="42"/>
      <c r="AJ470" s="42"/>
      <c r="AK470" s="42"/>
      <c r="AL470" s="39"/>
      <c r="AM470" s="39"/>
      <c r="AN470" s="39"/>
      <c r="AO470" s="39"/>
      <c r="AP470" s="23" t="s">
        <v>467</v>
      </c>
      <c r="AQ470" s="23" t="s">
        <v>2502</v>
      </c>
      <c r="AR470" s="23" t="s">
        <v>113</v>
      </c>
      <c r="AS470" s="23" t="s">
        <v>114</v>
      </c>
      <c r="AT470" s="23"/>
      <c r="AU470" s="23"/>
      <c r="AV470" s="23"/>
      <c r="AW470" s="23"/>
      <c r="AX470" s="23"/>
      <c r="AY470" s="23"/>
      <c r="AZ470" s="23">
        <f t="shared" si="93"/>
        <v>0</v>
      </c>
      <c r="BA470" s="23">
        <f t="shared" si="89"/>
        <v>0</v>
      </c>
      <c r="BB470" s="23">
        <f t="shared" si="94"/>
        <v>0</v>
      </c>
      <c r="BC470" s="23"/>
      <c r="BD470" s="23"/>
      <c r="BE470" s="23"/>
      <c r="BF470" s="23">
        <v>4</v>
      </c>
      <c r="BG470" s="23"/>
      <c r="BH470" s="23"/>
      <c r="BI470" s="23"/>
      <c r="BJ470" s="23"/>
      <c r="BK470" s="23"/>
      <c r="BL470" s="23"/>
      <c r="BM470" s="23"/>
      <c r="BN470" s="23"/>
      <c r="BO470" s="23"/>
      <c r="BP470" s="23"/>
      <c r="BQ470" s="23"/>
      <c r="BR470" s="23"/>
      <c r="BS470" s="23"/>
      <c r="BT470" s="23"/>
      <c r="BU470" s="23"/>
      <c r="BV470" s="23"/>
      <c r="BW470" s="23"/>
      <c r="BX470" s="23"/>
      <c r="BY470" s="23"/>
      <c r="BZ470" s="23"/>
      <c r="CA470" s="23"/>
      <c r="CB470" s="23"/>
      <c r="CC470" s="23"/>
      <c r="CD470" s="23"/>
      <c r="CE470" s="23"/>
      <c r="CF470" s="23"/>
      <c r="CG470" s="23"/>
      <c r="CH470" s="23"/>
      <c r="CI470" s="23"/>
      <c r="CJ470" s="23">
        <f t="shared" si="90"/>
        <v>4</v>
      </c>
      <c r="CK470" s="23">
        <f t="shared" si="92"/>
        <v>4</v>
      </c>
    </row>
    <row r="471" spans="1:89" ht="53.25" customHeight="1" x14ac:dyDescent="0.25">
      <c r="A471" s="95">
        <v>121</v>
      </c>
      <c r="B471" s="23" t="s">
        <v>2767</v>
      </c>
      <c r="C471" s="20" t="s">
        <v>3035</v>
      </c>
      <c r="D471" s="23" t="s">
        <v>1543</v>
      </c>
      <c r="E471" s="23" t="s">
        <v>382</v>
      </c>
      <c r="F471" s="23"/>
      <c r="G471" s="25" t="s">
        <v>1611</v>
      </c>
      <c r="H471" s="22" t="s">
        <v>1612</v>
      </c>
      <c r="I471" s="23" t="s">
        <v>87</v>
      </c>
      <c r="J471" s="20" t="s">
        <v>88</v>
      </c>
      <c r="K471" s="24" t="s">
        <v>2396</v>
      </c>
      <c r="L471" s="23" t="s">
        <v>2904</v>
      </c>
      <c r="M471" s="23"/>
      <c r="O471" s="23" t="s">
        <v>2768</v>
      </c>
      <c r="P471" s="23" t="s">
        <v>403</v>
      </c>
      <c r="Q471" s="23"/>
      <c r="R471" s="23"/>
      <c r="S471" s="36">
        <v>45849</v>
      </c>
      <c r="T471" s="37">
        <v>46041</v>
      </c>
      <c r="U471" s="37">
        <v>47137</v>
      </c>
      <c r="V471" s="23">
        <v>9</v>
      </c>
      <c r="W471" s="23">
        <v>0</v>
      </c>
      <c r="X471" s="38">
        <f t="shared" si="95"/>
        <v>9</v>
      </c>
      <c r="Y471" s="38"/>
      <c r="Z471" s="40">
        <v>0</v>
      </c>
      <c r="AA471" s="40">
        <v>0</v>
      </c>
      <c r="AB471" s="41">
        <f t="shared" si="88"/>
        <v>0</v>
      </c>
      <c r="AC471" s="40">
        <v>0</v>
      </c>
      <c r="AD471" s="40">
        <v>9</v>
      </c>
      <c r="AE471" s="41">
        <f t="shared" si="85"/>
        <v>9</v>
      </c>
      <c r="AF471" s="40"/>
      <c r="AG471" s="39"/>
      <c r="AH471" s="39"/>
      <c r="AI471" s="42"/>
      <c r="AJ471" s="42"/>
      <c r="AK471" s="42"/>
      <c r="AL471" s="39"/>
      <c r="AM471" s="39"/>
      <c r="AN471" s="39"/>
      <c r="AO471" s="39"/>
      <c r="AP471" s="23" t="s">
        <v>2719</v>
      </c>
      <c r="AQ471" s="23" t="s">
        <v>2498</v>
      </c>
      <c r="AR471" s="23" t="s">
        <v>99</v>
      </c>
      <c r="AS471" s="54" t="s">
        <v>2407</v>
      </c>
      <c r="AT471" s="23"/>
      <c r="AU471" s="23"/>
      <c r="AV471" s="23">
        <v>3</v>
      </c>
      <c r="AW471" s="23">
        <v>3</v>
      </c>
      <c r="AX471" s="23">
        <v>3</v>
      </c>
      <c r="AY471" s="23"/>
      <c r="AZ471" s="23">
        <f t="shared" si="93"/>
        <v>6</v>
      </c>
      <c r="BA471" s="23">
        <f t="shared" si="89"/>
        <v>9</v>
      </c>
      <c r="BB471" s="23">
        <f t="shared" si="94"/>
        <v>9</v>
      </c>
      <c r="BC471" s="23"/>
      <c r="BD471" s="23"/>
      <c r="BE471" s="23"/>
      <c r="BF471" s="23"/>
      <c r="BG471" s="23"/>
      <c r="BH471" s="23"/>
      <c r="BI471" s="23"/>
      <c r="BJ471" s="23"/>
      <c r="BK471" s="23"/>
      <c r="BL471" s="23"/>
      <c r="BM471" s="23"/>
      <c r="BN471" s="23"/>
      <c r="BO471" s="23"/>
      <c r="BP471" s="23"/>
      <c r="BQ471" s="23"/>
      <c r="BR471" s="23"/>
      <c r="BS471" s="23"/>
      <c r="BT471" s="23"/>
      <c r="BU471" s="23"/>
      <c r="BV471" s="23"/>
      <c r="BW471" s="23"/>
      <c r="BX471" s="23"/>
      <c r="BY471" s="23"/>
      <c r="BZ471" s="23"/>
      <c r="CA471" s="23"/>
      <c r="CB471" s="23"/>
      <c r="CC471" s="23"/>
      <c r="CD471" s="23"/>
      <c r="CE471" s="23"/>
      <c r="CF471" s="23"/>
      <c r="CG471" s="23"/>
      <c r="CH471" s="23"/>
      <c r="CI471" s="23"/>
      <c r="CJ471" s="23">
        <f t="shared" si="90"/>
        <v>0</v>
      </c>
      <c r="CK471" s="23">
        <f t="shared" si="92"/>
        <v>0</v>
      </c>
    </row>
    <row r="472" spans="1:89" ht="53.25" customHeight="1" x14ac:dyDescent="0.25">
      <c r="A472" s="95">
        <v>614</v>
      </c>
      <c r="B472" s="23" t="s">
        <v>1547</v>
      </c>
      <c r="C472" s="20" t="s">
        <v>3035</v>
      </c>
      <c r="D472" s="20" t="s">
        <v>1548</v>
      </c>
      <c r="E472" s="23" t="s">
        <v>382</v>
      </c>
      <c r="F472" s="23" t="s">
        <v>1548</v>
      </c>
      <c r="G472" s="24" t="s">
        <v>1549</v>
      </c>
      <c r="H472" s="22" t="s">
        <v>1550</v>
      </c>
      <c r="I472" s="23" t="s">
        <v>87</v>
      </c>
      <c r="J472" s="20" t="s">
        <v>79</v>
      </c>
      <c r="K472" s="23" t="s">
        <v>2397</v>
      </c>
      <c r="L472" s="23" t="s">
        <v>2904</v>
      </c>
      <c r="M472" s="23">
        <v>7.1999999999999995E-2</v>
      </c>
      <c r="N472" s="50" t="s">
        <v>1551</v>
      </c>
      <c r="O472" s="24" t="s">
        <v>1552</v>
      </c>
      <c r="P472" s="23" t="s">
        <v>82</v>
      </c>
      <c r="Q472" s="20"/>
      <c r="R472" s="20"/>
      <c r="S472" s="44">
        <v>43494</v>
      </c>
      <c r="T472" s="45">
        <v>43684</v>
      </c>
      <c r="U472" s="45">
        <v>44780</v>
      </c>
      <c r="V472" s="38">
        <v>1</v>
      </c>
      <c r="W472" s="38">
        <v>0</v>
      </c>
      <c r="X472" s="38">
        <f t="shared" si="95"/>
        <v>1</v>
      </c>
      <c r="Y472" s="38"/>
      <c r="Z472" s="40">
        <v>0</v>
      </c>
      <c r="AA472" s="40">
        <v>0</v>
      </c>
      <c r="AB472" s="41">
        <f t="shared" si="88"/>
        <v>0</v>
      </c>
      <c r="AC472" s="40">
        <v>1</v>
      </c>
      <c r="AD472" s="40">
        <v>0</v>
      </c>
      <c r="AE472" s="41">
        <f t="shared" si="85"/>
        <v>1</v>
      </c>
      <c r="AF472" s="40"/>
      <c r="AG472" s="39"/>
      <c r="AH472" s="39"/>
      <c r="AI472" s="42"/>
      <c r="AJ472" s="42"/>
      <c r="AK472" s="42"/>
      <c r="AL472" s="39"/>
      <c r="AM472" s="39"/>
      <c r="AN472" s="39"/>
      <c r="AO472" s="39"/>
      <c r="AP472" s="23" t="s">
        <v>111</v>
      </c>
      <c r="AQ472" s="23" t="s">
        <v>112</v>
      </c>
      <c r="AR472" s="23" t="s">
        <v>124</v>
      </c>
      <c r="AS472" s="23" t="s">
        <v>114</v>
      </c>
      <c r="AT472" s="23">
        <v>1</v>
      </c>
      <c r="AU472" s="23"/>
      <c r="AV472" s="23"/>
      <c r="AW472" s="23"/>
      <c r="AX472" s="23"/>
      <c r="AY472" s="23"/>
      <c r="AZ472" s="23">
        <f t="shared" si="93"/>
        <v>1</v>
      </c>
      <c r="BA472" s="23">
        <f t="shared" si="89"/>
        <v>1</v>
      </c>
      <c r="BB472" s="23">
        <f t="shared" si="94"/>
        <v>1</v>
      </c>
      <c r="BC472" s="23"/>
      <c r="BD472" s="23"/>
      <c r="BE472" s="23"/>
      <c r="BF472" s="23"/>
      <c r="BG472" s="23"/>
      <c r="BH472" s="23"/>
      <c r="BI472" s="23"/>
      <c r="BJ472" s="23"/>
      <c r="BK472" s="23"/>
      <c r="BL472" s="23"/>
      <c r="BM472" s="23"/>
      <c r="BN472" s="23"/>
      <c r="BO472" s="23"/>
      <c r="BP472" s="23"/>
      <c r="BQ472" s="23"/>
      <c r="BR472" s="23"/>
      <c r="BS472" s="23"/>
      <c r="BT472" s="23"/>
      <c r="BU472" s="23"/>
      <c r="BV472" s="23"/>
      <c r="BW472" s="23"/>
      <c r="BX472" s="23"/>
      <c r="BY472" s="23"/>
      <c r="BZ472" s="23"/>
      <c r="CA472" s="23"/>
      <c r="CB472" s="23"/>
      <c r="CC472" s="23"/>
      <c r="CD472" s="23"/>
      <c r="CE472" s="23"/>
      <c r="CF472" s="23"/>
      <c r="CG472" s="23"/>
      <c r="CH472" s="23"/>
      <c r="CI472" s="23"/>
      <c r="CJ472" s="23">
        <f t="shared" si="90"/>
        <v>0</v>
      </c>
      <c r="CK472" s="23">
        <f t="shared" si="92"/>
        <v>0</v>
      </c>
    </row>
    <row r="473" spans="1:89" ht="53.25" customHeight="1" x14ac:dyDescent="0.25">
      <c r="A473" s="95">
        <v>128</v>
      </c>
      <c r="B473" s="23" t="s">
        <v>1616</v>
      </c>
      <c r="C473" s="20" t="s">
        <v>3035</v>
      </c>
      <c r="D473" s="23" t="s">
        <v>3043</v>
      </c>
      <c r="E473" s="23" t="s">
        <v>382</v>
      </c>
      <c r="F473" s="23"/>
      <c r="G473" s="24" t="s">
        <v>1617</v>
      </c>
      <c r="H473" s="22" t="s">
        <v>1618</v>
      </c>
      <c r="I473" s="23" t="s">
        <v>402</v>
      </c>
      <c r="J473" s="23" t="s">
        <v>88</v>
      </c>
      <c r="K473" s="24" t="s">
        <v>2396</v>
      </c>
      <c r="L473" s="23" t="s">
        <v>2904</v>
      </c>
      <c r="M473" s="23">
        <v>0.3</v>
      </c>
      <c r="N473" s="48" t="s">
        <v>1619</v>
      </c>
      <c r="O473" s="24" t="s">
        <v>1620</v>
      </c>
      <c r="P473" s="23" t="s">
        <v>82</v>
      </c>
      <c r="Q473" s="23"/>
      <c r="R473" s="23"/>
      <c r="S473" s="36">
        <v>43257</v>
      </c>
      <c r="T473" s="37">
        <v>43357</v>
      </c>
      <c r="U473" s="37">
        <v>44453</v>
      </c>
      <c r="V473" s="23">
        <v>3</v>
      </c>
      <c r="W473" s="23">
        <v>0</v>
      </c>
      <c r="X473" s="38">
        <f t="shared" si="95"/>
        <v>3</v>
      </c>
      <c r="Y473" s="38"/>
      <c r="Z473" s="40">
        <v>0</v>
      </c>
      <c r="AA473" s="40">
        <v>0</v>
      </c>
      <c r="AB473" s="41">
        <f t="shared" si="88"/>
        <v>0</v>
      </c>
      <c r="AC473" s="40">
        <v>1</v>
      </c>
      <c r="AD473" s="40">
        <v>1</v>
      </c>
      <c r="AE473" s="41">
        <f t="shared" si="85"/>
        <v>2</v>
      </c>
      <c r="AF473" s="40"/>
      <c r="AG473" s="39"/>
      <c r="AH473" s="39"/>
      <c r="AI473" s="42"/>
      <c r="AJ473" s="42"/>
      <c r="AK473" s="42"/>
      <c r="AL473" s="39"/>
      <c r="AM473" s="39"/>
      <c r="AN473" s="39"/>
      <c r="AO473" s="39"/>
      <c r="AP473" s="23" t="s">
        <v>129</v>
      </c>
      <c r="AQ473" s="23" t="s">
        <v>112</v>
      </c>
      <c r="AR473" s="23" t="s">
        <v>124</v>
      </c>
      <c r="AS473" s="23" t="s">
        <v>125</v>
      </c>
      <c r="AT473" s="23"/>
      <c r="AU473" s="23">
        <v>1</v>
      </c>
      <c r="AV473" s="23">
        <v>1</v>
      </c>
      <c r="AW473" s="23"/>
      <c r="AX473" s="23"/>
      <c r="AY473" s="23"/>
      <c r="AZ473" s="23">
        <f t="shared" si="93"/>
        <v>2</v>
      </c>
      <c r="BA473" s="23">
        <f t="shared" si="89"/>
        <v>2</v>
      </c>
      <c r="BB473" s="23">
        <f t="shared" si="94"/>
        <v>2</v>
      </c>
      <c r="BC473" s="23"/>
      <c r="BD473" s="23"/>
      <c r="BE473" s="23"/>
      <c r="BF473" s="23"/>
      <c r="BG473" s="23"/>
      <c r="BH473" s="23"/>
      <c r="BI473" s="23"/>
      <c r="BJ473" s="23"/>
      <c r="BK473" s="23"/>
      <c r="BL473" s="23"/>
      <c r="BM473" s="23"/>
      <c r="BN473" s="23"/>
      <c r="BO473" s="23"/>
      <c r="BP473" s="23"/>
      <c r="BQ473" s="23"/>
      <c r="BR473" s="23"/>
      <c r="BS473" s="23"/>
      <c r="BT473" s="23"/>
      <c r="BU473" s="23"/>
      <c r="BV473" s="23"/>
      <c r="BW473" s="23"/>
      <c r="BX473" s="23"/>
      <c r="BY473" s="23"/>
      <c r="BZ473" s="23"/>
      <c r="CA473" s="23"/>
      <c r="CB473" s="23"/>
      <c r="CC473" s="23"/>
      <c r="CD473" s="23"/>
      <c r="CE473" s="23"/>
      <c r="CF473" s="23"/>
      <c r="CG473" s="23"/>
      <c r="CH473" s="23"/>
      <c r="CI473" s="23"/>
      <c r="CJ473" s="23">
        <f t="shared" si="90"/>
        <v>0</v>
      </c>
      <c r="CK473" s="23">
        <f t="shared" si="92"/>
        <v>0</v>
      </c>
    </row>
    <row r="474" spans="1:89" ht="53.25" customHeight="1" x14ac:dyDescent="0.25">
      <c r="A474" s="95">
        <v>129</v>
      </c>
      <c r="B474" s="23" t="s">
        <v>1554</v>
      </c>
      <c r="C474" s="20" t="s">
        <v>3035</v>
      </c>
      <c r="D474" s="23" t="s">
        <v>3043</v>
      </c>
      <c r="E474" s="23" t="s">
        <v>382</v>
      </c>
      <c r="F474" s="23"/>
      <c r="G474" s="25" t="s">
        <v>1555</v>
      </c>
      <c r="H474" s="22" t="s">
        <v>1556</v>
      </c>
      <c r="I474" s="23" t="s">
        <v>402</v>
      </c>
      <c r="J474" s="20" t="s">
        <v>79</v>
      </c>
      <c r="K474" s="24" t="s">
        <v>2396</v>
      </c>
      <c r="L474" s="23" t="s">
        <v>2904</v>
      </c>
      <c r="M474" s="23"/>
      <c r="N474" s="17" t="s">
        <v>1557</v>
      </c>
      <c r="O474" s="24" t="s">
        <v>1558</v>
      </c>
      <c r="P474" s="23" t="s">
        <v>82</v>
      </c>
      <c r="Q474" s="23"/>
      <c r="R474" s="23"/>
      <c r="S474" s="36">
        <v>45587</v>
      </c>
      <c r="T474" s="37">
        <v>45681</v>
      </c>
      <c r="U474" s="37">
        <v>46776</v>
      </c>
      <c r="V474" s="23">
        <v>1</v>
      </c>
      <c r="W474" s="23">
        <v>0</v>
      </c>
      <c r="X474" s="38">
        <f t="shared" si="95"/>
        <v>1</v>
      </c>
      <c r="Y474" s="38"/>
      <c r="Z474" s="40">
        <v>0</v>
      </c>
      <c r="AA474" s="40">
        <v>0</v>
      </c>
      <c r="AB474" s="41">
        <f t="shared" si="88"/>
        <v>0</v>
      </c>
      <c r="AC474" s="40">
        <v>0</v>
      </c>
      <c r="AD474" s="40">
        <v>1</v>
      </c>
      <c r="AE474" s="41">
        <f t="shared" si="85"/>
        <v>1</v>
      </c>
      <c r="AF474" s="40"/>
      <c r="AG474" s="39"/>
      <c r="AH474" s="39"/>
      <c r="AI474" s="42"/>
      <c r="AJ474" s="42"/>
      <c r="AK474" s="42"/>
      <c r="AL474" s="39"/>
      <c r="AM474" s="39"/>
      <c r="AN474" s="39"/>
      <c r="AO474" s="39"/>
      <c r="AP474" s="23" t="s">
        <v>91</v>
      </c>
      <c r="AQ474" s="23" t="s">
        <v>203</v>
      </c>
      <c r="AR474" s="23" t="s">
        <v>124</v>
      </c>
      <c r="AS474" s="24" t="s">
        <v>214</v>
      </c>
      <c r="AT474" s="23"/>
      <c r="AU474" s="23">
        <v>1</v>
      </c>
      <c r="AV474" s="23"/>
      <c r="AW474" s="23"/>
      <c r="AX474" s="23"/>
      <c r="AY474" s="23"/>
      <c r="AZ474" s="23">
        <f t="shared" si="93"/>
        <v>1</v>
      </c>
      <c r="BA474" s="23">
        <f t="shared" si="89"/>
        <v>1</v>
      </c>
      <c r="BB474" s="23">
        <f t="shared" si="94"/>
        <v>1</v>
      </c>
      <c r="BC474" s="23"/>
      <c r="BD474" s="23"/>
      <c r="BE474" s="23"/>
      <c r="BF474" s="23"/>
      <c r="BG474" s="23"/>
      <c r="BH474" s="23"/>
      <c r="BI474" s="23"/>
      <c r="BJ474" s="23"/>
      <c r="BK474" s="23"/>
      <c r="BL474" s="23"/>
      <c r="BM474" s="23"/>
      <c r="BN474" s="23"/>
      <c r="BO474" s="23"/>
      <c r="BP474" s="23"/>
      <c r="BQ474" s="23"/>
      <c r="BR474" s="23"/>
      <c r="BS474" s="23"/>
      <c r="BT474" s="23"/>
      <c r="BU474" s="23"/>
      <c r="BV474" s="23"/>
      <c r="BW474" s="23"/>
      <c r="BX474" s="23"/>
      <c r="BY474" s="23"/>
      <c r="BZ474" s="23"/>
      <c r="CA474" s="23"/>
      <c r="CB474" s="23"/>
      <c r="CC474" s="23"/>
      <c r="CD474" s="23"/>
      <c r="CE474" s="23"/>
      <c r="CF474" s="23"/>
      <c r="CG474" s="23"/>
      <c r="CH474" s="23"/>
      <c r="CI474" s="23"/>
      <c r="CJ474" s="23">
        <f t="shared" si="90"/>
        <v>0</v>
      </c>
      <c r="CK474" s="23">
        <f t="shared" si="92"/>
        <v>0</v>
      </c>
    </row>
    <row r="475" spans="1:89" ht="53.25" customHeight="1" x14ac:dyDescent="0.25">
      <c r="A475" s="95">
        <v>1445</v>
      </c>
      <c r="B475" s="23" t="s">
        <v>1559</v>
      </c>
      <c r="C475" s="20" t="s">
        <v>3035</v>
      </c>
      <c r="D475" s="23" t="s">
        <v>3043</v>
      </c>
      <c r="E475" s="23" t="s">
        <v>382</v>
      </c>
      <c r="F475" s="23" t="s">
        <v>1548</v>
      </c>
      <c r="G475" s="24" t="s">
        <v>1560</v>
      </c>
      <c r="H475" s="22" t="s">
        <v>1561</v>
      </c>
      <c r="I475" s="23" t="s">
        <v>402</v>
      </c>
      <c r="J475" s="23" t="s">
        <v>79</v>
      </c>
      <c r="K475" s="24" t="s">
        <v>2396</v>
      </c>
      <c r="L475" s="23" t="s">
        <v>2904</v>
      </c>
      <c r="M475" s="23">
        <v>0.17100000000000001</v>
      </c>
      <c r="N475" s="17" t="s">
        <v>1562</v>
      </c>
      <c r="O475" s="24" t="s">
        <v>2765</v>
      </c>
      <c r="P475" s="23" t="s">
        <v>82</v>
      </c>
      <c r="Q475" s="23"/>
      <c r="R475" s="37"/>
      <c r="S475" s="36">
        <v>43616</v>
      </c>
      <c r="T475" s="37">
        <v>43705</v>
      </c>
      <c r="U475" s="37">
        <v>44801</v>
      </c>
      <c r="V475" s="23">
        <v>1</v>
      </c>
      <c r="W475" s="23">
        <v>0</v>
      </c>
      <c r="X475" s="38">
        <f t="shared" si="95"/>
        <v>1</v>
      </c>
      <c r="Y475" s="38"/>
      <c r="Z475" s="40">
        <v>0</v>
      </c>
      <c r="AA475" s="40">
        <v>0</v>
      </c>
      <c r="AB475" s="41">
        <f t="shared" si="88"/>
        <v>0</v>
      </c>
      <c r="AC475" s="40">
        <v>1</v>
      </c>
      <c r="AD475" s="40">
        <v>0</v>
      </c>
      <c r="AE475" s="41">
        <f t="shared" si="85"/>
        <v>1</v>
      </c>
      <c r="AF475" s="40"/>
      <c r="AG475" s="39"/>
      <c r="AH475" s="39"/>
      <c r="AI475" s="42"/>
      <c r="AJ475" s="42"/>
      <c r="AK475" s="42"/>
      <c r="AL475" s="39" t="s">
        <v>484</v>
      </c>
      <c r="AM475" s="39"/>
      <c r="AN475" s="39"/>
      <c r="AO475" s="39"/>
      <c r="AP475" s="23" t="s">
        <v>129</v>
      </c>
      <c r="AQ475" s="23" t="s">
        <v>119</v>
      </c>
      <c r="AR475" s="23" t="s">
        <v>92</v>
      </c>
      <c r="AS475" s="23" t="s">
        <v>2423</v>
      </c>
      <c r="AT475" s="23"/>
      <c r="AU475" s="23"/>
      <c r="AV475" s="23"/>
      <c r="AW475" s="23"/>
      <c r="AX475" s="23"/>
      <c r="AY475" s="23">
        <v>1</v>
      </c>
      <c r="AZ475" s="23">
        <f t="shared" si="93"/>
        <v>0</v>
      </c>
      <c r="BA475" s="23">
        <f t="shared" si="89"/>
        <v>0</v>
      </c>
      <c r="BB475" s="23">
        <f t="shared" si="94"/>
        <v>1</v>
      </c>
      <c r="BC475" s="23"/>
      <c r="BD475" s="23"/>
      <c r="BE475" s="23"/>
      <c r="BF475" s="23"/>
      <c r="BG475" s="23"/>
      <c r="BH475" s="23"/>
      <c r="BI475" s="23"/>
      <c r="BJ475" s="23"/>
      <c r="BK475" s="23"/>
      <c r="BL475" s="23"/>
      <c r="BM475" s="23"/>
      <c r="BN475" s="23"/>
      <c r="BO475" s="23"/>
      <c r="BP475" s="23"/>
      <c r="BQ475" s="23"/>
      <c r="BR475" s="23"/>
      <c r="BS475" s="23"/>
      <c r="BT475" s="23"/>
      <c r="BU475" s="23"/>
      <c r="BV475" s="23"/>
      <c r="BW475" s="23"/>
      <c r="BX475" s="23"/>
      <c r="BY475" s="23"/>
      <c r="BZ475" s="23"/>
      <c r="CA475" s="23"/>
      <c r="CB475" s="23"/>
      <c r="CC475" s="23"/>
      <c r="CD475" s="23"/>
      <c r="CE475" s="23"/>
      <c r="CF475" s="23"/>
      <c r="CG475" s="23"/>
      <c r="CH475" s="23"/>
      <c r="CI475" s="23"/>
      <c r="CJ475" s="23">
        <f t="shared" si="90"/>
        <v>0</v>
      </c>
      <c r="CK475" s="23">
        <f t="shared" si="92"/>
        <v>0</v>
      </c>
    </row>
    <row r="476" spans="1:89" ht="53.25" customHeight="1" x14ac:dyDescent="0.25">
      <c r="A476" s="95">
        <v>601</v>
      </c>
      <c r="B476" s="23" t="s">
        <v>1595</v>
      </c>
      <c r="C476" s="20" t="s">
        <v>3035</v>
      </c>
      <c r="D476" s="23" t="s">
        <v>1541</v>
      </c>
      <c r="E476" s="23" t="s">
        <v>382</v>
      </c>
      <c r="F476" s="23"/>
      <c r="G476" s="24" t="s">
        <v>1596</v>
      </c>
      <c r="H476" s="22" t="s">
        <v>1597</v>
      </c>
      <c r="I476" s="23" t="s">
        <v>402</v>
      </c>
      <c r="J476" s="20" t="s">
        <v>79</v>
      </c>
      <c r="K476" s="24" t="s">
        <v>2396</v>
      </c>
      <c r="L476" s="23" t="s">
        <v>2904</v>
      </c>
      <c r="M476" s="23">
        <v>0.16500000000000001</v>
      </c>
      <c r="N476" s="23"/>
      <c r="O476" s="24" t="s">
        <v>1598</v>
      </c>
      <c r="P476" s="23" t="s">
        <v>82</v>
      </c>
      <c r="Q476" s="23"/>
      <c r="R476" s="23"/>
      <c r="S476" s="36">
        <v>42577</v>
      </c>
      <c r="T476" s="37">
        <v>42642</v>
      </c>
      <c r="U476" s="37">
        <v>43737</v>
      </c>
      <c r="V476" s="23">
        <v>3</v>
      </c>
      <c r="W476" s="23">
        <v>0</v>
      </c>
      <c r="X476" s="38">
        <f t="shared" si="95"/>
        <v>3</v>
      </c>
      <c r="Y476" s="38"/>
      <c r="Z476" s="40">
        <v>0</v>
      </c>
      <c r="AA476" s="40">
        <v>0</v>
      </c>
      <c r="AB476" s="41">
        <f t="shared" si="88"/>
        <v>0</v>
      </c>
      <c r="AC476" s="40">
        <v>0</v>
      </c>
      <c r="AD476" s="40">
        <v>1</v>
      </c>
      <c r="AE476" s="41">
        <f t="shared" si="85"/>
        <v>1</v>
      </c>
      <c r="AF476" s="40"/>
      <c r="AG476" s="39"/>
      <c r="AH476" s="39"/>
      <c r="AI476" s="42"/>
      <c r="AJ476" s="42"/>
      <c r="AK476" s="42"/>
      <c r="AL476" s="39"/>
      <c r="AM476" s="39"/>
      <c r="AN476" s="39" t="s">
        <v>484</v>
      </c>
      <c r="AO476" s="39"/>
      <c r="AP476" s="23" t="s">
        <v>129</v>
      </c>
      <c r="AQ476" s="23" t="s">
        <v>112</v>
      </c>
      <c r="AR476" s="23" t="s">
        <v>124</v>
      </c>
      <c r="AS476" s="23" t="s">
        <v>125</v>
      </c>
      <c r="AT476" s="23"/>
      <c r="AU476" s="23"/>
      <c r="AV476" s="23"/>
      <c r="AW476" s="23"/>
      <c r="AX476" s="23"/>
      <c r="AY476" s="23">
        <v>1</v>
      </c>
      <c r="AZ476" s="23">
        <f t="shared" si="93"/>
        <v>0</v>
      </c>
      <c r="BA476" s="23">
        <f t="shared" si="89"/>
        <v>0</v>
      </c>
      <c r="BB476" s="23">
        <f t="shared" si="94"/>
        <v>1</v>
      </c>
      <c r="BC476" s="23"/>
      <c r="BD476" s="23"/>
      <c r="BE476" s="23"/>
      <c r="BF476" s="23"/>
      <c r="BG476" s="23"/>
      <c r="BH476" s="23"/>
      <c r="BI476" s="23"/>
      <c r="BJ476" s="23"/>
      <c r="BK476" s="23"/>
      <c r="BL476" s="23"/>
      <c r="BM476" s="23"/>
      <c r="BN476" s="23"/>
      <c r="BO476" s="23"/>
      <c r="BP476" s="23"/>
      <c r="BQ476" s="23"/>
      <c r="BR476" s="23"/>
      <c r="BS476" s="23"/>
      <c r="BT476" s="23"/>
      <c r="BU476" s="23"/>
      <c r="BV476" s="23"/>
      <c r="BW476" s="23"/>
      <c r="BX476" s="23"/>
      <c r="BY476" s="23"/>
      <c r="BZ476" s="23"/>
      <c r="CA476" s="23"/>
      <c r="CB476" s="23"/>
      <c r="CC476" s="23"/>
      <c r="CD476" s="23"/>
      <c r="CE476" s="23"/>
      <c r="CF476" s="23"/>
      <c r="CG476" s="23"/>
      <c r="CH476" s="23"/>
      <c r="CI476" s="23"/>
      <c r="CJ476" s="23">
        <f t="shared" si="90"/>
        <v>0</v>
      </c>
      <c r="CK476" s="23">
        <f t="shared" si="92"/>
        <v>0</v>
      </c>
    </row>
    <row r="477" spans="1:89" ht="53.25" customHeight="1" x14ac:dyDescent="0.25">
      <c r="A477" s="95">
        <v>601</v>
      </c>
      <c r="B477" s="23" t="s">
        <v>1563</v>
      </c>
      <c r="C477" s="20" t="s">
        <v>3035</v>
      </c>
      <c r="D477" s="23" t="s">
        <v>1541</v>
      </c>
      <c r="E477" s="23" t="s">
        <v>382</v>
      </c>
      <c r="F477" s="23"/>
      <c r="G477" s="24" t="s">
        <v>1564</v>
      </c>
      <c r="H477" s="22" t="s">
        <v>710</v>
      </c>
      <c r="I477" s="23" t="s">
        <v>402</v>
      </c>
      <c r="J477" s="20" t="s">
        <v>83</v>
      </c>
      <c r="K477" s="23" t="s">
        <v>2398</v>
      </c>
      <c r="L477" s="23" t="s">
        <v>2902</v>
      </c>
      <c r="M477" s="23">
        <v>0.16500000000000001</v>
      </c>
      <c r="N477" s="23"/>
      <c r="O477" s="24" t="s">
        <v>1565</v>
      </c>
      <c r="P477" s="23" t="s">
        <v>82</v>
      </c>
      <c r="Q477" s="23"/>
      <c r="R477" s="23"/>
      <c r="S477" s="36">
        <v>45509</v>
      </c>
      <c r="T477" s="37">
        <v>45967</v>
      </c>
      <c r="U477" s="37">
        <v>47063</v>
      </c>
      <c r="V477" s="23">
        <v>1</v>
      </c>
      <c r="W477" s="23">
        <v>1</v>
      </c>
      <c r="X477" s="38">
        <f t="shared" si="95"/>
        <v>0</v>
      </c>
      <c r="Y477" s="38"/>
      <c r="Z477" s="40">
        <v>0</v>
      </c>
      <c r="AA477" s="40">
        <v>0</v>
      </c>
      <c r="AB477" s="41">
        <f t="shared" si="88"/>
        <v>0</v>
      </c>
      <c r="AC477" s="40">
        <v>0</v>
      </c>
      <c r="AD477" s="40">
        <v>0</v>
      </c>
      <c r="AE477" s="41">
        <f t="shared" si="85"/>
        <v>0</v>
      </c>
      <c r="AF477" s="40"/>
      <c r="AG477" s="39"/>
      <c r="AH477" s="39"/>
      <c r="AI477" s="42"/>
      <c r="AJ477" s="42"/>
      <c r="AK477" s="42"/>
      <c r="AL477" s="39"/>
      <c r="AM477" s="39"/>
      <c r="AN477" s="39" t="s">
        <v>484</v>
      </c>
      <c r="AO477" s="39"/>
      <c r="AP477" s="23" t="s">
        <v>2393</v>
      </c>
      <c r="AQ477" s="23" t="s">
        <v>2393</v>
      </c>
      <c r="AR477" s="23" t="s">
        <v>2393</v>
      </c>
      <c r="AS477" s="23" t="s">
        <v>2393</v>
      </c>
      <c r="AT477" s="23"/>
      <c r="AU477" s="23"/>
      <c r="AV477" s="23"/>
      <c r="AW477" s="23"/>
      <c r="AX477" s="23"/>
      <c r="AY477" s="23"/>
      <c r="AZ477" s="23">
        <f t="shared" si="93"/>
        <v>0</v>
      </c>
      <c r="BA477" s="23">
        <f t="shared" si="89"/>
        <v>0</v>
      </c>
      <c r="BB477" s="23">
        <f t="shared" si="94"/>
        <v>0</v>
      </c>
      <c r="BC477" s="23"/>
      <c r="BD477" s="23"/>
      <c r="BE477" s="23"/>
      <c r="BF477" s="23"/>
      <c r="BG477" s="23"/>
      <c r="BH477" s="23"/>
      <c r="BI477" s="23"/>
      <c r="BJ477" s="23"/>
      <c r="BK477" s="23"/>
      <c r="BL477" s="23"/>
      <c r="BM477" s="23"/>
      <c r="BN477" s="23"/>
      <c r="BO477" s="23"/>
      <c r="BP477" s="23"/>
      <c r="BQ477" s="23"/>
      <c r="BR477" s="23"/>
      <c r="BS477" s="23"/>
      <c r="BT477" s="23"/>
      <c r="BU477" s="23"/>
      <c r="BV477" s="23"/>
      <c r="BW477" s="23"/>
      <c r="BX477" s="23"/>
      <c r="BY477" s="23"/>
      <c r="BZ477" s="23"/>
      <c r="CA477" s="23"/>
      <c r="CB477" s="23"/>
      <c r="CC477" s="23"/>
      <c r="CD477" s="23"/>
      <c r="CE477" s="23"/>
      <c r="CF477" s="23"/>
      <c r="CG477" s="23"/>
      <c r="CH477" s="23"/>
      <c r="CI477" s="23"/>
      <c r="CJ477" s="23">
        <f t="shared" si="90"/>
        <v>0</v>
      </c>
      <c r="CK477" s="23">
        <f t="shared" si="92"/>
        <v>0</v>
      </c>
    </row>
    <row r="478" spans="1:89" ht="53.25" customHeight="1" x14ac:dyDescent="0.25">
      <c r="A478" s="95">
        <v>2108</v>
      </c>
      <c r="B478" s="23" t="s">
        <v>1566</v>
      </c>
      <c r="C478" s="20" t="s">
        <v>3035</v>
      </c>
      <c r="D478" s="23" t="s">
        <v>1567</v>
      </c>
      <c r="E478" s="23" t="s">
        <v>382</v>
      </c>
      <c r="F478" s="23"/>
      <c r="G478" s="24" t="s">
        <v>1568</v>
      </c>
      <c r="H478" s="22" t="s">
        <v>1569</v>
      </c>
      <c r="I478" s="23" t="s">
        <v>412</v>
      </c>
      <c r="J478" s="23" t="s">
        <v>79</v>
      </c>
      <c r="K478" s="24" t="s">
        <v>2396</v>
      </c>
      <c r="L478" s="23" t="s">
        <v>2904</v>
      </c>
      <c r="M478" s="23"/>
      <c r="N478" s="23"/>
      <c r="O478" s="24" t="s">
        <v>2766</v>
      </c>
      <c r="P478" s="23" t="s">
        <v>82</v>
      </c>
      <c r="Q478" s="23"/>
      <c r="R478" s="23"/>
      <c r="S478" s="36">
        <v>44831</v>
      </c>
      <c r="T478" s="37">
        <v>45050</v>
      </c>
      <c r="U478" s="37">
        <v>46146</v>
      </c>
      <c r="V478" s="23">
        <v>1</v>
      </c>
      <c r="W478" s="23">
        <v>0</v>
      </c>
      <c r="X478" s="38">
        <f t="shared" si="95"/>
        <v>1</v>
      </c>
      <c r="Y478" s="38"/>
      <c r="Z478" s="40">
        <v>0</v>
      </c>
      <c r="AA478" s="40">
        <v>0</v>
      </c>
      <c r="AB478" s="41">
        <f t="shared" si="88"/>
        <v>0</v>
      </c>
      <c r="AC478" s="40">
        <v>0</v>
      </c>
      <c r="AD478" s="40">
        <v>1</v>
      </c>
      <c r="AE478" s="41">
        <f t="shared" si="85"/>
        <v>1</v>
      </c>
      <c r="AF478" s="40"/>
      <c r="AG478" s="39"/>
      <c r="AH478" s="39"/>
      <c r="AI478" s="42"/>
      <c r="AJ478" s="42"/>
      <c r="AK478" s="42"/>
      <c r="AL478" s="39"/>
      <c r="AM478" s="39"/>
      <c r="AN478" s="39"/>
      <c r="AO478" s="39"/>
      <c r="AP478" s="23" t="s">
        <v>2523</v>
      </c>
      <c r="AQ478" s="23" t="s">
        <v>2598</v>
      </c>
      <c r="AR478" s="23" t="s">
        <v>124</v>
      </c>
      <c r="AS478" s="23" t="s">
        <v>153</v>
      </c>
      <c r="AT478" s="23"/>
      <c r="AU478" s="23"/>
      <c r="AV478" s="23"/>
      <c r="AW478" s="23"/>
      <c r="AX478" s="23"/>
      <c r="AY478" s="23"/>
      <c r="AZ478" s="23">
        <f t="shared" si="93"/>
        <v>0</v>
      </c>
      <c r="BA478" s="23">
        <f t="shared" si="89"/>
        <v>0</v>
      </c>
      <c r="BB478" s="23">
        <f t="shared" si="94"/>
        <v>0</v>
      </c>
      <c r="BC478" s="23"/>
      <c r="BD478" s="23"/>
      <c r="BE478" s="23"/>
      <c r="BF478" s="23"/>
      <c r="BG478" s="23"/>
      <c r="BH478" s="23"/>
      <c r="BI478" s="23"/>
      <c r="BJ478" s="23"/>
      <c r="BK478" s="23"/>
      <c r="BL478" s="23"/>
      <c r="BM478" s="23"/>
      <c r="BN478" s="23"/>
      <c r="BO478" s="23"/>
      <c r="BP478" s="23"/>
      <c r="BQ478" s="23"/>
      <c r="BR478" s="23"/>
      <c r="BS478" s="23"/>
      <c r="BT478" s="23"/>
      <c r="BU478" s="23"/>
      <c r="BV478" s="23"/>
      <c r="BW478" s="23"/>
      <c r="BX478" s="23"/>
      <c r="BY478" s="23"/>
      <c r="BZ478" s="23"/>
      <c r="CA478" s="23"/>
      <c r="CB478" s="23"/>
      <c r="CC478" s="23"/>
      <c r="CD478" s="23"/>
      <c r="CE478" s="23"/>
      <c r="CF478" s="23"/>
      <c r="CG478" s="23"/>
      <c r="CH478" s="23"/>
      <c r="CI478" s="23"/>
      <c r="CJ478" s="23">
        <f t="shared" si="90"/>
        <v>0</v>
      </c>
      <c r="CK478" s="23">
        <f t="shared" si="92"/>
        <v>0</v>
      </c>
    </row>
    <row r="479" spans="1:89" ht="53.25" customHeight="1" x14ac:dyDescent="0.25">
      <c r="A479" s="95">
        <v>131</v>
      </c>
      <c r="B479" s="23" t="s">
        <v>1633</v>
      </c>
      <c r="C479" s="20" t="s">
        <v>3035</v>
      </c>
      <c r="D479" s="23" t="s">
        <v>3043</v>
      </c>
      <c r="E479" s="23" t="s">
        <v>382</v>
      </c>
      <c r="F479" s="23"/>
      <c r="G479" s="24" t="s">
        <v>1634</v>
      </c>
      <c r="H479" s="22" t="s">
        <v>1635</v>
      </c>
      <c r="I479" s="23" t="s">
        <v>402</v>
      </c>
      <c r="J479" s="23" t="s">
        <v>79</v>
      </c>
      <c r="K479" s="24" t="s">
        <v>2396</v>
      </c>
      <c r="L479" s="23" t="s">
        <v>2904</v>
      </c>
      <c r="M479" s="23">
        <v>0.65600000000000003</v>
      </c>
      <c r="N479" s="23" t="s">
        <v>1636</v>
      </c>
      <c r="O479" s="24" t="s">
        <v>1637</v>
      </c>
      <c r="P479" s="23" t="s">
        <v>82</v>
      </c>
      <c r="Q479" s="23"/>
      <c r="R479" s="23"/>
      <c r="S479" s="36">
        <v>43110</v>
      </c>
      <c r="T479" s="37">
        <v>43292</v>
      </c>
      <c r="U479" s="37">
        <v>44388</v>
      </c>
      <c r="V479" s="23">
        <v>8</v>
      </c>
      <c r="W479" s="23">
        <v>0</v>
      </c>
      <c r="X479" s="38">
        <f t="shared" si="95"/>
        <v>8</v>
      </c>
      <c r="Y479" s="23"/>
      <c r="Z479" s="40">
        <v>3</v>
      </c>
      <c r="AA479" s="40">
        <v>0</v>
      </c>
      <c r="AB479" s="41">
        <f t="shared" si="88"/>
        <v>3</v>
      </c>
      <c r="AC479" s="40">
        <v>0</v>
      </c>
      <c r="AD479" s="40">
        <v>0</v>
      </c>
      <c r="AE479" s="41">
        <f t="shared" si="85"/>
        <v>0</v>
      </c>
      <c r="AF479" s="40"/>
      <c r="AG479" s="39"/>
      <c r="AH479" s="39"/>
      <c r="AI479" s="42"/>
      <c r="AJ479" s="42"/>
      <c r="AK479" s="42"/>
      <c r="AL479" s="39"/>
      <c r="AM479" s="39"/>
      <c r="AN479" s="39"/>
      <c r="AO479" s="39"/>
      <c r="AP479" s="23" t="s">
        <v>467</v>
      </c>
      <c r="AQ479" s="23" t="s">
        <v>2485</v>
      </c>
      <c r="AR479" s="23" t="s">
        <v>92</v>
      </c>
      <c r="AS479" s="23"/>
      <c r="AT479" s="23"/>
      <c r="AU479" s="23"/>
      <c r="AV479" s="23"/>
      <c r="AW479" s="23"/>
      <c r="AX479" s="23"/>
      <c r="AY479" s="23"/>
      <c r="AZ479" s="23">
        <f t="shared" si="93"/>
        <v>0</v>
      </c>
      <c r="BA479" s="23">
        <f t="shared" si="89"/>
        <v>0</v>
      </c>
      <c r="BB479" s="23">
        <f t="shared" si="94"/>
        <v>0</v>
      </c>
      <c r="BC479" s="23"/>
      <c r="BD479" s="23"/>
      <c r="BE479" s="23">
        <v>3</v>
      </c>
      <c r="BF479" s="23"/>
      <c r="BG479" s="23"/>
      <c r="BH479" s="23"/>
      <c r="BI479" s="23"/>
      <c r="BJ479" s="23"/>
      <c r="BK479" s="23"/>
      <c r="BL479" s="23"/>
      <c r="BM479" s="23"/>
      <c r="BN479" s="23"/>
      <c r="BO479" s="23"/>
      <c r="BP479" s="23"/>
      <c r="BQ479" s="23"/>
      <c r="BR479" s="23"/>
      <c r="BS479" s="23"/>
      <c r="BT479" s="23"/>
      <c r="BU479" s="23"/>
      <c r="BV479" s="23"/>
      <c r="BW479" s="23"/>
      <c r="BX479" s="23"/>
      <c r="BY479" s="23"/>
      <c r="BZ479" s="23"/>
      <c r="CA479" s="23"/>
      <c r="CB479" s="23"/>
      <c r="CC479" s="23"/>
      <c r="CD479" s="23"/>
      <c r="CE479" s="23"/>
      <c r="CF479" s="23"/>
      <c r="CG479" s="23"/>
      <c r="CH479" s="23"/>
      <c r="CI479" s="23"/>
      <c r="CJ479" s="23">
        <f t="shared" si="90"/>
        <v>3</v>
      </c>
      <c r="CK479" s="23">
        <f t="shared" si="92"/>
        <v>3</v>
      </c>
    </row>
    <row r="480" spans="1:89" ht="53.25" customHeight="1" x14ac:dyDescent="0.25">
      <c r="A480" s="95">
        <v>1364</v>
      </c>
      <c r="B480" s="23" t="s">
        <v>1599</v>
      </c>
      <c r="C480" s="20" t="s">
        <v>3035</v>
      </c>
      <c r="D480" s="23" t="s">
        <v>3053</v>
      </c>
      <c r="E480" s="23" t="s">
        <v>382</v>
      </c>
      <c r="F480" s="23"/>
      <c r="G480" s="24" t="s">
        <v>1600</v>
      </c>
      <c r="H480" s="22" t="s">
        <v>1601</v>
      </c>
      <c r="I480" s="23" t="s">
        <v>87</v>
      </c>
      <c r="J480" s="20" t="s">
        <v>79</v>
      </c>
      <c r="K480" s="24" t="s">
        <v>2396</v>
      </c>
      <c r="L480" s="20" t="s">
        <v>2901</v>
      </c>
      <c r="M480" s="23"/>
      <c r="N480" s="23"/>
      <c r="O480" s="24" t="s">
        <v>2769</v>
      </c>
      <c r="P480" s="23" t="s">
        <v>193</v>
      </c>
      <c r="Q480" s="23"/>
      <c r="R480" s="23"/>
      <c r="S480" s="36">
        <v>45205</v>
      </c>
      <c r="T480" s="37">
        <v>45250</v>
      </c>
      <c r="U480" s="37">
        <v>46346</v>
      </c>
      <c r="V480" s="23">
        <v>2</v>
      </c>
      <c r="W480" s="23">
        <v>0</v>
      </c>
      <c r="X480" s="38">
        <f t="shared" si="95"/>
        <v>2</v>
      </c>
      <c r="Y480" s="38"/>
      <c r="Z480" s="40">
        <v>0</v>
      </c>
      <c r="AA480" s="40">
        <v>0</v>
      </c>
      <c r="AB480" s="41">
        <f t="shared" si="88"/>
        <v>0</v>
      </c>
      <c r="AC480" s="40">
        <v>0</v>
      </c>
      <c r="AD480" s="40">
        <v>2</v>
      </c>
      <c r="AE480" s="41">
        <f t="shared" si="85"/>
        <v>2</v>
      </c>
      <c r="AF480" s="40"/>
      <c r="AG480" s="39"/>
      <c r="AH480" s="39"/>
      <c r="AI480" s="42"/>
      <c r="AJ480" s="42"/>
      <c r="AK480" s="42"/>
      <c r="AL480" s="39"/>
      <c r="AM480" s="39"/>
      <c r="AN480" s="39"/>
      <c r="AO480" s="39"/>
      <c r="AP480" s="23" t="s">
        <v>2296</v>
      </c>
      <c r="AQ480" s="23" t="s">
        <v>2447</v>
      </c>
      <c r="AR480" s="23" t="s">
        <v>124</v>
      </c>
      <c r="AS480" s="23" t="s">
        <v>153</v>
      </c>
      <c r="AT480" s="23"/>
      <c r="AU480" s="23"/>
      <c r="AV480" s="23"/>
      <c r="AW480" s="23"/>
      <c r="AX480" s="23"/>
      <c r="AY480" s="23"/>
      <c r="AZ480" s="23">
        <f t="shared" si="93"/>
        <v>0</v>
      </c>
      <c r="BA480" s="23">
        <f t="shared" si="89"/>
        <v>0</v>
      </c>
      <c r="BB480" s="23">
        <f t="shared" si="94"/>
        <v>0</v>
      </c>
      <c r="BC480" s="23"/>
      <c r="BD480" s="23"/>
      <c r="BE480" s="23"/>
      <c r="BF480" s="23"/>
      <c r="BG480" s="23"/>
      <c r="BH480" s="23"/>
      <c r="BI480" s="23"/>
      <c r="BJ480" s="23"/>
      <c r="BK480" s="23"/>
      <c r="BL480" s="23"/>
      <c r="BM480" s="23"/>
      <c r="BN480" s="23"/>
      <c r="BO480" s="23"/>
      <c r="BP480" s="23"/>
      <c r="BQ480" s="23"/>
      <c r="BR480" s="23"/>
      <c r="BS480" s="23"/>
      <c r="BT480" s="23"/>
      <c r="BU480" s="23"/>
      <c r="BV480" s="23"/>
      <c r="BW480" s="23"/>
      <c r="BX480" s="23"/>
      <c r="BY480" s="23"/>
      <c r="BZ480" s="23"/>
      <c r="CA480" s="23"/>
      <c r="CB480" s="23"/>
      <c r="CC480" s="23"/>
      <c r="CD480" s="23"/>
      <c r="CE480" s="23"/>
      <c r="CF480" s="23"/>
      <c r="CG480" s="23"/>
      <c r="CH480" s="23"/>
      <c r="CI480" s="23"/>
      <c r="CJ480" s="23">
        <f t="shared" si="90"/>
        <v>0</v>
      </c>
      <c r="CK480" s="23">
        <f t="shared" si="92"/>
        <v>0</v>
      </c>
    </row>
    <row r="481" spans="1:89" ht="53.25" customHeight="1" x14ac:dyDescent="0.25">
      <c r="A481" s="95">
        <v>142</v>
      </c>
      <c r="B481" s="23" t="s">
        <v>1570</v>
      </c>
      <c r="C481" s="20" t="s">
        <v>3035</v>
      </c>
      <c r="D481" s="23" t="s">
        <v>3043</v>
      </c>
      <c r="E481" s="23" t="s">
        <v>382</v>
      </c>
      <c r="F481" s="23"/>
      <c r="G481" s="24" t="s">
        <v>1571</v>
      </c>
      <c r="H481" s="22" t="s">
        <v>1572</v>
      </c>
      <c r="I481" s="23" t="s">
        <v>412</v>
      </c>
      <c r="J481" s="23" t="s">
        <v>79</v>
      </c>
      <c r="K481" s="24" t="s">
        <v>2396</v>
      </c>
      <c r="L481" s="23" t="s">
        <v>81</v>
      </c>
      <c r="M481" s="23">
        <v>9.0999999999999998E-2</v>
      </c>
      <c r="N481" s="24"/>
      <c r="O481" s="24" t="s">
        <v>2453</v>
      </c>
      <c r="P481" s="23" t="s">
        <v>2434</v>
      </c>
      <c r="Q481" s="23"/>
      <c r="R481" s="23"/>
      <c r="S481" s="36"/>
      <c r="T481" s="37"/>
      <c r="U481" s="37"/>
      <c r="V481" s="23">
        <v>1</v>
      </c>
      <c r="W481" s="23">
        <v>0</v>
      </c>
      <c r="X481" s="38">
        <f t="shared" si="95"/>
        <v>1</v>
      </c>
      <c r="Y481" s="38"/>
      <c r="Z481" s="40">
        <v>0</v>
      </c>
      <c r="AA481" s="40">
        <v>0</v>
      </c>
      <c r="AB481" s="41">
        <f t="shared" si="88"/>
        <v>0</v>
      </c>
      <c r="AC481" s="40">
        <v>0</v>
      </c>
      <c r="AD481" s="40">
        <v>0</v>
      </c>
      <c r="AE481" s="41">
        <f t="shared" si="85"/>
        <v>0</v>
      </c>
      <c r="AF481" s="40"/>
      <c r="AG481" s="39"/>
      <c r="AH481" s="39"/>
      <c r="AI481" s="42"/>
      <c r="AJ481" s="42"/>
      <c r="AK481" s="42"/>
      <c r="AL481" s="39"/>
      <c r="AM481" s="39"/>
      <c r="AN481" s="39"/>
      <c r="AO481" s="39"/>
      <c r="AP481" s="23" t="s">
        <v>2391</v>
      </c>
      <c r="AQ481" s="23" t="s">
        <v>2452</v>
      </c>
      <c r="AR481" s="23" t="s">
        <v>92</v>
      </c>
      <c r="AS481" s="23" t="s">
        <v>2465</v>
      </c>
      <c r="AT481" s="23"/>
      <c r="AU481" s="23"/>
      <c r="AV481" s="23"/>
      <c r="AW481" s="23"/>
      <c r="AX481" s="23"/>
      <c r="AY481" s="23"/>
      <c r="AZ481" s="23">
        <f t="shared" si="93"/>
        <v>0</v>
      </c>
      <c r="BA481" s="23">
        <f t="shared" si="89"/>
        <v>0</v>
      </c>
      <c r="BB481" s="23">
        <f t="shared" si="94"/>
        <v>0</v>
      </c>
      <c r="BC481" s="23"/>
      <c r="BD481" s="23"/>
      <c r="BE481" s="23"/>
      <c r="BF481" s="23"/>
      <c r="BG481" s="23"/>
      <c r="BH481" s="23"/>
      <c r="BI481" s="23"/>
      <c r="BJ481" s="23"/>
      <c r="BK481" s="23"/>
      <c r="BL481" s="23"/>
      <c r="BM481" s="23"/>
      <c r="BN481" s="23"/>
      <c r="BO481" s="23"/>
      <c r="BP481" s="23"/>
      <c r="BQ481" s="23"/>
      <c r="BR481" s="23"/>
      <c r="BS481" s="23"/>
      <c r="BT481" s="23"/>
      <c r="BU481" s="23"/>
      <c r="BV481" s="23"/>
      <c r="BW481" s="23"/>
      <c r="BX481" s="23"/>
      <c r="BY481" s="23"/>
      <c r="BZ481" s="23"/>
      <c r="CA481" s="23"/>
      <c r="CB481" s="23"/>
      <c r="CC481" s="23"/>
      <c r="CD481" s="23"/>
      <c r="CE481" s="23"/>
      <c r="CF481" s="23"/>
      <c r="CG481" s="23"/>
      <c r="CH481" s="23"/>
      <c r="CI481" s="23"/>
      <c r="CJ481" s="23">
        <f t="shared" si="90"/>
        <v>0</v>
      </c>
      <c r="CK481" s="23">
        <f t="shared" si="92"/>
        <v>0</v>
      </c>
    </row>
    <row r="482" spans="1:89" ht="53.25" customHeight="1" x14ac:dyDescent="0.25">
      <c r="A482" s="95">
        <v>597</v>
      </c>
      <c r="B482" s="23" t="s">
        <v>1573</v>
      </c>
      <c r="C482" s="20" t="s">
        <v>3035</v>
      </c>
      <c r="D482" s="20" t="s">
        <v>1541</v>
      </c>
      <c r="E482" s="23" t="s">
        <v>5</v>
      </c>
      <c r="F482" s="23" t="s">
        <v>1541</v>
      </c>
      <c r="G482" s="25" t="s">
        <v>1574</v>
      </c>
      <c r="H482" s="22" t="s">
        <v>1575</v>
      </c>
      <c r="I482" s="23" t="s">
        <v>87</v>
      </c>
      <c r="J482" s="20" t="s">
        <v>88</v>
      </c>
      <c r="K482" s="24" t="s">
        <v>2396</v>
      </c>
      <c r="L482" s="23" t="s">
        <v>2904</v>
      </c>
      <c r="M482" s="23">
        <v>7.1999999999999995E-2</v>
      </c>
      <c r="N482" s="23" t="s">
        <v>1576</v>
      </c>
      <c r="O482" s="48" t="s">
        <v>1577</v>
      </c>
      <c r="P482" s="23" t="s">
        <v>109</v>
      </c>
      <c r="Q482" s="23"/>
      <c r="R482" s="23"/>
      <c r="S482" s="36">
        <v>44932</v>
      </c>
      <c r="T482" s="37">
        <v>45308</v>
      </c>
      <c r="U482" s="37">
        <v>46404</v>
      </c>
      <c r="V482" s="23">
        <v>1</v>
      </c>
      <c r="W482" s="23">
        <v>0</v>
      </c>
      <c r="X482" s="38">
        <f t="shared" si="95"/>
        <v>1</v>
      </c>
      <c r="Y482" s="38"/>
      <c r="Z482" s="40">
        <v>0</v>
      </c>
      <c r="AA482" s="40">
        <v>0</v>
      </c>
      <c r="AB482" s="41">
        <f t="shared" si="88"/>
        <v>0</v>
      </c>
      <c r="AC482" s="40">
        <v>1</v>
      </c>
      <c r="AD482" s="40">
        <v>0</v>
      </c>
      <c r="AE482" s="41">
        <f t="shared" ref="AE482:AE545" si="96">SUM(AC482+AD482)</f>
        <v>1</v>
      </c>
      <c r="AF482" s="40"/>
      <c r="AG482" s="39"/>
      <c r="AH482" s="39"/>
      <c r="AI482" s="42"/>
      <c r="AJ482" s="42"/>
      <c r="AK482" s="42"/>
      <c r="AL482" s="39"/>
      <c r="AM482" s="39"/>
      <c r="AN482" s="39"/>
      <c r="AO482" s="39"/>
      <c r="AP482" s="23" t="s">
        <v>111</v>
      </c>
      <c r="AQ482" s="23" t="s">
        <v>119</v>
      </c>
      <c r="AR482" s="23" t="s">
        <v>92</v>
      </c>
      <c r="AS482" s="23"/>
      <c r="AT482" s="23">
        <v>1</v>
      </c>
      <c r="AU482" s="23"/>
      <c r="AV482" s="23"/>
      <c r="AW482" s="23"/>
      <c r="AX482" s="23"/>
      <c r="AY482" s="23"/>
      <c r="AZ482" s="23">
        <f t="shared" si="93"/>
        <v>1</v>
      </c>
      <c r="BA482" s="23">
        <f t="shared" si="89"/>
        <v>1</v>
      </c>
      <c r="BB482" s="23">
        <f t="shared" si="94"/>
        <v>1</v>
      </c>
      <c r="BC482" s="23"/>
      <c r="BD482" s="23"/>
      <c r="BE482" s="23"/>
      <c r="BF482" s="23"/>
      <c r="BG482" s="23"/>
      <c r="BH482" s="23"/>
      <c r="BI482" s="23"/>
      <c r="BJ482" s="23"/>
      <c r="BK482" s="23"/>
      <c r="BL482" s="23"/>
      <c r="BM482" s="23"/>
      <c r="BN482" s="23"/>
      <c r="BO482" s="23"/>
      <c r="BP482" s="23"/>
      <c r="BQ482" s="23"/>
      <c r="BR482" s="23"/>
      <c r="BS482" s="23"/>
      <c r="BT482" s="23"/>
      <c r="BU482" s="23"/>
      <c r="BV482" s="23"/>
      <c r="BW482" s="23"/>
      <c r="BX482" s="23"/>
      <c r="BY482" s="23"/>
      <c r="BZ482" s="23"/>
      <c r="CA482" s="23"/>
      <c r="CB482" s="23"/>
      <c r="CC482" s="23"/>
      <c r="CD482" s="23"/>
      <c r="CE482" s="23"/>
      <c r="CF482" s="23"/>
      <c r="CG482" s="23"/>
      <c r="CH482" s="23"/>
      <c r="CI482" s="23"/>
      <c r="CJ482" s="23">
        <f t="shared" si="90"/>
        <v>0</v>
      </c>
      <c r="CK482" s="23">
        <f t="shared" si="92"/>
        <v>0</v>
      </c>
    </row>
    <row r="483" spans="1:89" ht="53.25" customHeight="1" x14ac:dyDescent="0.25">
      <c r="A483" s="95">
        <v>120</v>
      </c>
      <c r="B483" s="23" t="s">
        <v>1602</v>
      </c>
      <c r="C483" s="20" t="s">
        <v>3035</v>
      </c>
      <c r="D483" s="20" t="s">
        <v>1543</v>
      </c>
      <c r="E483" s="23" t="s">
        <v>382</v>
      </c>
      <c r="F483" s="23"/>
      <c r="G483" s="24" t="s">
        <v>1629</v>
      </c>
      <c r="H483" s="22" t="s">
        <v>2965</v>
      </c>
      <c r="I483" s="23" t="s">
        <v>87</v>
      </c>
      <c r="J483" s="23" t="s">
        <v>79</v>
      </c>
      <c r="K483" s="24" t="s">
        <v>2396</v>
      </c>
      <c r="L483" s="23" t="s">
        <v>2904</v>
      </c>
      <c r="M483" s="23">
        <v>0.55900000000000005</v>
      </c>
      <c r="N483" s="23" t="s">
        <v>1604</v>
      </c>
      <c r="O483" s="24" t="s">
        <v>1605</v>
      </c>
      <c r="P483" s="23" t="s">
        <v>82</v>
      </c>
      <c r="Q483" s="23"/>
      <c r="R483" s="23"/>
      <c r="S483" s="36">
        <v>43838</v>
      </c>
      <c r="T483" s="37">
        <v>44162</v>
      </c>
      <c r="U483" s="37">
        <v>45257</v>
      </c>
      <c r="V483" s="23">
        <v>4</v>
      </c>
      <c r="W483" s="23">
        <v>0</v>
      </c>
      <c r="X483" s="38">
        <f t="shared" si="95"/>
        <v>4</v>
      </c>
      <c r="Y483" s="38"/>
      <c r="Z483" s="40">
        <v>0</v>
      </c>
      <c r="AA483" s="40">
        <v>0</v>
      </c>
      <c r="AB483" s="41">
        <f t="shared" si="88"/>
        <v>0</v>
      </c>
      <c r="AC483" s="40">
        <v>0</v>
      </c>
      <c r="AD483" s="40">
        <v>4</v>
      </c>
      <c r="AE483" s="41">
        <f t="shared" si="96"/>
        <v>4</v>
      </c>
      <c r="AF483" s="40"/>
      <c r="AG483" s="39"/>
      <c r="AH483" s="39"/>
      <c r="AI483" s="42"/>
      <c r="AJ483" s="42"/>
      <c r="AK483" s="42"/>
      <c r="AL483" s="39"/>
      <c r="AM483" s="39"/>
      <c r="AN483" s="39"/>
      <c r="AO483" s="39"/>
      <c r="AP483" s="23" t="s">
        <v>129</v>
      </c>
      <c r="AQ483" s="23" t="s">
        <v>119</v>
      </c>
      <c r="AR483" s="23" t="s">
        <v>124</v>
      </c>
      <c r="AS483" s="23" t="s">
        <v>2423</v>
      </c>
      <c r="AT483" s="23"/>
      <c r="AU483" s="23"/>
      <c r="AV483" s="23"/>
      <c r="AW483" s="23"/>
      <c r="AX483" s="23"/>
      <c r="AY483" s="23">
        <v>4</v>
      </c>
      <c r="AZ483" s="23">
        <f t="shared" si="93"/>
        <v>0</v>
      </c>
      <c r="BA483" s="23">
        <f t="shared" si="89"/>
        <v>0</v>
      </c>
      <c r="BB483" s="23">
        <f t="shared" si="94"/>
        <v>4</v>
      </c>
      <c r="BC483" s="23"/>
      <c r="BD483" s="23"/>
      <c r="BE483" s="23"/>
      <c r="BF483" s="23"/>
      <c r="BG483" s="23"/>
      <c r="BH483" s="23"/>
      <c r="BI483" s="23"/>
      <c r="BJ483" s="23"/>
      <c r="BK483" s="23"/>
      <c r="BL483" s="23"/>
      <c r="BM483" s="23"/>
      <c r="BN483" s="23"/>
      <c r="BO483" s="23"/>
      <c r="BP483" s="23"/>
      <c r="BQ483" s="23"/>
      <c r="BR483" s="23"/>
      <c r="BS483" s="23"/>
      <c r="BT483" s="23"/>
      <c r="BU483" s="23"/>
      <c r="BV483" s="23"/>
      <c r="BW483" s="23"/>
      <c r="BX483" s="23"/>
      <c r="BY483" s="23"/>
      <c r="BZ483" s="23"/>
      <c r="CA483" s="23"/>
      <c r="CB483" s="23"/>
      <c r="CC483" s="23"/>
      <c r="CD483" s="23"/>
      <c r="CE483" s="23"/>
      <c r="CF483" s="23"/>
      <c r="CG483" s="23"/>
      <c r="CH483" s="23"/>
      <c r="CI483" s="23"/>
      <c r="CJ483" s="23">
        <f t="shared" si="90"/>
        <v>0</v>
      </c>
      <c r="CK483" s="23">
        <f t="shared" si="92"/>
        <v>0</v>
      </c>
    </row>
    <row r="484" spans="1:89" ht="53.25" customHeight="1" x14ac:dyDescent="0.25">
      <c r="A484" s="95">
        <v>120</v>
      </c>
      <c r="B484" s="23" t="s">
        <v>1602</v>
      </c>
      <c r="C484" s="20" t="s">
        <v>3035</v>
      </c>
      <c r="D484" s="20" t="s">
        <v>1543</v>
      </c>
      <c r="E484" s="23" t="s">
        <v>382</v>
      </c>
      <c r="F484" s="23"/>
      <c r="G484" s="24" t="s">
        <v>1603</v>
      </c>
      <c r="H484" s="22" t="s">
        <v>2966</v>
      </c>
      <c r="I484" s="23" t="s">
        <v>402</v>
      </c>
      <c r="J484" s="23" t="s">
        <v>150</v>
      </c>
      <c r="K484" s="24" t="s">
        <v>2396</v>
      </c>
      <c r="L484" s="23" t="s">
        <v>2904</v>
      </c>
      <c r="M484" s="23">
        <v>0.55900000000000005</v>
      </c>
      <c r="N484" s="23" t="s">
        <v>1604</v>
      </c>
      <c r="O484" s="24" t="s">
        <v>1605</v>
      </c>
      <c r="P484" s="23" t="s">
        <v>82</v>
      </c>
      <c r="Q484" s="23"/>
      <c r="R484" s="23"/>
      <c r="S484" s="36">
        <v>43838</v>
      </c>
      <c r="T484" s="37">
        <v>44162</v>
      </c>
      <c r="U484" s="37">
        <v>45257</v>
      </c>
      <c r="V484" s="23">
        <v>2</v>
      </c>
      <c r="W484" s="23">
        <v>1</v>
      </c>
      <c r="X484" s="38">
        <f t="shared" si="95"/>
        <v>1</v>
      </c>
      <c r="Y484" s="38"/>
      <c r="Z484" s="40">
        <v>0</v>
      </c>
      <c r="AA484" s="40">
        <v>0</v>
      </c>
      <c r="AB484" s="41">
        <f t="shared" si="88"/>
        <v>0</v>
      </c>
      <c r="AC484" s="40">
        <v>0</v>
      </c>
      <c r="AD484" s="40">
        <v>1</v>
      </c>
      <c r="AE484" s="41">
        <f t="shared" si="96"/>
        <v>1</v>
      </c>
      <c r="AF484" s="40"/>
      <c r="AG484" s="39"/>
      <c r="AH484" s="39"/>
      <c r="AI484" s="42"/>
      <c r="AJ484" s="42"/>
      <c r="AK484" s="42"/>
      <c r="AL484" s="39"/>
      <c r="AM484" s="39"/>
      <c r="AN484" s="39"/>
      <c r="AO484" s="39"/>
      <c r="AP484" s="23" t="s">
        <v>129</v>
      </c>
      <c r="AQ484" s="23" t="s">
        <v>119</v>
      </c>
      <c r="AR484" s="23" t="s">
        <v>124</v>
      </c>
      <c r="AS484" s="23" t="s">
        <v>2423</v>
      </c>
      <c r="AT484" s="23"/>
      <c r="AU484" s="23"/>
      <c r="AV484" s="23"/>
      <c r="AW484" s="23"/>
      <c r="AX484" s="23"/>
      <c r="AY484" s="23">
        <v>1</v>
      </c>
      <c r="AZ484" s="23">
        <f t="shared" si="93"/>
        <v>0</v>
      </c>
      <c r="BA484" s="23">
        <f t="shared" si="89"/>
        <v>0</v>
      </c>
      <c r="BB484" s="23">
        <f t="shared" si="94"/>
        <v>1</v>
      </c>
      <c r="BC484" s="23"/>
      <c r="BD484" s="23"/>
      <c r="BE484" s="23"/>
      <c r="BF484" s="23"/>
      <c r="BG484" s="23"/>
      <c r="BH484" s="23"/>
      <c r="BI484" s="23"/>
      <c r="BJ484" s="23"/>
      <c r="BK484" s="23"/>
      <c r="BL484" s="23"/>
      <c r="BM484" s="23"/>
      <c r="BN484" s="23"/>
      <c r="BO484" s="23"/>
      <c r="BP484" s="23"/>
      <c r="BQ484" s="23"/>
      <c r="BR484" s="23"/>
      <c r="BS484" s="23"/>
      <c r="BT484" s="23"/>
      <c r="BU484" s="23"/>
      <c r="BV484" s="23"/>
      <c r="BW484" s="23"/>
      <c r="BX484" s="23"/>
      <c r="BY484" s="23"/>
      <c r="BZ484" s="23"/>
      <c r="CA484" s="23"/>
      <c r="CB484" s="23"/>
      <c r="CC484" s="23"/>
      <c r="CD484" s="23"/>
      <c r="CE484" s="23"/>
      <c r="CF484" s="23"/>
      <c r="CG484" s="23"/>
      <c r="CH484" s="23"/>
      <c r="CI484" s="23"/>
      <c r="CJ484" s="23">
        <f t="shared" si="90"/>
        <v>0</v>
      </c>
      <c r="CK484" s="23">
        <f t="shared" si="92"/>
        <v>0</v>
      </c>
    </row>
    <row r="485" spans="1:89" ht="53.25" customHeight="1" x14ac:dyDescent="0.25">
      <c r="A485" s="95">
        <v>109</v>
      </c>
      <c r="B485" s="23" t="s">
        <v>1578</v>
      </c>
      <c r="C485" s="20" t="s">
        <v>3035</v>
      </c>
      <c r="D485" s="23" t="s">
        <v>1543</v>
      </c>
      <c r="E485" s="23" t="s">
        <v>1543</v>
      </c>
      <c r="F485" s="23"/>
      <c r="G485" s="24" t="s">
        <v>1579</v>
      </c>
      <c r="H485" s="22" t="s">
        <v>1580</v>
      </c>
      <c r="I485" s="23" t="s">
        <v>87</v>
      </c>
      <c r="J485" s="23" t="s">
        <v>88</v>
      </c>
      <c r="K485" s="23" t="s">
        <v>2397</v>
      </c>
      <c r="L485" s="23" t="s">
        <v>2897</v>
      </c>
      <c r="M485" s="23">
        <v>0.155</v>
      </c>
      <c r="N485" s="59"/>
      <c r="O485" s="58" t="s">
        <v>1581</v>
      </c>
      <c r="P485" s="37" t="s">
        <v>82</v>
      </c>
      <c r="Q485" s="37"/>
      <c r="R485" s="37"/>
      <c r="S485" s="36">
        <v>44033</v>
      </c>
      <c r="T485" s="37">
        <v>44432</v>
      </c>
      <c r="U485" s="37">
        <v>45528</v>
      </c>
      <c r="V485" s="23">
        <v>1</v>
      </c>
      <c r="W485" s="23">
        <v>0</v>
      </c>
      <c r="X485" s="38">
        <f t="shared" si="95"/>
        <v>1</v>
      </c>
      <c r="Y485" s="38"/>
      <c r="Z485" s="40">
        <v>0</v>
      </c>
      <c r="AA485" s="40">
        <v>0</v>
      </c>
      <c r="AB485" s="41">
        <f t="shared" si="88"/>
        <v>0</v>
      </c>
      <c r="AC485" s="40">
        <v>1</v>
      </c>
      <c r="AD485" s="40">
        <v>0</v>
      </c>
      <c r="AE485" s="41">
        <f t="shared" si="96"/>
        <v>1</v>
      </c>
      <c r="AF485" s="40"/>
      <c r="AG485" s="39"/>
      <c r="AH485" s="39"/>
      <c r="AI485" s="42"/>
      <c r="AJ485" s="42"/>
      <c r="AK485" s="42"/>
      <c r="AL485" s="39"/>
      <c r="AM485" s="39"/>
      <c r="AN485" s="39"/>
      <c r="AO485" s="39"/>
      <c r="AP485" s="23" t="s">
        <v>129</v>
      </c>
      <c r="AQ485" s="23" t="s">
        <v>112</v>
      </c>
      <c r="AR485" s="23" t="s">
        <v>124</v>
      </c>
      <c r="AS485" s="23" t="s">
        <v>125</v>
      </c>
      <c r="AT485" s="23"/>
      <c r="AU485" s="23"/>
      <c r="AV485" s="23"/>
      <c r="AW485" s="23"/>
      <c r="AX485" s="23"/>
      <c r="AY485" s="23">
        <v>1</v>
      </c>
      <c r="AZ485" s="23">
        <f t="shared" si="93"/>
        <v>0</v>
      </c>
      <c r="BA485" s="23">
        <f t="shared" si="89"/>
        <v>0</v>
      </c>
      <c r="BB485" s="23">
        <f t="shared" si="94"/>
        <v>1</v>
      </c>
      <c r="BC485" s="23"/>
      <c r="BD485" s="23"/>
      <c r="BE485" s="23"/>
      <c r="BF485" s="23"/>
      <c r="BG485" s="23"/>
      <c r="BH485" s="23"/>
      <c r="BI485" s="23"/>
      <c r="BJ485" s="23"/>
      <c r="BK485" s="23"/>
      <c r="BL485" s="23"/>
      <c r="BM485" s="23"/>
      <c r="BN485" s="23"/>
      <c r="BO485" s="23"/>
      <c r="BP485" s="23"/>
      <c r="BQ485" s="23"/>
      <c r="BR485" s="23"/>
      <c r="BS485" s="23"/>
      <c r="BT485" s="23"/>
      <c r="BU485" s="23"/>
      <c r="BV485" s="23"/>
      <c r="BW485" s="23"/>
      <c r="BX485" s="23"/>
      <c r="BY485" s="23"/>
      <c r="BZ485" s="23"/>
      <c r="CA485" s="23"/>
      <c r="CB485" s="23"/>
      <c r="CC485" s="23"/>
      <c r="CD485" s="23"/>
      <c r="CE485" s="23"/>
      <c r="CF485" s="23"/>
      <c r="CG485" s="23"/>
      <c r="CH485" s="23"/>
      <c r="CI485" s="23"/>
      <c r="CJ485" s="23">
        <f t="shared" si="90"/>
        <v>0</v>
      </c>
      <c r="CK485" s="23">
        <f t="shared" si="92"/>
        <v>0</v>
      </c>
    </row>
    <row r="486" spans="1:89" ht="53.25" customHeight="1" x14ac:dyDescent="0.25">
      <c r="A486" s="119">
        <v>602</v>
      </c>
      <c r="B486" s="20" t="s">
        <v>1630</v>
      </c>
      <c r="C486" s="20" t="s">
        <v>3035</v>
      </c>
      <c r="D486" s="20" t="s">
        <v>1541</v>
      </c>
      <c r="E486" s="20" t="s">
        <v>382</v>
      </c>
      <c r="F486" s="23"/>
      <c r="G486" s="25" t="s">
        <v>1631</v>
      </c>
      <c r="H486" s="22" t="s">
        <v>1632</v>
      </c>
      <c r="I486" s="20" t="s">
        <v>412</v>
      </c>
      <c r="J486" s="23" t="s">
        <v>79</v>
      </c>
      <c r="K486" s="24" t="s">
        <v>2396</v>
      </c>
      <c r="L486" s="23" t="s">
        <v>81</v>
      </c>
      <c r="M486" s="23">
        <v>0.39700000000000002</v>
      </c>
      <c r="N486" s="50" t="s">
        <v>2454</v>
      </c>
      <c r="O486" s="24" t="s">
        <v>2770</v>
      </c>
      <c r="P486" s="20" t="s">
        <v>2434</v>
      </c>
      <c r="Q486" s="20"/>
      <c r="R486" s="20"/>
      <c r="S486" s="44"/>
      <c r="T486" s="45"/>
      <c r="U486" s="45"/>
      <c r="V486" s="38">
        <v>5</v>
      </c>
      <c r="W486" s="38">
        <v>0</v>
      </c>
      <c r="X486" s="38">
        <f t="shared" si="95"/>
        <v>5</v>
      </c>
      <c r="Y486" s="38"/>
      <c r="Z486" s="40">
        <v>0</v>
      </c>
      <c r="AA486" s="40">
        <v>0</v>
      </c>
      <c r="AB486" s="41">
        <f t="shared" si="88"/>
        <v>0</v>
      </c>
      <c r="AC486" s="40">
        <v>0</v>
      </c>
      <c r="AD486" s="40">
        <v>0</v>
      </c>
      <c r="AE486" s="41">
        <f t="shared" si="96"/>
        <v>0</v>
      </c>
      <c r="AF486" s="40"/>
      <c r="AG486" s="39"/>
      <c r="AH486" s="39"/>
      <c r="AI486" s="42"/>
      <c r="AJ486" s="42"/>
      <c r="AK486" s="42"/>
      <c r="AL486" s="39"/>
      <c r="AM486" s="39"/>
      <c r="AN486" s="39"/>
      <c r="AO486" s="39"/>
      <c r="AP486" s="23" t="s">
        <v>2391</v>
      </c>
      <c r="AQ486" s="23" t="s">
        <v>2452</v>
      </c>
      <c r="AR486" s="23" t="s">
        <v>92</v>
      </c>
      <c r="AS486" s="23" t="s">
        <v>2465</v>
      </c>
      <c r="AT486" s="23"/>
      <c r="AU486" s="23"/>
      <c r="AV486" s="23"/>
      <c r="AW486" s="23"/>
      <c r="AX486" s="23"/>
      <c r="AY486" s="23"/>
      <c r="AZ486" s="23">
        <f t="shared" si="93"/>
        <v>0</v>
      </c>
      <c r="BA486" s="23">
        <f t="shared" si="89"/>
        <v>0</v>
      </c>
      <c r="BB486" s="23">
        <f t="shared" si="94"/>
        <v>0</v>
      </c>
      <c r="BC486" s="23"/>
      <c r="BD486" s="23"/>
      <c r="BE486" s="23"/>
      <c r="BF486" s="23"/>
      <c r="BG486" s="23"/>
      <c r="BH486" s="23"/>
      <c r="BI486" s="23"/>
      <c r="BJ486" s="23"/>
      <c r="BK486" s="23"/>
      <c r="BL486" s="23"/>
      <c r="BM486" s="23"/>
      <c r="BN486" s="23"/>
      <c r="BO486" s="23"/>
      <c r="BP486" s="23"/>
      <c r="BQ486" s="23"/>
      <c r="BR486" s="23"/>
      <c r="BS486" s="23"/>
      <c r="BT486" s="23"/>
      <c r="BU486" s="23"/>
      <c r="BV486" s="23"/>
      <c r="BW486" s="23"/>
      <c r="BX486" s="23"/>
      <c r="BY486" s="23"/>
      <c r="BZ486" s="23"/>
      <c r="CA486" s="23"/>
      <c r="CB486" s="23"/>
      <c r="CC486" s="23"/>
      <c r="CD486" s="23"/>
      <c r="CE486" s="23"/>
      <c r="CF486" s="23"/>
      <c r="CG486" s="23"/>
      <c r="CH486" s="23"/>
      <c r="CI486" s="23"/>
      <c r="CJ486" s="23">
        <f t="shared" si="90"/>
        <v>0</v>
      </c>
      <c r="CK486" s="23">
        <f t="shared" si="92"/>
        <v>0</v>
      </c>
    </row>
    <row r="487" spans="1:89" ht="53.25" customHeight="1" x14ac:dyDescent="0.25">
      <c r="A487" s="95">
        <v>613</v>
      </c>
      <c r="B487" s="23" t="s">
        <v>1621</v>
      </c>
      <c r="C487" s="20" t="s">
        <v>3035</v>
      </c>
      <c r="D487" s="23" t="s">
        <v>1548</v>
      </c>
      <c r="E487" s="20" t="s">
        <v>1548</v>
      </c>
      <c r="F487" s="23"/>
      <c r="G487" s="25" t="s">
        <v>1622</v>
      </c>
      <c r="H487" s="22" t="s">
        <v>1623</v>
      </c>
      <c r="I487" s="23" t="s">
        <v>87</v>
      </c>
      <c r="J487" s="20" t="s">
        <v>88</v>
      </c>
      <c r="K487" s="24" t="s">
        <v>2396</v>
      </c>
      <c r="L487" s="23" t="s">
        <v>2897</v>
      </c>
      <c r="M487" s="23">
        <v>0.217</v>
      </c>
      <c r="N487" s="17" t="s">
        <v>2390</v>
      </c>
      <c r="O487" s="24" t="s">
        <v>1624</v>
      </c>
      <c r="P487" s="23" t="s">
        <v>82</v>
      </c>
      <c r="Q487" s="23"/>
      <c r="R487" s="23"/>
      <c r="S487" s="36">
        <v>45117</v>
      </c>
      <c r="T487" s="37">
        <v>45897</v>
      </c>
      <c r="U487" s="37">
        <v>46993</v>
      </c>
      <c r="V487" s="23">
        <v>3</v>
      </c>
      <c r="W487" s="23">
        <v>1</v>
      </c>
      <c r="X487" s="38">
        <f t="shared" si="95"/>
        <v>2</v>
      </c>
      <c r="Y487" s="38"/>
      <c r="Z487" s="40">
        <v>1</v>
      </c>
      <c r="AA487" s="40">
        <v>1</v>
      </c>
      <c r="AB487" s="41">
        <f t="shared" si="88"/>
        <v>0</v>
      </c>
      <c r="AC487" s="40">
        <v>2</v>
      </c>
      <c r="AD487" s="40">
        <v>0</v>
      </c>
      <c r="AE487" s="41">
        <f t="shared" si="96"/>
        <v>2</v>
      </c>
      <c r="AF487" s="40"/>
      <c r="AG487" s="39"/>
      <c r="AH487" s="39"/>
      <c r="AI487" s="42"/>
      <c r="AJ487" s="42"/>
      <c r="AK487" s="42"/>
      <c r="AL487" s="39"/>
      <c r="AM487" s="39"/>
      <c r="AN487" s="39"/>
      <c r="AO487" s="39"/>
      <c r="AP487" s="23" t="s">
        <v>111</v>
      </c>
      <c r="AQ487" s="23" t="s">
        <v>119</v>
      </c>
      <c r="AR487" s="23" t="s">
        <v>92</v>
      </c>
      <c r="AS487" s="23"/>
      <c r="AT487" s="23">
        <v>1</v>
      </c>
      <c r="AU487" s="23">
        <v>1</v>
      </c>
      <c r="AV487" s="23"/>
      <c r="AW487" s="23"/>
      <c r="AX487" s="23"/>
      <c r="AY487" s="23"/>
      <c r="AZ487" s="23">
        <f t="shared" si="93"/>
        <v>2</v>
      </c>
      <c r="BA487" s="23">
        <f t="shared" si="89"/>
        <v>2</v>
      </c>
      <c r="BB487" s="23">
        <f t="shared" si="94"/>
        <v>2</v>
      </c>
      <c r="BC487" s="23"/>
      <c r="BD487" s="23"/>
      <c r="BE487" s="23"/>
      <c r="BF487" s="23">
        <v>1</v>
      </c>
      <c r="BG487" s="23"/>
      <c r="BH487" s="23"/>
      <c r="BI487" s="23"/>
      <c r="BJ487" s="23"/>
      <c r="BK487" s="23"/>
      <c r="BL487" s="23"/>
      <c r="BM487" s="23"/>
      <c r="BN487" s="23"/>
      <c r="BO487" s="23"/>
      <c r="BP487" s="23"/>
      <c r="BQ487" s="23"/>
      <c r="BR487" s="23"/>
      <c r="BS487" s="23"/>
      <c r="BT487" s="23"/>
      <c r="BU487" s="23"/>
      <c r="BV487" s="23"/>
      <c r="BW487" s="23"/>
      <c r="BX487" s="23"/>
      <c r="BY487" s="23"/>
      <c r="BZ487" s="23"/>
      <c r="CA487" s="23"/>
      <c r="CB487" s="23"/>
      <c r="CC487" s="23"/>
      <c r="CD487" s="23"/>
      <c r="CE487" s="23"/>
      <c r="CF487" s="23"/>
      <c r="CG487" s="23"/>
      <c r="CH487" s="23"/>
      <c r="CI487" s="23"/>
      <c r="CJ487" s="23">
        <f t="shared" si="90"/>
        <v>1</v>
      </c>
      <c r="CK487" s="23">
        <f t="shared" si="92"/>
        <v>1</v>
      </c>
    </row>
    <row r="488" spans="1:89" ht="53.25" customHeight="1" x14ac:dyDescent="0.25">
      <c r="A488" s="95">
        <v>144</v>
      </c>
      <c r="B488" s="23" t="s">
        <v>1582</v>
      </c>
      <c r="C488" s="20" t="s">
        <v>3035</v>
      </c>
      <c r="D488" s="23" t="s">
        <v>3043</v>
      </c>
      <c r="E488" s="23" t="s">
        <v>382</v>
      </c>
      <c r="F488" s="23"/>
      <c r="G488" s="24" t="s">
        <v>1583</v>
      </c>
      <c r="H488" s="22" t="s">
        <v>1584</v>
      </c>
      <c r="I488" s="23" t="s">
        <v>412</v>
      </c>
      <c r="J488" s="23" t="s">
        <v>79</v>
      </c>
      <c r="K488" s="24" t="s">
        <v>2396</v>
      </c>
      <c r="L488" s="20" t="s">
        <v>81</v>
      </c>
      <c r="M488" s="23">
        <v>0.06</v>
      </c>
      <c r="N488" s="48"/>
      <c r="O488" s="24" t="s">
        <v>2455</v>
      </c>
      <c r="P488" s="23" t="s">
        <v>2434</v>
      </c>
      <c r="Q488" s="20"/>
      <c r="R488" s="20"/>
      <c r="S488" s="44"/>
      <c r="T488" s="45"/>
      <c r="U488" s="45"/>
      <c r="V488" s="38">
        <v>1</v>
      </c>
      <c r="W488" s="38">
        <v>0</v>
      </c>
      <c r="X488" s="38">
        <f t="shared" si="95"/>
        <v>1</v>
      </c>
      <c r="Y488" s="38"/>
      <c r="Z488" s="40">
        <v>0</v>
      </c>
      <c r="AA488" s="40">
        <v>0</v>
      </c>
      <c r="AB488" s="41">
        <f t="shared" si="88"/>
        <v>0</v>
      </c>
      <c r="AC488" s="40">
        <v>0</v>
      </c>
      <c r="AD488" s="40">
        <v>0</v>
      </c>
      <c r="AE488" s="41">
        <f t="shared" si="96"/>
        <v>0</v>
      </c>
      <c r="AF488" s="40"/>
      <c r="AG488" s="39"/>
      <c r="AH488" s="39"/>
      <c r="AI488" s="42"/>
      <c r="AJ488" s="42"/>
      <c r="AK488" s="42"/>
      <c r="AL488" s="39"/>
      <c r="AM488" s="39"/>
      <c r="AN488" s="39"/>
      <c r="AO488" s="39"/>
      <c r="AP488" s="23" t="s">
        <v>2391</v>
      </c>
      <c r="AQ488" s="23" t="s">
        <v>2452</v>
      </c>
      <c r="AR488" s="23" t="s">
        <v>92</v>
      </c>
      <c r="AS488" s="23" t="s">
        <v>2465</v>
      </c>
      <c r="AT488" s="23"/>
      <c r="AU488" s="23"/>
      <c r="AV488" s="23"/>
      <c r="AW488" s="23"/>
      <c r="AX488" s="23"/>
      <c r="AY488" s="23"/>
      <c r="AZ488" s="23">
        <f t="shared" si="93"/>
        <v>0</v>
      </c>
      <c r="BA488" s="23">
        <f t="shared" si="89"/>
        <v>0</v>
      </c>
      <c r="BB488" s="23">
        <f t="shared" si="94"/>
        <v>0</v>
      </c>
      <c r="BC488" s="23"/>
      <c r="BD488" s="23"/>
      <c r="BE488" s="23"/>
      <c r="BF488" s="23"/>
      <c r="BG488" s="23"/>
      <c r="BH488" s="23"/>
      <c r="BI488" s="23"/>
      <c r="BJ488" s="23"/>
      <c r="BK488" s="23"/>
      <c r="BL488" s="23"/>
      <c r="BM488" s="23"/>
      <c r="BN488" s="23"/>
      <c r="BO488" s="23"/>
      <c r="BP488" s="23"/>
      <c r="BQ488" s="23"/>
      <c r="BR488" s="23"/>
      <c r="BS488" s="23"/>
      <c r="BT488" s="23"/>
      <c r="BU488" s="23"/>
      <c r="BV488" s="23"/>
      <c r="BW488" s="23"/>
      <c r="BX488" s="23"/>
      <c r="BY488" s="23"/>
      <c r="BZ488" s="23"/>
      <c r="CA488" s="23"/>
      <c r="CB488" s="23"/>
      <c r="CC488" s="23"/>
      <c r="CD488" s="23"/>
      <c r="CE488" s="23"/>
      <c r="CF488" s="23"/>
      <c r="CG488" s="23"/>
      <c r="CH488" s="23"/>
      <c r="CI488" s="23"/>
      <c r="CJ488" s="23">
        <f t="shared" si="90"/>
        <v>0</v>
      </c>
      <c r="CK488" s="23">
        <f t="shared" si="92"/>
        <v>0</v>
      </c>
    </row>
    <row r="489" spans="1:89" ht="53.25" customHeight="1" x14ac:dyDescent="0.25">
      <c r="A489" s="95">
        <v>2161</v>
      </c>
      <c r="B489" s="23" t="s">
        <v>1625</v>
      </c>
      <c r="C489" s="20" t="s">
        <v>3035</v>
      </c>
      <c r="D489" s="23" t="s">
        <v>1543</v>
      </c>
      <c r="E489" s="23" t="s">
        <v>1543</v>
      </c>
      <c r="F489" s="23"/>
      <c r="G489" s="24" t="s">
        <v>1626</v>
      </c>
      <c r="H489" s="22" t="s">
        <v>1627</v>
      </c>
      <c r="I489" s="23" t="s">
        <v>78</v>
      </c>
      <c r="J489" s="23" t="s">
        <v>88</v>
      </c>
      <c r="K489" s="24" t="s">
        <v>2397</v>
      </c>
      <c r="L489" s="23" t="s">
        <v>2904</v>
      </c>
      <c r="M489" s="23"/>
      <c r="N489" s="17" t="s">
        <v>1628</v>
      </c>
      <c r="O489" s="24" t="s">
        <v>2771</v>
      </c>
      <c r="P489" s="23" t="s">
        <v>82</v>
      </c>
      <c r="Q489" s="23"/>
      <c r="R489" s="23"/>
      <c r="S489" s="36">
        <v>45334</v>
      </c>
      <c r="T489" s="37">
        <v>45594</v>
      </c>
      <c r="U489" s="37">
        <v>46689</v>
      </c>
      <c r="V489" s="23">
        <v>3</v>
      </c>
      <c r="W489" s="23">
        <v>1</v>
      </c>
      <c r="X489" s="38">
        <f t="shared" si="95"/>
        <v>2</v>
      </c>
      <c r="Y489" s="38"/>
      <c r="Z489" s="40">
        <v>0</v>
      </c>
      <c r="AA489" s="40">
        <v>0</v>
      </c>
      <c r="AB489" s="41">
        <f t="shared" si="88"/>
        <v>0</v>
      </c>
      <c r="AC489" s="40">
        <v>3</v>
      </c>
      <c r="AD489" s="40">
        <v>0</v>
      </c>
      <c r="AE489" s="41">
        <f t="shared" si="96"/>
        <v>3</v>
      </c>
      <c r="AF489" s="40"/>
      <c r="AG489" s="39"/>
      <c r="AH489" s="39"/>
      <c r="AI489" s="42"/>
      <c r="AJ489" s="42"/>
      <c r="AK489" s="42"/>
      <c r="AL489" s="39"/>
      <c r="AM489" s="39"/>
      <c r="AN489" s="39"/>
      <c r="AO489" s="39"/>
      <c r="AP489" s="23" t="s">
        <v>111</v>
      </c>
      <c r="AQ489" s="23" t="s">
        <v>112</v>
      </c>
      <c r="AR489" s="23" t="s">
        <v>124</v>
      </c>
      <c r="AS489" s="54" t="s">
        <v>214</v>
      </c>
      <c r="AT489" s="23">
        <v>3</v>
      </c>
      <c r="AU489" s="23"/>
      <c r="AV489" s="23"/>
      <c r="AW489" s="23"/>
      <c r="AX489" s="23"/>
      <c r="AY489" s="23"/>
      <c r="AZ489" s="23">
        <f t="shared" si="93"/>
        <v>3</v>
      </c>
      <c r="BA489" s="23">
        <f t="shared" si="89"/>
        <v>3</v>
      </c>
      <c r="BB489" s="23">
        <f t="shared" si="94"/>
        <v>3</v>
      </c>
      <c r="BC489" s="23"/>
      <c r="BD489" s="23"/>
      <c r="BE489" s="23"/>
      <c r="BF489" s="23"/>
      <c r="BG489" s="23"/>
      <c r="BH489" s="23"/>
      <c r="BI489" s="23"/>
      <c r="BJ489" s="23"/>
      <c r="BK489" s="23"/>
      <c r="BL489" s="23"/>
      <c r="BM489" s="23"/>
      <c r="BN489" s="23"/>
      <c r="BO489" s="23"/>
      <c r="BP489" s="23"/>
      <c r="BQ489" s="23"/>
      <c r="BR489" s="23"/>
      <c r="BS489" s="23"/>
      <c r="BT489" s="23"/>
      <c r="BU489" s="23"/>
      <c r="BV489" s="23"/>
      <c r="BW489" s="23"/>
      <c r="BX489" s="23"/>
      <c r="BY489" s="23"/>
      <c r="BZ489" s="23"/>
      <c r="CA489" s="23"/>
      <c r="CB489" s="23"/>
      <c r="CC489" s="23"/>
      <c r="CD489" s="23"/>
      <c r="CE489" s="23"/>
      <c r="CF489" s="23"/>
      <c r="CG489" s="23"/>
      <c r="CH489" s="23"/>
      <c r="CI489" s="23"/>
      <c r="CJ489" s="23">
        <f t="shared" si="90"/>
        <v>0</v>
      </c>
      <c r="CK489" s="23">
        <f t="shared" si="92"/>
        <v>0</v>
      </c>
    </row>
    <row r="490" spans="1:89" ht="53.25" customHeight="1" x14ac:dyDescent="0.25">
      <c r="A490" s="95">
        <v>110</v>
      </c>
      <c r="B490" s="23" t="s">
        <v>1606</v>
      </c>
      <c r="C490" s="20" t="s">
        <v>3035</v>
      </c>
      <c r="D490" s="23" t="s">
        <v>1543</v>
      </c>
      <c r="E490" s="23" t="s">
        <v>1543</v>
      </c>
      <c r="F490" s="23"/>
      <c r="G490" s="25" t="s">
        <v>1607</v>
      </c>
      <c r="H490" s="22" t="s">
        <v>1608</v>
      </c>
      <c r="I490" s="23" t="s">
        <v>78</v>
      </c>
      <c r="J490" s="20" t="s">
        <v>88</v>
      </c>
      <c r="K490" s="24" t="s">
        <v>2396</v>
      </c>
      <c r="L490" s="23" t="s">
        <v>2898</v>
      </c>
      <c r="M490" s="23"/>
      <c r="N490" s="17" t="s">
        <v>1609</v>
      </c>
      <c r="O490" s="24" t="s">
        <v>1610</v>
      </c>
      <c r="P490" s="23" t="s">
        <v>82</v>
      </c>
      <c r="Q490" s="23"/>
      <c r="R490" s="23"/>
      <c r="S490" s="36">
        <v>44799</v>
      </c>
      <c r="T490" s="37">
        <v>45224</v>
      </c>
      <c r="U490" s="37">
        <v>46320</v>
      </c>
      <c r="V490" s="23">
        <v>2</v>
      </c>
      <c r="W490" s="23">
        <v>0</v>
      </c>
      <c r="X490" s="38">
        <f t="shared" si="95"/>
        <v>2</v>
      </c>
      <c r="Y490" s="38"/>
      <c r="Z490" s="40">
        <v>0</v>
      </c>
      <c r="AA490" s="40">
        <v>0</v>
      </c>
      <c r="AB490" s="41">
        <f t="shared" si="88"/>
        <v>0</v>
      </c>
      <c r="AC490" s="40">
        <v>2</v>
      </c>
      <c r="AD490" s="40">
        <v>0</v>
      </c>
      <c r="AE490" s="41">
        <f t="shared" si="96"/>
        <v>2</v>
      </c>
      <c r="AF490" s="40"/>
      <c r="AG490" s="39"/>
      <c r="AH490" s="39"/>
      <c r="AI490" s="42"/>
      <c r="AJ490" s="42"/>
      <c r="AK490" s="42"/>
      <c r="AL490" s="39"/>
      <c r="AM490" s="39"/>
      <c r="AN490" s="39"/>
      <c r="AO490" s="39"/>
      <c r="AP490" s="23" t="s">
        <v>111</v>
      </c>
      <c r="AQ490" s="23" t="s">
        <v>119</v>
      </c>
      <c r="AR490" s="23" t="s">
        <v>92</v>
      </c>
      <c r="AS490" s="23"/>
      <c r="AT490" s="23">
        <v>2</v>
      </c>
      <c r="AU490" s="23"/>
      <c r="AV490" s="23"/>
      <c r="AW490" s="23"/>
      <c r="AX490" s="23"/>
      <c r="AY490" s="23"/>
      <c r="AZ490" s="23">
        <f t="shared" si="93"/>
        <v>2</v>
      </c>
      <c r="BA490" s="23">
        <f t="shared" si="89"/>
        <v>2</v>
      </c>
      <c r="BB490" s="23">
        <f t="shared" si="94"/>
        <v>2</v>
      </c>
      <c r="BC490" s="23"/>
      <c r="BD490" s="23"/>
      <c r="BE490" s="23"/>
      <c r="BF490" s="23"/>
      <c r="BG490" s="23"/>
      <c r="BH490" s="23"/>
      <c r="BI490" s="23"/>
      <c r="BJ490" s="23"/>
      <c r="BK490" s="23"/>
      <c r="BL490" s="23"/>
      <c r="BM490" s="23"/>
      <c r="BN490" s="23"/>
      <c r="BO490" s="23"/>
      <c r="BP490" s="23"/>
      <c r="BQ490" s="23"/>
      <c r="BR490" s="23"/>
      <c r="BS490" s="23"/>
      <c r="BT490" s="23"/>
      <c r="BU490" s="23"/>
      <c r="BV490" s="23"/>
      <c r="BW490" s="23"/>
      <c r="BX490" s="23"/>
      <c r="BY490" s="23"/>
      <c r="BZ490" s="23"/>
      <c r="CA490" s="23"/>
      <c r="CB490" s="23"/>
      <c r="CC490" s="23"/>
      <c r="CD490" s="23"/>
      <c r="CE490" s="23"/>
      <c r="CF490" s="23"/>
      <c r="CG490" s="23"/>
      <c r="CH490" s="23"/>
      <c r="CI490" s="23"/>
      <c r="CJ490" s="23">
        <f t="shared" si="90"/>
        <v>0</v>
      </c>
      <c r="CK490" s="23">
        <f t="shared" si="92"/>
        <v>0</v>
      </c>
    </row>
    <row r="491" spans="1:89" ht="53.25" customHeight="1" x14ac:dyDescent="0.25">
      <c r="A491" s="95">
        <v>2111</v>
      </c>
      <c r="B491" s="23" t="s">
        <v>1585</v>
      </c>
      <c r="C491" s="20" t="s">
        <v>3035</v>
      </c>
      <c r="D491" s="23" t="s">
        <v>1543</v>
      </c>
      <c r="E491" s="23" t="s">
        <v>382</v>
      </c>
      <c r="F491" s="23"/>
      <c r="G491" s="25" t="s">
        <v>1586</v>
      </c>
      <c r="H491" s="22" t="s">
        <v>2773</v>
      </c>
      <c r="I491" s="23" t="s">
        <v>87</v>
      </c>
      <c r="J491" s="23" t="s">
        <v>79</v>
      </c>
      <c r="K491" s="24" t="s">
        <v>2397</v>
      </c>
      <c r="L491" s="23" t="s">
        <v>2904</v>
      </c>
      <c r="M491" s="23"/>
      <c r="O491" s="60" t="s">
        <v>2772</v>
      </c>
      <c r="P491" s="37" t="s">
        <v>82</v>
      </c>
      <c r="Q491" s="37"/>
      <c r="R491" s="37"/>
      <c r="S491" s="36">
        <v>45008</v>
      </c>
      <c r="T491" s="37">
        <v>45343</v>
      </c>
      <c r="U491" s="37">
        <v>46439</v>
      </c>
      <c r="V491" s="23">
        <v>1</v>
      </c>
      <c r="W491" s="23">
        <v>0</v>
      </c>
      <c r="X491" s="38">
        <f t="shared" si="95"/>
        <v>1</v>
      </c>
      <c r="Y491" s="38"/>
      <c r="Z491" s="40">
        <v>0</v>
      </c>
      <c r="AA491" s="40">
        <v>0</v>
      </c>
      <c r="AB491" s="41">
        <f t="shared" si="88"/>
        <v>0</v>
      </c>
      <c r="AC491" s="40">
        <v>1</v>
      </c>
      <c r="AD491" s="40">
        <v>0</v>
      </c>
      <c r="AE491" s="41">
        <f t="shared" si="96"/>
        <v>1</v>
      </c>
      <c r="AF491" s="40"/>
      <c r="AG491" s="39"/>
      <c r="AH491" s="39"/>
      <c r="AI491" s="42"/>
      <c r="AJ491" s="42"/>
      <c r="AK491" s="42"/>
      <c r="AL491" s="39"/>
      <c r="AM491" s="39"/>
      <c r="AN491" s="39"/>
      <c r="AO491" s="39"/>
      <c r="AP491" s="23" t="s">
        <v>111</v>
      </c>
      <c r="AQ491" s="23" t="s">
        <v>112</v>
      </c>
      <c r="AR491" s="23" t="s">
        <v>113</v>
      </c>
      <c r="AS491" s="23" t="s">
        <v>2423</v>
      </c>
      <c r="AT491" s="23"/>
      <c r="AU491" s="23">
        <v>1</v>
      </c>
      <c r="AV491" s="23"/>
      <c r="AW491" s="23"/>
      <c r="AX491" s="23"/>
      <c r="AY491" s="23"/>
      <c r="AZ491" s="23">
        <f t="shared" si="93"/>
        <v>1</v>
      </c>
      <c r="BA491" s="23">
        <f t="shared" si="89"/>
        <v>1</v>
      </c>
      <c r="BB491" s="23">
        <f t="shared" si="94"/>
        <v>1</v>
      </c>
      <c r="BC491" s="23"/>
      <c r="BD491" s="23"/>
      <c r="BE491" s="23"/>
      <c r="BF491" s="23"/>
      <c r="BG491" s="23"/>
      <c r="BH491" s="23"/>
      <c r="BI491" s="23"/>
      <c r="BJ491" s="23"/>
      <c r="BK491" s="23"/>
      <c r="BL491" s="23"/>
      <c r="BM491" s="23"/>
      <c r="BN491" s="23"/>
      <c r="BO491" s="23"/>
      <c r="BP491" s="23"/>
      <c r="BQ491" s="23"/>
      <c r="BR491" s="23"/>
      <c r="BS491" s="23"/>
      <c r="BT491" s="23"/>
      <c r="BU491" s="23"/>
      <c r="BV491" s="23"/>
      <c r="BW491" s="23"/>
      <c r="BX491" s="23"/>
      <c r="BY491" s="23"/>
      <c r="BZ491" s="23"/>
      <c r="CA491" s="23"/>
      <c r="CB491" s="23"/>
      <c r="CC491" s="23"/>
      <c r="CD491" s="23"/>
      <c r="CE491" s="23"/>
      <c r="CF491" s="23"/>
      <c r="CG491" s="23"/>
      <c r="CH491" s="23"/>
      <c r="CI491" s="23"/>
      <c r="CJ491" s="23">
        <f t="shared" si="90"/>
        <v>0</v>
      </c>
      <c r="CK491" s="23">
        <f t="shared" si="92"/>
        <v>0</v>
      </c>
    </row>
    <row r="492" spans="1:89" ht="53.25" customHeight="1" x14ac:dyDescent="0.25">
      <c r="A492" s="95">
        <v>2206</v>
      </c>
      <c r="B492" s="23" t="s">
        <v>1587</v>
      </c>
      <c r="C492" s="20" t="s">
        <v>3035</v>
      </c>
      <c r="D492" s="23" t="s">
        <v>3043</v>
      </c>
      <c r="E492" s="23" t="s">
        <v>5</v>
      </c>
      <c r="F492" s="23" t="s">
        <v>1588</v>
      </c>
      <c r="G492" s="24" t="s">
        <v>1589</v>
      </c>
      <c r="H492" s="22" t="s">
        <v>1590</v>
      </c>
      <c r="I492" s="23" t="s">
        <v>412</v>
      </c>
      <c r="J492" s="23" t="s">
        <v>88</v>
      </c>
      <c r="K492" s="24" t="s">
        <v>2397</v>
      </c>
      <c r="L492" s="23" t="s">
        <v>2904</v>
      </c>
      <c r="M492" s="23"/>
      <c r="N492" s="23"/>
      <c r="O492" s="24" t="s">
        <v>2774</v>
      </c>
      <c r="P492" s="23" t="s">
        <v>82</v>
      </c>
      <c r="Q492" s="23"/>
      <c r="R492" s="23"/>
      <c r="S492" s="36">
        <v>45020</v>
      </c>
      <c r="T492" s="37">
        <v>45798</v>
      </c>
      <c r="U492" s="37">
        <v>46894</v>
      </c>
      <c r="V492" s="23">
        <v>1</v>
      </c>
      <c r="W492" s="23">
        <v>0</v>
      </c>
      <c r="X492" s="38">
        <f t="shared" si="95"/>
        <v>1</v>
      </c>
      <c r="Y492" s="38"/>
      <c r="Z492" s="40">
        <v>1</v>
      </c>
      <c r="AA492" s="40">
        <v>0</v>
      </c>
      <c r="AB492" s="41">
        <f t="shared" si="88"/>
        <v>1</v>
      </c>
      <c r="AC492" s="40">
        <v>0</v>
      </c>
      <c r="AD492" s="40">
        <v>0</v>
      </c>
      <c r="AE492" s="41">
        <f t="shared" si="96"/>
        <v>0</v>
      </c>
      <c r="AF492" s="40"/>
      <c r="AG492" s="39"/>
      <c r="AH492" s="39"/>
      <c r="AI492" s="42"/>
      <c r="AJ492" s="42"/>
      <c r="AK492" s="42"/>
      <c r="AL492" s="39"/>
      <c r="AM492" s="39"/>
      <c r="AN492" s="39"/>
      <c r="AO492" s="39"/>
      <c r="AP492" s="23" t="s">
        <v>467</v>
      </c>
      <c r="AQ492" s="23" t="s">
        <v>2485</v>
      </c>
      <c r="AR492" s="23" t="s">
        <v>92</v>
      </c>
      <c r="AS492" s="23"/>
      <c r="AT492" s="23"/>
      <c r="AU492" s="23"/>
      <c r="AV492" s="23"/>
      <c r="AW492" s="23"/>
      <c r="AX492" s="23"/>
      <c r="AY492" s="23"/>
      <c r="AZ492" s="23">
        <f t="shared" si="93"/>
        <v>0</v>
      </c>
      <c r="BA492" s="23">
        <f t="shared" si="89"/>
        <v>0</v>
      </c>
      <c r="BB492" s="23">
        <f t="shared" si="94"/>
        <v>0</v>
      </c>
      <c r="BC492" s="23"/>
      <c r="BD492" s="23"/>
      <c r="BE492" s="23"/>
      <c r="BF492" s="23"/>
      <c r="BG492" s="23">
        <v>1</v>
      </c>
      <c r="BH492" s="23"/>
      <c r="BI492" s="23"/>
      <c r="BJ492" s="23"/>
      <c r="BK492" s="23"/>
      <c r="BL492" s="23"/>
      <c r="BM492" s="23"/>
      <c r="BN492" s="23"/>
      <c r="BO492" s="23"/>
      <c r="BP492" s="23"/>
      <c r="BQ492" s="23"/>
      <c r="BR492" s="23"/>
      <c r="BS492" s="23"/>
      <c r="BT492" s="23"/>
      <c r="BU492" s="23"/>
      <c r="BV492" s="23"/>
      <c r="BW492" s="23"/>
      <c r="BX492" s="23"/>
      <c r="BY492" s="23"/>
      <c r="BZ492" s="23"/>
      <c r="CA492" s="23"/>
      <c r="CB492" s="23"/>
      <c r="CC492" s="23"/>
      <c r="CD492" s="23"/>
      <c r="CE492" s="23"/>
      <c r="CF492" s="23"/>
      <c r="CG492" s="23"/>
      <c r="CH492" s="23"/>
      <c r="CI492" s="23"/>
      <c r="CJ492" s="23">
        <f t="shared" si="90"/>
        <v>1</v>
      </c>
      <c r="CK492" s="23">
        <f t="shared" si="92"/>
        <v>1</v>
      </c>
    </row>
    <row r="493" spans="1:89" ht="53.25" customHeight="1" x14ac:dyDescent="0.25">
      <c r="A493" s="95">
        <v>2281</v>
      </c>
      <c r="B493" s="23" t="s">
        <v>1591</v>
      </c>
      <c r="C493" s="20" t="s">
        <v>3035</v>
      </c>
      <c r="D493" s="20" t="s">
        <v>1543</v>
      </c>
      <c r="E493" s="23" t="s">
        <v>1543</v>
      </c>
      <c r="F493" s="23"/>
      <c r="G493" s="24" t="s">
        <v>1592</v>
      </c>
      <c r="H493" s="22" t="s">
        <v>1593</v>
      </c>
      <c r="I493" s="23" t="s">
        <v>78</v>
      </c>
      <c r="J493" s="20" t="s">
        <v>79</v>
      </c>
      <c r="K493" s="24" t="s">
        <v>2396</v>
      </c>
      <c r="L493" s="23" t="s">
        <v>2904</v>
      </c>
      <c r="M493" s="23"/>
      <c r="O493" s="24" t="s">
        <v>1594</v>
      </c>
      <c r="P493" s="23" t="s">
        <v>82</v>
      </c>
      <c r="Q493" s="23"/>
      <c r="R493" s="23"/>
      <c r="S493" s="36">
        <v>45399</v>
      </c>
      <c r="T493" s="37">
        <v>45464</v>
      </c>
      <c r="U493" s="37">
        <v>46559</v>
      </c>
      <c r="V493" s="23">
        <v>1</v>
      </c>
      <c r="W493" s="23">
        <v>0</v>
      </c>
      <c r="X493" s="38">
        <f t="shared" si="95"/>
        <v>1</v>
      </c>
      <c r="Y493" s="38"/>
      <c r="Z493" s="40">
        <v>0</v>
      </c>
      <c r="AA493" s="40">
        <v>0</v>
      </c>
      <c r="AB493" s="41">
        <f t="shared" si="88"/>
        <v>0</v>
      </c>
      <c r="AC493" s="40">
        <v>1</v>
      </c>
      <c r="AD493" s="40">
        <v>0</v>
      </c>
      <c r="AE493" s="41">
        <f t="shared" si="96"/>
        <v>1</v>
      </c>
      <c r="AF493" s="40"/>
      <c r="AG493" s="39"/>
      <c r="AH493" s="39"/>
      <c r="AI493" s="42"/>
      <c r="AJ493" s="42"/>
      <c r="AK493" s="42"/>
      <c r="AL493" s="39"/>
      <c r="AM493" s="39"/>
      <c r="AN493" s="39"/>
      <c r="AO493" s="39"/>
      <c r="AP493" s="23" t="s">
        <v>111</v>
      </c>
      <c r="AQ493" s="23" t="s">
        <v>112</v>
      </c>
      <c r="AR493" s="23" t="s">
        <v>124</v>
      </c>
      <c r="AS493" s="24" t="s">
        <v>214</v>
      </c>
      <c r="AT493" s="23">
        <v>1</v>
      </c>
      <c r="AU493" s="23"/>
      <c r="AV493" s="23"/>
      <c r="AW493" s="23"/>
      <c r="AX493" s="23"/>
      <c r="AY493" s="23"/>
      <c r="AZ493" s="23">
        <f t="shared" si="93"/>
        <v>1</v>
      </c>
      <c r="BA493" s="23">
        <f t="shared" si="89"/>
        <v>1</v>
      </c>
      <c r="BB493" s="23">
        <f t="shared" si="94"/>
        <v>1</v>
      </c>
      <c r="BC493" s="23"/>
      <c r="BD493" s="23"/>
      <c r="BE493" s="23"/>
      <c r="BF493" s="23"/>
      <c r="BG493" s="23"/>
      <c r="BH493" s="23"/>
      <c r="BI493" s="23"/>
      <c r="BJ493" s="23"/>
      <c r="BK493" s="23"/>
      <c r="BL493" s="23"/>
      <c r="BM493" s="23"/>
      <c r="BN493" s="23"/>
      <c r="BO493" s="23"/>
      <c r="BP493" s="23"/>
      <c r="BQ493" s="23"/>
      <c r="BR493" s="23"/>
      <c r="BS493" s="23"/>
      <c r="BT493" s="23"/>
      <c r="BU493" s="23"/>
      <c r="BV493" s="23"/>
      <c r="BW493" s="23"/>
      <c r="BX493" s="23"/>
      <c r="BY493" s="23"/>
      <c r="BZ493" s="23"/>
      <c r="CA493" s="23"/>
      <c r="CB493" s="23"/>
      <c r="CC493" s="23"/>
      <c r="CD493" s="23"/>
      <c r="CE493" s="23"/>
      <c r="CF493" s="23"/>
      <c r="CG493" s="23"/>
      <c r="CH493" s="23"/>
      <c r="CI493" s="23"/>
      <c r="CJ493" s="23">
        <f t="shared" si="90"/>
        <v>0</v>
      </c>
      <c r="CK493" s="23">
        <f t="shared" ref="CK493:CK524" si="97">SUM(BC493:CI493)</f>
        <v>0</v>
      </c>
    </row>
    <row r="494" spans="1:89" ht="53.25" customHeight="1" x14ac:dyDescent="0.25">
      <c r="A494" s="95">
        <v>2296</v>
      </c>
      <c r="B494" s="23" t="s">
        <v>1613</v>
      </c>
      <c r="C494" s="20" t="s">
        <v>3035</v>
      </c>
      <c r="D494" s="23" t="s">
        <v>3043</v>
      </c>
      <c r="E494" s="23" t="s">
        <v>382</v>
      </c>
      <c r="F494" s="23"/>
      <c r="G494" s="25" t="s">
        <v>1614</v>
      </c>
      <c r="H494" s="22" t="s">
        <v>1615</v>
      </c>
      <c r="I494" s="23" t="s">
        <v>87</v>
      </c>
      <c r="J494" s="20" t="s">
        <v>79</v>
      </c>
      <c r="K494" s="24" t="s">
        <v>2396</v>
      </c>
      <c r="L494" s="23" t="s">
        <v>2904</v>
      </c>
      <c r="M494" s="23"/>
      <c r="O494" s="24" t="s">
        <v>2775</v>
      </c>
      <c r="P494" s="23" t="s">
        <v>376</v>
      </c>
      <c r="Q494" s="20"/>
      <c r="R494" s="20"/>
      <c r="S494" s="44">
        <v>45525</v>
      </c>
      <c r="T494" s="45">
        <v>45582</v>
      </c>
      <c r="U494" s="45">
        <v>46677</v>
      </c>
      <c r="V494" s="38">
        <v>2</v>
      </c>
      <c r="W494" s="38">
        <v>0</v>
      </c>
      <c r="X494" s="38"/>
      <c r="Y494" s="38"/>
      <c r="Z494" s="40">
        <v>0</v>
      </c>
      <c r="AA494" s="40">
        <v>0</v>
      </c>
      <c r="AB494" s="41">
        <f t="shared" si="88"/>
        <v>0</v>
      </c>
      <c r="AC494" s="40">
        <v>0</v>
      </c>
      <c r="AD494" s="40">
        <v>2</v>
      </c>
      <c r="AE494" s="41">
        <f t="shared" si="96"/>
        <v>2</v>
      </c>
      <c r="AF494" s="40"/>
      <c r="AG494" s="39"/>
      <c r="AH494" s="39"/>
      <c r="AI494" s="42"/>
      <c r="AJ494" s="42"/>
      <c r="AK494" s="42"/>
      <c r="AL494" s="39"/>
      <c r="AM494" s="39"/>
      <c r="AN494" s="39"/>
      <c r="AO494" s="39"/>
      <c r="AP494" s="23" t="s">
        <v>91</v>
      </c>
      <c r="AQ494" s="23" t="s">
        <v>203</v>
      </c>
      <c r="AR494" s="23" t="s">
        <v>124</v>
      </c>
      <c r="AS494" s="23" t="s">
        <v>214</v>
      </c>
      <c r="AT494" s="23"/>
      <c r="AU494" s="23">
        <v>2</v>
      </c>
      <c r="AV494" s="23"/>
      <c r="AW494" s="23"/>
      <c r="AX494" s="23"/>
      <c r="AY494" s="23"/>
      <c r="AZ494" s="23">
        <f t="shared" si="93"/>
        <v>2</v>
      </c>
      <c r="BA494" s="23">
        <f t="shared" si="89"/>
        <v>2</v>
      </c>
      <c r="BB494" s="23">
        <f t="shared" si="94"/>
        <v>2</v>
      </c>
      <c r="BC494" s="23"/>
      <c r="BD494" s="23"/>
      <c r="BE494" s="23"/>
      <c r="BF494" s="23"/>
      <c r="BG494" s="23"/>
      <c r="BH494" s="23"/>
      <c r="BI494" s="23"/>
      <c r="BJ494" s="23"/>
      <c r="BK494" s="23"/>
      <c r="BL494" s="23"/>
      <c r="BM494" s="23"/>
      <c r="BN494" s="23"/>
      <c r="BO494" s="23"/>
      <c r="BP494" s="23"/>
      <c r="BQ494" s="23"/>
      <c r="BR494" s="23"/>
      <c r="BS494" s="23"/>
      <c r="BT494" s="23"/>
      <c r="BU494" s="23"/>
      <c r="BV494" s="23"/>
      <c r="BW494" s="23"/>
      <c r="BX494" s="23"/>
      <c r="BY494" s="23"/>
      <c r="BZ494" s="23"/>
      <c r="CA494" s="23"/>
      <c r="CB494" s="23"/>
      <c r="CC494" s="23"/>
      <c r="CD494" s="23"/>
      <c r="CE494" s="23"/>
      <c r="CF494" s="23"/>
      <c r="CG494" s="23"/>
      <c r="CH494" s="23"/>
      <c r="CI494" s="23"/>
      <c r="CJ494" s="23">
        <f t="shared" si="90"/>
        <v>0</v>
      </c>
      <c r="CK494" s="23">
        <f t="shared" si="97"/>
        <v>0</v>
      </c>
    </row>
    <row r="495" spans="1:89" ht="53.25" customHeight="1" x14ac:dyDescent="0.25">
      <c r="A495" s="95">
        <v>2499</v>
      </c>
      <c r="B495" s="23" t="s">
        <v>2218</v>
      </c>
      <c r="C495" s="20" t="s">
        <v>3035</v>
      </c>
      <c r="D495" s="23" t="s">
        <v>3043</v>
      </c>
      <c r="E495" s="23" t="s">
        <v>382</v>
      </c>
      <c r="F495" s="23"/>
      <c r="G495" s="25" t="s">
        <v>2219</v>
      </c>
      <c r="H495" s="22" t="s">
        <v>2220</v>
      </c>
      <c r="I495" s="23" t="s">
        <v>87</v>
      </c>
      <c r="J495" s="20" t="s">
        <v>79</v>
      </c>
      <c r="K495" s="24" t="s">
        <v>2396</v>
      </c>
      <c r="L495" s="23" t="s">
        <v>2904</v>
      </c>
      <c r="M495" s="23"/>
      <c r="O495" s="24" t="s">
        <v>2776</v>
      </c>
      <c r="P495" s="23" t="s">
        <v>376</v>
      </c>
      <c r="Q495" s="20"/>
      <c r="R495" s="20"/>
      <c r="S495" s="44">
        <v>45786</v>
      </c>
      <c r="T495" s="45">
        <v>45825</v>
      </c>
      <c r="U495" s="45">
        <v>46921</v>
      </c>
      <c r="V495" s="38">
        <v>1</v>
      </c>
      <c r="W495" s="38">
        <v>0</v>
      </c>
      <c r="X495" s="38"/>
      <c r="Y495" s="38"/>
      <c r="Z495" s="40">
        <v>0</v>
      </c>
      <c r="AA495" s="40">
        <v>0</v>
      </c>
      <c r="AB495" s="41">
        <f t="shared" si="88"/>
        <v>0</v>
      </c>
      <c r="AC495" s="40">
        <v>0</v>
      </c>
      <c r="AD495" s="40">
        <v>1</v>
      </c>
      <c r="AE495" s="41">
        <f t="shared" si="96"/>
        <v>1</v>
      </c>
      <c r="AF495" s="40"/>
      <c r="AG495" s="39"/>
      <c r="AH495" s="39"/>
      <c r="AI495" s="42"/>
      <c r="AJ495" s="42"/>
      <c r="AK495" s="42"/>
      <c r="AL495" s="39"/>
      <c r="AM495" s="39"/>
      <c r="AN495" s="39"/>
      <c r="AO495" s="39"/>
      <c r="AP495" s="23" t="s">
        <v>2719</v>
      </c>
      <c r="AQ495" s="23" t="s">
        <v>2433</v>
      </c>
      <c r="AR495" s="23" t="s">
        <v>99</v>
      </c>
      <c r="AS495" s="54" t="s">
        <v>2407</v>
      </c>
      <c r="AT495" s="23"/>
      <c r="AU495" s="23">
        <v>1</v>
      </c>
      <c r="AV495" s="23"/>
      <c r="AW495" s="23"/>
      <c r="AX495" s="23"/>
      <c r="AY495" s="23"/>
      <c r="AZ495" s="23">
        <f t="shared" si="93"/>
        <v>1</v>
      </c>
      <c r="BA495" s="23">
        <f t="shared" si="89"/>
        <v>1</v>
      </c>
      <c r="BB495" s="23">
        <f t="shared" si="94"/>
        <v>1</v>
      </c>
      <c r="BC495" s="23"/>
      <c r="BD495" s="23"/>
      <c r="BE495" s="23"/>
      <c r="BF495" s="23"/>
      <c r="BG495" s="23"/>
      <c r="BH495" s="23"/>
      <c r="BI495" s="23"/>
      <c r="BJ495" s="23"/>
      <c r="BK495" s="23"/>
      <c r="BL495" s="23"/>
      <c r="BM495" s="23"/>
      <c r="BN495" s="23"/>
      <c r="BO495" s="23"/>
      <c r="BP495" s="23"/>
      <c r="BQ495" s="23"/>
      <c r="BR495" s="23"/>
      <c r="BS495" s="23"/>
      <c r="BT495" s="23"/>
      <c r="BU495" s="23"/>
      <c r="BV495" s="23"/>
      <c r="BW495" s="23"/>
      <c r="BX495" s="23"/>
      <c r="BY495" s="23"/>
      <c r="BZ495" s="23"/>
      <c r="CA495" s="23"/>
      <c r="CB495" s="23"/>
      <c r="CC495" s="23"/>
      <c r="CD495" s="23"/>
      <c r="CE495" s="23"/>
      <c r="CF495" s="23"/>
      <c r="CG495" s="23"/>
      <c r="CH495" s="23"/>
      <c r="CI495" s="23"/>
      <c r="CJ495" s="23">
        <f t="shared" si="90"/>
        <v>0</v>
      </c>
      <c r="CK495" s="23">
        <f t="shared" si="97"/>
        <v>0</v>
      </c>
    </row>
    <row r="496" spans="1:89" ht="53.25" customHeight="1" x14ac:dyDescent="0.25">
      <c r="A496" s="95">
        <v>2498</v>
      </c>
      <c r="B496" s="23" t="s">
        <v>3008</v>
      </c>
      <c r="C496" s="20" t="s">
        <v>3035</v>
      </c>
      <c r="D496" s="20" t="s">
        <v>1548</v>
      </c>
      <c r="E496" s="23" t="s">
        <v>382</v>
      </c>
      <c r="F496" s="23"/>
      <c r="G496" s="24" t="s">
        <v>3009</v>
      </c>
      <c r="H496" s="22" t="s">
        <v>3007</v>
      </c>
      <c r="I496" s="23" t="s">
        <v>87</v>
      </c>
      <c r="J496" s="20" t="s">
        <v>88</v>
      </c>
      <c r="K496" s="23" t="s">
        <v>1327</v>
      </c>
      <c r="L496" s="23" t="s">
        <v>2904</v>
      </c>
      <c r="M496" s="23"/>
      <c r="N496" s="50"/>
      <c r="O496" s="24" t="s">
        <v>3006</v>
      </c>
      <c r="P496" s="23" t="s">
        <v>82</v>
      </c>
      <c r="Q496" s="20"/>
      <c r="R496" s="20"/>
      <c r="S496" s="44"/>
      <c r="T496" s="45"/>
      <c r="U496" s="45">
        <v>46917</v>
      </c>
      <c r="V496" s="38">
        <v>1</v>
      </c>
      <c r="W496" s="38">
        <v>0</v>
      </c>
      <c r="X496" s="38">
        <f>V496-W496</f>
        <v>1</v>
      </c>
      <c r="Y496" s="38"/>
      <c r="Z496" s="40">
        <v>1</v>
      </c>
      <c r="AA496" s="40"/>
      <c r="AB496" s="41">
        <f t="shared" si="88"/>
        <v>1</v>
      </c>
      <c r="AC496" s="40">
        <v>0</v>
      </c>
      <c r="AD496" s="40">
        <v>0</v>
      </c>
      <c r="AE496" s="41">
        <f t="shared" si="96"/>
        <v>0</v>
      </c>
      <c r="AF496" s="40"/>
      <c r="AG496" s="39"/>
      <c r="AH496" s="39"/>
      <c r="AI496" s="42"/>
      <c r="AJ496" s="42"/>
      <c r="AK496" s="42"/>
      <c r="AL496" s="39"/>
      <c r="AM496" s="39"/>
      <c r="AN496" s="39"/>
      <c r="AO496" s="39"/>
      <c r="AP496" s="23" t="s">
        <v>467</v>
      </c>
      <c r="AQ496" s="23" t="s">
        <v>80</v>
      </c>
      <c r="AR496" s="23"/>
      <c r="AS496" s="23" t="s">
        <v>2407</v>
      </c>
      <c r="AT496" s="23"/>
      <c r="AU496" s="23"/>
      <c r="AV496" s="23"/>
      <c r="AW496" s="23"/>
      <c r="AX496" s="23"/>
      <c r="AY496" s="23"/>
      <c r="AZ496" s="23"/>
      <c r="BA496" s="23">
        <f t="shared" si="89"/>
        <v>0</v>
      </c>
      <c r="BB496" s="23"/>
      <c r="BC496" s="23"/>
      <c r="BD496" s="23"/>
      <c r="BE496" s="23"/>
      <c r="BF496" s="23"/>
      <c r="BG496" s="23"/>
      <c r="BH496" s="23"/>
      <c r="BI496" s="23"/>
      <c r="BJ496" s="23"/>
      <c r="BK496" s="23"/>
      <c r="BL496" s="23"/>
      <c r="BM496" s="23"/>
      <c r="BN496" s="23"/>
      <c r="BO496" s="23"/>
      <c r="BP496" s="23"/>
      <c r="BQ496" s="23"/>
      <c r="BR496" s="23"/>
      <c r="BS496" s="23"/>
      <c r="BT496" s="23"/>
      <c r="BU496" s="23"/>
      <c r="BV496" s="23"/>
      <c r="BW496" s="23"/>
      <c r="BX496" s="23"/>
      <c r="BY496" s="23"/>
      <c r="BZ496" s="23"/>
      <c r="CA496" s="23"/>
      <c r="CB496" s="23">
        <v>1</v>
      </c>
      <c r="CC496" s="23"/>
      <c r="CD496" s="23"/>
      <c r="CE496" s="23"/>
      <c r="CF496" s="23"/>
      <c r="CG496" s="23"/>
      <c r="CH496" s="23"/>
      <c r="CI496" s="23"/>
      <c r="CJ496" s="23">
        <f t="shared" si="90"/>
        <v>1</v>
      </c>
      <c r="CK496" s="23">
        <f t="shared" si="97"/>
        <v>1</v>
      </c>
    </row>
    <row r="497" spans="1:89" ht="53.25" customHeight="1" x14ac:dyDescent="0.25">
      <c r="A497" s="95">
        <v>2497</v>
      </c>
      <c r="B497" s="23" t="s">
        <v>2336</v>
      </c>
      <c r="C497" s="20" t="s">
        <v>3035</v>
      </c>
      <c r="D497" s="23" t="s">
        <v>1543</v>
      </c>
      <c r="E497" s="23" t="s">
        <v>1543</v>
      </c>
      <c r="F497" s="23"/>
      <c r="G497" s="25" t="s">
        <v>3057</v>
      </c>
      <c r="H497" s="22" t="s">
        <v>2215</v>
      </c>
      <c r="I497" s="23" t="s">
        <v>87</v>
      </c>
      <c r="J497" s="20" t="s">
        <v>79</v>
      </c>
      <c r="K497" s="23" t="s">
        <v>1327</v>
      </c>
      <c r="L497" s="23" t="s">
        <v>2904</v>
      </c>
      <c r="M497" s="23"/>
      <c r="N497" s="48" t="s">
        <v>2778</v>
      </c>
      <c r="O497" s="24" t="s">
        <v>2777</v>
      </c>
      <c r="P497" s="23" t="s">
        <v>82</v>
      </c>
      <c r="Q497" s="20">
        <v>3330039</v>
      </c>
      <c r="R497" s="20" t="s">
        <v>110</v>
      </c>
      <c r="S497" s="44">
        <v>44446</v>
      </c>
      <c r="T497" s="45">
        <v>45349</v>
      </c>
      <c r="U497" s="45">
        <v>46445</v>
      </c>
      <c r="V497" s="38">
        <v>2</v>
      </c>
      <c r="W497" s="38">
        <v>0</v>
      </c>
      <c r="X497" s="38">
        <f>V497-W497</f>
        <v>2</v>
      </c>
      <c r="Y497" s="38"/>
      <c r="Z497" s="40">
        <v>2</v>
      </c>
      <c r="AA497" s="40">
        <v>0</v>
      </c>
      <c r="AB497" s="41">
        <f t="shared" ref="AB497:AB530" si="98">SUM(Z497-AA497)</f>
        <v>2</v>
      </c>
      <c r="AC497" s="40">
        <v>0</v>
      </c>
      <c r="AD497" s="40">
        <v>0</v>
      </c>
      <c r="AE497" s="41">
        <f t="shared" si="96"/>
        <v>0</v>
      </c>
      <c r="AF497" s="40"/>
      <c r="AG497" s="39"/>
      <c r="AH497" s="39"/>
      <c r="AI497" s="42"/>
      <c r="AJ497" s="42"/>
      <c r="AK497" s="42"/>
      <c r="AL497" s="39"/>
      <c r="AM497" s="39"/>
      <c r="AN497" s="39"/>
      <c r="AO497" s="39"/>
      <c r="AP497" s="23" t="s">
        <v>467</v>
      </c>
      <c r="AQ497" s="23" t="s">
        <v>2404</v>
      </c>
      <c r="AR497" s="23" t="s">
        <v>80</v>
      </c>
      <c r="AS497" s="24"/>
      <c r="AT497" s="23"/>
      <c r="AU497" s="23"/>
      <c r="AV497" s="23"/>
      <c r="AW497" s="23"/>
      <c r="AX497" s="23"/>
      <c r="AY497" s="23"/>
      <c r="AZ497" s="23">
        <f t="shared" ref="AZ497:AZ502" si="99">SUM(AT497:AW497)</f>
        <v>0</v>
      </c>
      <c r="BA497" s="23">
        <f t="shared" si="89"/>
        <v>0</v>
      </c>
      <c r="BB497" s="23">
        <f t="shared" ref="BB497:BB528" si="100">SUM(AT497:AY497)</f>
        <v>0</v>
      </c>
      <c r="BC497" s="23"/>
      <c r="BD497" s="23"/>
      <c r="BE497" s="23"/>
      <c r="BF497" s="23"/>
      <c r="BG497" s="23"/>
      <c r="BH497" s="23"/>
      <c r="BI497" s="23"/>
      <c r="BJ497" s="23"/>
      <c r="BK497" s="23"/>
      <c r="BL497" s="23"/>
      <c r="BM497" s="23"/>
      <c r="BN497" s="23"/>
      <c r="BO497" s="23"/>
      <c r="BP497" s="23"/>
      <c r="BQ497" s="23"/>
      <c r="BR497" s="23"/>
      <c r="BS497" s="23"/>
      <c r="BT497" s="23"/>
      <c r="BU497" s="23"/>
      <c r="BV497" s="23"/>
      <c r="BW497" s="23"/>
      <c r="BX497" s="23"/>
      <c r="BY497" s="23"/>
      <c r="BZ497" s="23"/>
      <c r="CA497" s="23"/>
      <c r="CB497" s="23">
        <v>2</v>
      </c>
      <c r="CC497" s="23"/>
      <c r="CD497" s="23"/>
      <c r="CE497" s="23"/>
      <c r="CF497" s="23"/>
      <c r="CG497" s="23"/>
      <c r="CH497" s="23"/>
      <c r="CI497" s="23"/>
      <c r="CJ497" s="23">
        <f t="shared" si="90"/>
        <v>2</v>
      </c>
      <c r="CK497" s="23">
        <f t="shared" si="97"/>
        <v>2</v>
      </c>
    </row>
    <row r="498" spans="1:89" ht="53.25" customHeight="1" x14ac:dyDescent="0.25">
      <c r="A498" s="95">
        <v>2495</v>
      </c>
      <c r="B498" s="23" t="s">
        <v>2364</v>
      </c>
      <c r="C498" s="20" t="s">
        <v>3035</v>
      </c>
      <c r="D498" s="23" t="s">
        <v>1543</v>
      </c>
      <c r="E498" s="23" t="s">
        <v>382</v>
      </c>
      <c r="F498" s="23"/>
      <c r="G498" s="24" t="s">
        <v>1544</v>
      </c>
      <c r="H498" s="22" t="s">
        <v>1545</v>
      </c>
      <c r="I498" s="23" t="s">
        <v>87</v>
      </c>
      <c r="J498" s="23" t="s">
        <v>88</v>
      </c>
      <c r="K498" s="24" t="s">
        <v>2396</v>
      </c>
      <c r="L498" s="23" t="s">
        <v>2904</v>
      </c>
      <c r="M498" s="20"/>
      <c r="O498" s="23" t="s">
        <v>2779</v>
      </c>
      <c r="P498" s="23" t="s">
        <v>516</v>
      </c>
      <c r="Q498" s="23"/>
      <c r="R498" s="23"/>
      <c r="S498" s="36">
        <v>45792</v>
      </c>
      <c r="T498" s="37">
        <v>45964</v>
      </c>
      <c r="U498" s="37">
        <v>47060</v>
      </c>
      <c r="V498" s="23">
        <v>1</v>
      </c>
      <c r="W498" s="23">
        <v>0</v>
      </c>
      <c r="X498" s="38">
        <f>V498-W498</f>
        <v>1</v>
      </c>
      <c r="Y498" s="38"/>
      <c r="Z498" s="40">
        <v>0</v>
      </c>
      <c r="AA498" s="40">
        <v>0</v>
      </c>
      <c r="AB498" s="41">
        <f t="shared" si="98"/>
        <v>0</v>
      </c>
      <c r="AC498" s="40">
        <v>0</v>
      </c>
      <c r="AD498" s="40">
        <v>1</v>
      </c>
      <c r="AE498" s="41">
        <f t="shared" si="96"/>
        <v>1</v>
      </c>
      <c r="AF498" s="40"/>
      <c r="AG498" s="39"/>
      <c r="AH498" s="39"/>
      <c r="AI498" s="42"/>
      <c r="AJ498" s="42"/>
      <c r="AK498" s="42"/>
      <c r="AL498" s="39"/>
      <c r="AM498" s="39"/>
      <c r="AN498" s="39"/>
      <c r="AO498" s="39"/>
      <c r="AP498" s="23" t="s">
        <v>2316</v>
      </c>
      <c r="AQ498" s="42" t="s">
        <v>2433</v>
      </c>
      <c r="AR498" s="23" t="s">
        <v>99</v>
      </c>
      <c r="AS498" s="54" t="s">
        <v>2407</v>
      </c>
      <c r="AT498" s="23"/>
      <c r="AU498" s="23"/>
      <c r="AV498" s="23">
        <v>1</v>
      </c>
      <c r="AW498" s="23"/>
      <c r="AX498" s="23"/>
      <c r="AY498" s="23"/>
      <c r="AZ498" s="23">
        <f t="shared" si="99"/>
        <v>1</v>
      </c>
      <c r="BA498" s="23">
        <f t="shared" si="89"/>
        <v>1</v>
      </c>
      <c r="BB498" s="23">
        <f t="shared" si="100"/>
        <v>1</v>
      </c>
      <c r="BC498" s="23"/>
      <c r="BD498" s="23"/>
      <c r="BE498" s="23"/>
      <c r="BF498" s="23"/>
      <c r="BG498" s="23"/>
      <c r="BH498" s="23"/>
      <c r="BI498" s="23"/>
      <c r="BJ498" s="23"/>
      <c r="BK498" s="23"/>
      <c r="BL498" s="23"/>
      <c r="BM498" s="23"/>
      <c r="BN498" s="23"/>
      <c r="BO498" s="23"/>
      <c r="BP498" s="23"/>
      <c r="BQ498" s="23"/>
      <c r="BR498" s="23"/>
      <c r="BS498" s="23"/>
      <c r="BT498" s="23"/>
      <c r="BU498" s="23"/>
      <c r="BV498" s="23"/>
      <c r="BW498" s="23"/>
      <c r="BX498" s="23"/>
      <c r="BY498" s="23"/>
      <c r="BZ498" s="23"/>
      <c r="CA498" s="23"/>
      <c r="CB498" s="23"/>
      <c r="CC498" s="23"/>
      <c r="CD498" s="23"/>
      <c r="CE498" s="23"/>
      <c r="CF498" s="23"/>
      <c r="CG498" s="23"/>
      <c r="CH498" s="23"/>
      <c r="CI498" s="23"/>
      <c r="CJ498" s="23">
        <f t="shared" si="90"/>
        <v>0</v>
      </c>
      <c r="CK498" s="23">
        <f t="shared" si="97"/>
        <v>0</v>
      </c>
    </row>
    <row r="499" spans="1:89" ht="53.25" customHeight="1" x14ac:dyDescent="0.25">
      <c r="A499" s="95"/>
      <c r="B499" s="23" t="s">
        <v>2331</v>
      </c>
      <c r="C499" s="23" t="s">
        <v>1476</v>
      </c>
      <c r="D499" s="23" t="s">
        <v>1484</v>
      </c>
      <c r="E499" s="23" t="s">
        <v>382</v>
      </c>
      <c r="F499" s="23"/>
      <c r="G499" s="24" t="s">
        <v>2217</v>
      </c>
      <c r="H499" s="22" t="s">
        <v>710</v>
      </c>
      <c r="I499" s="23" t="s">
        <v>78</v>
      </c>
      <c r="J499" s="20" t="s">
        <v>83</v>
      </c>
      <c r="K499" s="23" t="s">
        <v>2398</v>
      </c>
      <c r="L499" s="23" t="s">
        <v>2904</v>
      </c>
      <c r="M499" s="23"/>
      <c r="N499" s="23"/>
      <c r="O499" s="17" t="s">
        <v>2909</v>
      </c>
      <c r="P499" s="23" t="s">
        <v>82</v>
      </c>
      <c r="Q499" s="23"/>
      <c r="R499" s="23"/>
      <c r="S499" s="36">
        <v>45632</v>
      </c>
      <c r="T499" s="37">
        <v>45870</v>
      </c>
      <c r="U499" s="37">
        <v>46966</v>
      </c>
      <c r="V499" s="23">
        <v>1</v>
      </c>
      <c r="W499" s="23">
        <v>1</v>
      </c>
      <c r="X499" s="38">
        <f>V499-W499</f>
        <v>0</v>
      </c>
      <c r="Y499" s="38"/>
      <c r="Z499" s="40">
        <v>0</v>
      </c>
      <c r="AA499" s="40">
        <v>0</v>
      </c>
      <c r="AB499" s="41">
        <f t="shared" si="98"/>
        <v>0</v>
      </c>
      <c r="AC499" s="40">
        <v>0</v>
      </c>
      <c r="AD499" s="40">
        <v>0</v>
      </c>
      <c r="AE499" s="41">
        <f t="shared" si="96"/>
        <v>0</v>
      </c>
      <c r="AF499" s="40"/>
      <c r="AG499" s="39"/>
      <c r="AH499" s="39"/>
      <c r="AI499" s="42"/>
      <c r="AJ499" s="42"/>
      <c r="AK499" s="42"/>
      <c r="AL499" s="39"/>
      <c r="AM499" s="39"/>
      <c r="AN499" s="39"/>
      <c r="AO499" s="39"/>
      <c r="AP499" s="23" t="s">
        <v>2393</v>
      </c>
      <c r="AQ499" s="23" t="s">
        <v>2393</v>
      </c>
      <c r="AR499" s="23" t="s">
        <v>2393</v>
      </c>
      <c r="AS499" s="23" t="s">
        <v>2393</v>
      </c>
      <c r="AT499" s="23"/>
      <c r="AU499" s="23"/>
      <c r="AV499" s="23"/>
      <c r="AW499" s="23"/>
      <c r="AX499" s="23"/>
      <c r="AY499" s="23"/>
      <c r="AZ499" s="23">
        <f t="shared" si="99"/>
        <v>0</v>
      </c>
      <c r="BA499" s="23">
        <f t="shared" si="89"/>
        <v>0</v>
      </c>
      <c r="BB499" s="23">
        <f t="shared" si="100"/>
        <v>0</v>
      </c>
      <c r="BC499" s="23"/>
      <c r="BD499" s="23"/>
      <c r="BE499" s="23"/>
      <c r="BF499" s="23"/>
      <c r="BG499" s="23"/>
      <c r="BH499" s="23"/>
      <c r="BI499" s="23"/>
      <c r="BJ499" s="23"/>
      <c r="BK499" s="23"/>
      <c r="BL499" s="23"/>
      <c r="BM499" s="23"/>
      <c r="BN499" s="23"/>
      <c r="BO499" s="23"/>
      <c r="BP499" s="23"/>
      <c r="BQ499" s="23"/>
      <c r="BR499" s="23"/>
      <c r="BS499" s="23"/>
      <c r="BT499" s="23"/>
      <c r="BU499" s="23"/>
      <c r="BV499" s="23"/>
      <c r="BW499" s="23"/>
      <c r="BX499" s="23"/>
      <c r="BY499" s="23"/>
      <c r="BZ499" s="23"/>
      <c r="CA499" s="23"/>
      <c r="CB499" s="23"/>
      <c r="CC499" s="23"/>
      <c r="CD499" s="23"/>
      <c r="CE499" s="23"/>
      <c r="CF499" s="23"/>
      <c r="CG499" s="23"/>
      <c r="CH499" s="23"/>
      <c r="CI499" s="23"/>
      <c r="CJ499" s="23">
        <f t="shared" si="90"/>
        <v>0</v>
      </c>
      <c r="CK499" s="23">
        <f t="shared" si="97"/>
        <v>0</v>
      </c>
    </row>
    <row r="500" spans="1:89" ht="53.25" customHeight="1" x14ac:dyDescent="0.25">
      <c r="A500" s="95">
        <v>1661</v>
      </c>
      <c r="B500" s="23" t="s">
        <v>1532</v>
      </c>
      <c r="C500" s="23" t="s">
        <v>1476</v>
      </c>
      <c r="D500" s="23" t="s">
        <v>1476</v>
      </c>
      <c r="E500" s="23" t="s">
        <v>1476</v>
      </c>
      <c r="F500" s="23"/>
      <c r="G500" s="24" t="s">
        <v>1533</v>
      </c>
      <c r="H500" s="22" t="s">
        <v>1534</v>
      </c>
      <c r="I500" s="23" t="s">
        <v>87</v>
      </c>
      <c r="J500" s="23" t="s">
        <v>88</v>
      </c>
      <c r="K500" s="24" t="s">
        <v>2396</v>
      </c>
      <c r="L500" s="20" t="s">
        <v>106</v>
      </c>
      <c r="M500" s="23">
        <v>2.004</v>
      </c>
      <c r="N500" s="48" t="s">
        <v>1535</v>
      </c>
      <c r="O500" s="24"/>
      <c r="P500" s="23"/>
      <c r="Q500" s="23"/>
      <c r="R500" s="23"/>
      <c r="S500" s="36"/>
      <c r="T500" s="37"/>
      <c r="U500" s="37"/>
      <c r="V500" s="23">
        <v>10</v>
      </c>
      <c r="W500" s="23">
        <v>0</v>
      </c>
      <c r="X500" s="38">
        <f>V500-W500</f>
        <v>10</v>
      </c>
      <c r="Y500" s="38"/>
      <c r="Z500" s="40">
        <v>0</v>
      </c>
      <c r="AA500" s="40">
        <v>0</v>
      </c>
      <c r="AB500" s="41">
        <f t="shared" si="98"/>
        <v>0</v>
      </c>
      <c r="AC500" s="40">
        <v>0</v>
      </c>
      <c r="AD500" s="40">
        <v>0</v>
      </c>
      <c r="AE500" s="41">
        <f t="shared" si="96"/>
        <v>0</v>
      </c>
      <c r="AF500" s="40">
        <v>10</v>
      </c>
      <c r="AG500" s="39"/>
      <c r="AH500" s="39"/>
      <c r="AI500" s="42"/>
      <c r="AJ500" s="42"/>
      <c r="AK500" s="42"/>
      <c r="AL500" s="39"/>
      <c r="AM500" s="39"/>
      <c r="AN500" s="39"/>
      <c r="AO500" s="39"/>
      <c r="AP500" s="23"/>
      <c r="AQ500" s="23" t="s">
        <v>2504</v>
      </c>
      <c r="AR500" s="23" t="s">
        <v>92</v>
      </c>
      <c r="AS500" s="24" t="s">
        <v>2423</v>
      </c>
      <c r="AT500" s="23"/>
      <c r="AU500" s="23"/>
      <c r="AV500" s="23"/>
      <c r="AW500" s="23"/>
      <c r="AX500" s="23"/>
      <c r="AY500" s="23">
        <v>10</v>
      </c>
      <c r="AZ500" s="23">
        <f t="shared" si="99"/>
        <v>0</v>
      </c>
      <c r="BA500" s="23">
        <f t="shared" si="89"/>
        <v>0</v>
      </c>
      <c r="BB500" s="23">
        <f t="shared" si="100"/>
        <v>10</v>
      </c>
      <c r="BC500" s="23"/>
      <c r="BD500" s="23"/>
      <c r="BE500" s="23"/>
      <c r="BF500" s="23"/>
      <c r="BG500" s="23"/>
      <c r="BH500" s="23"/>
      <c r="BI500" s="23"/>
      <c r="BJ500" s="23"/>
      <c r="BK500" s="23"/>
      <c r="BL500" s="23"/>
      <c r="BM500" s="23"/>
      <c r="BN500" s="23"/>
      <c r="BO500" s="23"/>
      <c r="BP500" s="23"/>
      <c r="BQ500" s="23"/>
      <c r="BR500" s="23"/>
      <c r="BS500" s="23"/>
      <c r="BT500" s="23"/>
      <c r="BU500" s="23"/>
      <c r="BV500" s="23"/>
      <c r="BW500" s="23"/>
      <c r="BX500" s="23"/>
      <c r="BY500" s="23"/>
      <c r="BZ500" s="23"/>
      <c r="CA500" s="23"/>
      <c r="CB500" s="23"/>
      <c r="CC500" s="23"/>
      <c r="CD500" s="23"/>
      <c r="CE500" s="23"/>
      <c r="CF500" s="23"/>
      <c r="CG500" s="23"/>
      <c r="CH500" s="23"/>
      <c r="CI500" s="23"/>
      <c r="CJ500" s="23">
        <f t="shared" si="90"/>
        <v>0</v>
      </c>
      <c r="CK500" s="23">
        <f t="shared" si="97"/>
        <v>0</v>
      </c>
    </row>
    <row r="501" spans="1:89" ht="53.25" customHeight="1" x14ac:dyDescent="0.25">
      <c r="A501" s="119">
        <v>1799</v>
      </c>
      <c r="B501" s="20" t="s">
        <v>2376</v>
      </c>
      <c r="C501" s="23" t="s">
        <v>1476</v>
      </c>
      <c r="D501" s="20" t="s">
        <v>1476</v>
      </c>
      <c r="E501" s="20" t="s">
        <v>1476</v>
      </c>
      <c r="F501" s="23"/>
      <c r="G501" s="25" t="s">
        <v>2374</v>
      </c>
      <c r="H501" s="22" t="s">
        <v>2780</v>
      </c>
      <c r="I501" s="20" t="s">
        <v>87</v>
      </c>
      <c r="J501" s="23" t="s">
        <v>88</v>
      </c>
      <c r="K501" s="24" t="s">
        <v>2396</v>
      </c>
      <c r="L501" s="23" t="s">
        <v>81</v>
      </c>
      <c r="M501" s="23"/>
      <c r="O501" s="20" t="s">
        <v>2781</v>
      </c>
      <c r="P501" s="45" t="s">
        <v>462</v>
      </c>
      <c r="Q501" s="20"/>
      <c r="R501" s="20"/>
      <c r="S501" s="44">
        <v>45723</v>
      </c>
      <c r="T501" s="45"/>
      <c r="U501" s="45"/>
      <c r="V501" s="38">
        <v>44</v>
      </c>
      <c r="W501" s="38">
        <v>0</v>
      </c>
      <c r="X501" s="38">
        <v>44</v>
      </c>
      <c r="Y501" s="38"/>
      <c r="Z501" s="40">
        <v>0</v>
      </c>
      <c r="AA501" s="40">
        <v>0</v>
      </c>
      <c r="AB501" s="41">
        <f t="shared" si="98"/>
        <v>0</v>
      </c>
      <c r="AC501" s="40">
        <v>0</v>
      </c>
      <c r="AD501" s="40">
        <v>0</v>
      </c>
      <c r="AE501" s="41">
        <f t="shared" si="96"/>
        <v>0</v>
      </c>
      <c r="AF501" s="40">
        <v>44</v>
      </c>
      <c r="AG501" s="39"/>
      <c r="AH501" s="39"/>
      <c r="AI501" s="42"/>
      <c r="AJ501" s="42"/>
      <c r="AK501" s="42"/>
      <c r="AL501" s="39"/>
      <c r="AM501" s="39"/>
      <c r="AN501" s="39"/>
      <c r="AO501" s="39"/>
      <c r="AP501" s="23"/>
      <c r="AQ501" s="23" t="s">
        <v>2787</v>
      </c>
      <c r="AR501" s="23" t="s">
        <v>99</v>
      </c>
      <c r="AS501" s="23" t="s">
        <v>93</v>
      </c>
      <c r="AT501" s="23"/>
      <c r="AU501" s="23"/>
      <c r="AV501" s="23"/>
      <c r="AW501" s="23"/>
      <c r="AX501" s="23"/>
      <c r="AY501" s="23">
        <v>44</v>
      </c>
      <c r="AZ501" s="23">
        <f t="shared" si="99"/>
        <v>0</v>
      </c>
      <c r="BA501" s="23">
        <f t="shared" si="89"/>
        <v>0</v>
      </c>
      <c r="BB501" s="23">
        <f t="shared" si="100"/>
        <v>44</v>
      </c>
      <c r="BC501" s="23"/>
      <c r="BD501" s="23"/>
      <c r="BE501" s="23"/>
      <c r="BF501" s="23"/>
      <c r="BG501" s="23"/>
      <c r="BH501" s="23"/>
      <c r="BI501" s="23"/>
      <c r="BJ501" s="23"/>
      <c r="BK501" s="23"/>
      <c r="BL501" s="23"/>
      <c r="BM501" s="23"/>
      <c r="BN501" s="23"/>
      <c r="BO501" s="23"/>
      <c r="BP501" s="23"/>
      <c r="BQ501" s="23"/>
      <c r="BR501" s="23"/>
      <c r="BS501" s="23"/>
      <c r="BT501" s="23"/>
      <c r="BU501" s="23"/>
      <c r="BV501" s="23"/>
      <c r="BW501" s="23"/>
      <c r="BX501" s="23"/>
      <c r="BY501" s="23"/>
      <c r="BZ501" s="23"/>
      <c r="CA501" s="23"/>
      <c r="CB501" s="23"/>
      <c r="CC501" s="23"/>
      <c r="CD501" s="23"/>
      <c r="CE501" s="23"/>
      <c r="CF501" s="23"/>
      <c r="CG501" s="23"/>
      <c r="CH501" s="23"/>
      <c r="CI501" s="23"/>
      <c r="CJ501" s="23">
        <f t="shared" si="90"/>
        <v>0</v>
      </c>
      <c r="CK501" s="23">
        <f t="shared" si="97"/>
        <v>0</v>
      </c>
    </row>
    <row r="502" spans="1:89" ht="53.25" customHeight="1" x14ac:dyDescent="0.25">
      <c r="A502" s="95">
        <v>1369</v>
      </c>
      <c r="B502" s="23" t="s">
        <v>1475</v>
      </c>
      <c r="C502" s="23" t="s">
        <v>1476</v>
      </c>
      <c r="D502" s="23" t="s">
        <v>3053</v>
      </c>
      <c r="E502" s="23" t="s">
        <v>382</v>
      </c>
      <c r="F502" s="23"/>
      <c r="G502" s="24" t="s">
        <v>1477</v>
      </c>
      <c r="H502" s="22" t="s">
        <v>510</v>
      </c>
      <c r="I502" s="23" t="s">
        <v>87</v>
      </c>
      <c r="J502" s="23" t="s">
        <v>88</v>
      </c>
      <c r="K502" s="23" t="s">
        <v>2387</v>
      </c>
      <c r="L502" s="23" t="s">
        <v>2904</v>
      </c>
      <c r="M502" s="23">
        <v>7.5999999999999998E-2</v>
      </c>
      <c r="N502" s="24" t="s">
        <v>1478</v>
      </c>
      <c r="O502" s="24" t="s">
        <v>2782</v>
      </c>
      <c r="P502" s="23" t="s">
        <v>82</v>
      </c>
      <c r="Q502" s="20"/>
      <c r="R502" s="20"/>
      <c r="S502" s="44">
        <v>43168</v>
      </c>
      <c r="T502" s="45">
        <v>43244</v>
      </c>
      <c r="U502" s="45">
        <v>44340</v>
      </c>
      <c r="V502" s="38">
        <v>1</v>
      </c>
      <c r="W502" s="38">
        <v>0</v>
      </c>
      <c r="X502" s="38">
        <f>V502-W502</f>
        <v>1</v>
      </c>
      <c r="Y502" s="38"/>
      <c r="Z502" s="40">
        <v>0</v>
      </c>
      <c r="AA502" s="40">
        <v>0</v>
      </c>
      <c r="AB502" s="41">
        <f t="shared" si="98"/>
        <v>0</v>
      </c>
      <c r="AC502" s="40">
        <v>1</v>
      </c>
      <c r="AD502" s="40">
        <v>0</v>
      </c>
      <c r="AE502" s="41">
        <f t="shared" si="96"/>
        <v>1</v>
      </c>
      <c r="AF502" s="40"/>
      <c r="AG502" s="39"/>
      <c r="AH502" s="39"/>
      <c r="AI502" s="42"/>
      <c r="AJ502" s="42"/>
      <c r="AK502" s="42"/>
      <c r="AL502" s="39"/>
      <c r="AM502" s="39"/>
      <c r="AN502" s="39"/>
      <c r="AO502" s="39"/>
      <c r="AP502" s="23" t="s">
        <v>111</v>
      </c>
      <c r="AQ502" s="23" t="s">
        <v>112</v>
      </c>
      <c r="AR502" s="23" t="s">
        <v>124</v>
      </c>
      <c r="AS502" s="23" t="s">
        <v>214</v>
      </c>
      <c r="AT502" s="23">
        <v>1</v>
      </c>
      <c r="AU502" s="23"/>
      <c r="AV502" s="23"/>
      <c r="AW502" s="23"/>
      <c r="AX502" s="23"/>
      <c r="AY502" s="23"/>
      <c r="AZ502" s="23">
        <f t="shared" si="99"/>
        <v>1</v>
      </c>
      <c r="BA502" s="23">
        <f t="shared" si="89"/>
        <v>1</v>
      </c>
      <c r="BB502" s="23">
        <f t="shared" si="100"/>
        <v>1</v>
      </c>
      <c r="BC502" s="23"/>
      <c r="BD502" s="23"/>
      <c r="BE502" s="23"/>
      <c r="BF502" s="23"/>
      <c r="BG502" s="23"/>
      <c r="BH502" s="23"/>
      <c r="BI502" s="23"/>
      <c r="BJ502" s="23"/>
      <c r="BK502" s="23"/>
      <c r="BL502" s="23"/>
      <c r="BM502" s="23"/>
      <c r="BN502" s="23"/>
      <c r="BO502" s="23"/>
      <c r="BP502" s="23"/>
      <c r="BQ502" s="23"/>
      <c r="BR502" s="23"/>
      <c r="BS502" s="23"/>
      <c r="BT502" s="23"/>
      <c r="BU502" s="23"/>
      <c r="BV502" s="23"/>
      <c r="BW502" s="23"/>
      <c r="BX502" s="23"/>
      <c r="BY502" s="23"/>
      <c r="BZ502" s="23"/>
      <c r="CA502" s="23"/>
      <c r="CB502" s="23"/>
      <c r="CC502" s="23"/>
      <c r="CD502" s="23"/>
      <c r="CE502" s="23"/>
      <c r="CF502" s="23"/>
      <c r="CG502" s="23"/>
      <c r="CH502" s="23"/>
      <c r="CI502" s="23"/>
      <c r="CJ502" s="23">
        <f t="shared" si="90"/>
        <v>0</v>
      </c>
      <c r="CK502" s="23">
        <f t="shared" si="97"/>
        <v>0</v>
      </c>
    </row>
    <row r="503" spans="1:89" ht="53.25" customHeight="1" x14ac:dyDescent="0.25">
      <c r="A503" s="95">
        <v>589</v>
      </c>
      <c r="B503" s="23" t="s">
        <v>1536</v>
      </c>
      <c r="C503" s="20" t="s">
        <v>1476</v>
      </c>
      <c r="D503" s="20" t="s">
        <v>1476</v>
      </c>
      <c r="E503" s="23" t="s">
        <v>382</v>
      </c>
      <c r="F503" s="23" t="s">
        <v>1476</v>
      </c>
      <c r="G503" s="24" t="s">
        <v>1537</v>
      </c>
      <c r="H503" s="22" t="s">
        <v>1538</v>
      </c>
      <c r="I503" s="23" t="s">
        <v>78</v>
      </c>
      <c r="J503" s="23" t="s">
        <v>88</v>
      </c>
      <c r="K503" s="24" t="s">
        <v>2396</v>
      </c>
      <c r="L503" s="23" t="s">
        <v>2898</v>
      </c>
      <c r="M503" s="23"/>
      <c r="N503" s="50" t="s">
        <v>2783</v>
      </c>
      <c r="O503" s="24" t="s">
        <v>1539</v>
      </c>
      <c r="P503" s="23" t="s">
        <v>82</v>
      </c>
      <c r="Q503" s="20"/>
      <c r="R503" s="20"/>
      <c r="S503" s="44">
        <v>44936</v>
      </c>
      <c r="T503" s="37">
        <v>45385</v>
      </c>
      <c r="U503" s="45">
        <v>46480</v>
      </c>
      <c r="V503" s="38">
        <v>17</v>
      </c>
      <c r="W503" s="38">
        <v>0</v>
      </c>
      <c r="X503" s="38"/>
      <c r="Y503" s="38"/>
      <c r="Z503" s="40">
        <v>0</v>
      </c>
      <c r="AA503" s="40">
        <v>0</v>
      </c>
      <c r="AB503" s="41">
        <f t="shared" si="98"/>
        <v>0</v>
      </c>
      <c r="AC503" s="40">
        <v>0</v>
      </c>
      <c r="AD503" s="40">
        <v>17</v>
      </c>
      <c r="AE503" s="41">
        <f t="shared" si="96"/>
        <v>17</v>
      </c>
      <c r="AF503" s="40"/>
      <c r="AG503" s="39"/>
      <c r="AH503" s="39"/>
      <c r="AI503" s="42"/>
      <c r="AJ503" s="42"/>
      <c r="AK503" s="42"/>
      <c r="AL503" s="39"/>
      <c r="AM503" s="39"/>
      <c r="AN503" s="39"/>
      <c r="AO503" s="39"/>
      <c r="AP503" s="23" t="s">
        <v>91</v>
      </c>
      <c r="AQ503" s="23" t="s">
        <v>203</v>
      </c>
      <c r="AR503" s="23" t="s">
        <v>124</v>
      </c>
      <c r="AS503" s="23" t="s">
        <v>214</v>
      </c>
      <c r="AT503" s="23"/>
      <c r="AU503" s="23">
        <v>2</v>
      </c>
      <c r="AV503" s="23">
        <v>5</v>
      </c>
      <c r="AW503" s="23">
        <v>5</v>
      </c>
      <c r="AX503" s="23">
        <v>5</v>
      </c>
      <c r="AY503" s="23"/>
      <c r="AZ503" s="23">
        <f>SUM(AT503:AX503)</f>
        <v>17</v>
      </c>
      <c r="BA503" s="23">
        <f t="shared" si="89"/>
        <v>17</v>
      </c>
      <c r="BB503" s="23">
        <f t="shared" si="100"/>
        <v>17</v>
      </c>
      <c r="BC503" s="23"/>
      <c r="BD503" s="23"/>
      <c r="BE503" s="23"/>
      <c r="BF503" s="23"/>
      <c r="BG503" s="23"/>
      <c r="BH503" s="23"/>
      <c r="BI503" s="23"/>
      <c r="BJ503" s="23"/>
      <c r="BK503" s="23"/>
      <c r="BL503" s="23"/>
      <c r="BM503" s="23"/>
      <c r="BN503" s="23"/>
      <c r="BO503" s="23"/>
      <c r="BP503" s="23"/>
      <c r="BQ503" s="23"/>
      <c r="BR503" s="23"/>
      <c r="BS503" s="23"/>
      <c r="BT503" s="23"/>
      <c r="BU503" s="23"/>
      <c r="BV503" s="23"/>
      <c r="BW503" s="23"/>
      <c r="BX503" s="23"/>
      <c r="BY503" s="23"/>
      <c r="BZ503" s="23"/>
      <c r="CA503" s="23"/>
      <c r="CB503" s="23"/>
      <c r="CC503" s="23"/>
      <c r="CD503" s="23"/>
      <c r="CE503" s="23"/>
      <c r="CF503" s="23"/>
      <c r="CG503" s="23"/>
      <c r="CH503" s="23"/>
      <c r="CI503" s="23"/>
      <c r="CJ503" s="23">
        <f t="shared" si="90"/>
        <v>0</v>
      </c>
      <c r="CK503" s="23">
        <f t="shared" si="97"/>
        <v>0</v>
      </c>
    </row>
    <row r="504" spans="1:89" ht="53.25" customHeight="1" x14ac:dyDescent="0.25">
      <c r="A504" s="95">
        <v>1370</v>
      </c>
      <c r="B504" s="23" t="s">
        <v>1479</v>
      </c>
      <c r="C504" s="23" t="s">
        <v>1476</v>
      </c>
      <c r="D504" s="23" t="s">
        <v>3053</v>
      </c>
      <c r="E504" s="23" t="s">
        <v>382</v>
      </c>
      <c r="F504" s="23"/>
      <c r="G504" s="24" t="s">
        <v>1480</v>
      </c>
      <c r="H504" s="22" t="s">
        <v>1481</v>
      </c>
      <c r="I504" s="23" t="s">
        <v>87</v>
      </c>
      <c r="J504" s="20" t="s">
        <v>88</v>
      </c>
      <c r="K504" s="23" t="s">
        <v>2387</v>
      </c>
      <c r="L504" s="23" t="s">
        <v>2904</v>
      </c>
      <c r="M504" s="23">
        <v>0.129</v>
      </c>
      <c r="N504" s="23" t="s">
        <v>1482</v>
      </c>
      <c r="O504" s="24" t="s">
        <v>2784</v>
      </c>
      <c r="P504" s="23" t="s">
        <v>82</v>
      </c>
      <c r="Q504" s="23"/>
      <c r="R504" s="23"/>
      <c r="S504" s="36">
        <v>43277</v>
      </c>
      <c r="T504" s="37">
        <v>43342</v>
      </c>
      <c r="U504" s="37">
        <v>44438</v>
      </c>
      <c r="V504" s="23">
        <v>1</v>
      </c>
      <c r="W504" s="23">
        <v>0</v>
      </c>
      <c r="X504" s="38">
        <f t="shared" ref="X504:X514" si="101">V504-W504</f>
        <v>1</v>
      </c>
      <c r="Y504" s="38"/>
      <c r="Z504" s="40">
        <v>0</v>
      </c>
      <c r="AA504" s="40">
        <v>0</v>
      </c>
      <c r="AB504" s="41">
        <f t="shared" si="98"/>
        <v>0</v>
      </c>
      <c r="AC504" s="40">
        <v>1</v>
      </c>
      <c r="AD504" s="40">
        <v>0</v>
      </c>
      <c r="AE504" s="41">
        <f t="shared" si="96"/>
        <v>1</v>
      </c>
      <c r="AF504" s="40"/>
      <c r="AG504" s="39"/>
      <c r="AH504" s="39"/>
      <c r="AI504" s="42" t="s">
        <v>991</v>
      </c>
      <c r="AJ504" s="42"/>
      <c r="AK504" s="42"/>
      <c r="AL504" s="39"/>
      <c r="AM504" s="39"/>
      <c r="AN504" s="39"/>
      <c r="AO504" s="39"/>
      <c r="AP504" s="23" t="s">
        <v>111</v>
      </c>
      <c r="AQ504" s="23" t="s">
        <v>112</v>
      </c>
      <c r="AR504" s="23" t="s">
        <v>124</v>
      </c>
      <c r="AS504" s="23" t="s">
        <v>214</v>
      </c>
      <c r="AT504" s="23">
        <v>1</v>
      </c>
      <c r="AU504" s="23"/>
      <c r="AV504" s="23"/>
      <c r="AW504" s="23"/>
      <c r="AX504" s="23"/>
      <c r="AY504" s="23"/>
      <c r="AZ504" s="23">
        <f t="shared" ref="AZ504:AZ529" si="102">SUM(AT504:AW504)</f>
        <v>1</v>
      </c>
      <c r="BA504" s="23">
        <f t="shared" si="89"/>
        <v>1</v>
      </c>
      <c r="BB504" s="23">
        <f t="shared" si="100"/>
        <v>1</v>
      </c>
      <c r="BC504" s="23"/>
      <c r="BD504" s="23"/>
      <c r="BE504" s="23"/>
      <c r="BF504" s="23"/>
      <c r="BG504" s="23"/>
      <c r="BH504" s="23"/>
      <c r="BI504" s="23"/>
      <c r="BJ504" s="23"/>
      <c r="BK504" s="23"/>
      <c r="BL504" s="23"/>
      <c r="BM504" s="23"/>
      <c r="BN504" s="23"/>
      <c r="BO504" s="23"/>
      <c r="BP504" s="23"/>
      <c r="BQ504" s="23"/>
      <c r="BR504" s="23"/>
      <c r="BS504" s="23"/>
      <c r="BT504" s="23"/>
      <c r="BU504" s="23"/>
      <c r="BV504" s="23"/>
      <c r="BW504" s="23"/>
      <c r="BX504" s="23"/>
      <c r="BY504" s="23"/>
      <c r="BZ504" s="23"/>
      <c r="CA504" s="23"/>
      <c r="CB504" s="23"/>
      <c r="CC504" s="23"/>
      <c r="CD504" s="23"/>
      <c r="CE504" s="23"/>
      <c r="CF504" s="23"/>
      <c r="CG504" s="23"/>
      <c r="CH504" s="23"/>
      <c r="CI504" s="23"/>
      <c r="CJ504" s="23">
        <f t="shared" si="90"/>
        <v>0</v>
      </c>
      <c r="CK504" s="23">
        <f t="shared" si="97"/>
        <v>0</v>
      </c>
    </row>
    <row r="505" spans="1:89" ht="53.25" customHeight="1" x14ac:dyDescent="0.25">
      <c r="A505" s="95">
        <v>1376</v>
      </c>
      <c r="B505" s="23" t="s">
        <v>1529</v>
      </c>
      <c r="C505" s="23" t="s">
        <v>1476</v>
      </c>
      <c r="D505" s="23" t="s">
        <v>3053</v>
      </c>
      <c r="E505" s="23" t="s">
        <v>382</v>
      </c>
      <c r="F505" s="23"/>
      <c r="G505" s="24" t="s">
        <v>1530</v>
      </c>
      <c r="H505" s="22" t="s">
        <v>1531</v>
      </c>
      <c r="I505" s="23" t="s">
        <v>87</v>
      </c>
      <c r="J505" s="20" t="s">
        <v>79</v>
      </c>
      <c r="K505" s="24" t="s">
        <v>2396</v>
      </c>
      <c r="L505" s="23" t="s">
        <v>2904</v>
      </c>
      <c r="M505" s="23">
        <v>0.83199999999999996</v>
      </c>
      <c r="O505" s="23" t="s">
        <v>2785</v>
      </c>
      <c r="P505" s="23" t="s">
        <v>82</v>
      </c>
      <c r="Q505" s="23"/>
      <c r="R505" s="23"/>
      <c r="S505" s="36">
        <v>44491</v>
      </c>
      <c r="T505" s="37">
        <v>44837</v>
      </c>
      <c r="U505" s="37">
        <v>45933</v>
      </c>
      <c r="V505" s="23">
        <v>7</v>
      </c>
      <c r="W505" s="23">
        <v>0</v>
      </c>
      <c r="X505" s="38">
        <f t="shared" si="101"/>
        <v>7</v>
      </c>
      <c r="Y505" s="38"/>
      <c r="Z505" s="40">
        <v>0</v>
      </c>
      <c r="AA505" s="40">
        <v>0</v>
      </c>
      <c r="AB505" s="41">
        <f t="shared" si="98"/>
        <v>0</v>
      </c>
      <c r="AC505" s="40">
        <v>4</v>
      </c>
      <c r="AD505" s="40">
        <v>3</v>
      </c>
      <c r="AE505" s="41">
        <f t="shared" si="96"/>
        <v>7</v>
      </c>
      <c r="AF505" s="40"/>
      <c r="AG505" s="39"/>
      <c r="AH505" s="39"/>
      <c r="AI505" s="42" t="s">
        <v>991</v>
      </c>
      <c r="AJ505" s="42"/>
      <c r="AK505" s="42"/>
      <c r="AL505" s="39"/>
      <c r="AM505" s="39"/>
      <c r="AN505" s="39"/>
      <c r="AO505" s="39"/>
      <c r="AP505" s="23" t="s">
        <v>111</v>
      </c>
      <c r="AQ505" s="23" t="s">
        <v>119</v>
      </c>
      <c r="AR505" s="23" t="s">
        <v>124</v>
      </c>
      <c r="AS505" s="23" t="s">
        <v>214</v>
      </c>
      <c r="AT505" s="23">
        <v>4</v>
      </c>
      <c r="AU505" s="23">
        <v>3</v>
      </c>
      <c r="AV505" s="23"/>
      <c r="AW505" s="23"/>
      <c r="AX505" s="23"/>
      <c r="AY505" s="23"/>
      <c r="AZ505" s="23">
        <f t="shared" si="102"/>
        <v>7</v>
      </c>
      <c r="BA505" s="23">
        <f t="shared" si="89"/>
        <v>7</v>
      </c>
      <c r="BB505" s="23">
        <f t="shared" si="100"/>
        <v>7</v>
      </c>
      <c r="BC505" s="23"/>
      <c r="BD505" s="23"/>
      <c r="BE505" s="23"/>
      <c r="BF505" s="23"/>
      <c r="BG505" s="23"/>
      <c r="BH505" s="23"/>
      <c r="BI505" s="23"/>
      <c r="BJ505" s="23"/>
      <c r="BK505" s="23"/>
      <c r="BL505" s="23"/>
      <c r="BM505" s="23"/>
      <c r="BN505" s="23"/>
      <c r="BO505" s="23"/>
      <c r="BP505" s="23"/>
      <c r="BQ505" s="23"/>
      <c r="BR505" s="23"/>
      <c r="BS505" s="23"/>
      <c r="BT505" s="23"/>
      <c r="BU505" s="23"/>
      <c r="BV505" s="23"/>
      <c r="BW505" s="23"/>
      <c r="BX505" s="23"/>
      <c r="BY505" s="23"/>
      <c r="BZ505" s="23"/>
      <c r="CA505" s="23"/>
      <c r="CB505" s="23"/>
      <c r="CC505" s="23"/>
      <c r="CD505" s="23"/>
      <c r="CE505" s="23"/>
      <c r="CF505" s="23"/>
      <c r="CG505" s="23"/>
      <c r="CH505" s="23"/>
      <c r="CI505" s="23"/>
      <c r="CJ505" s="23">
        <f t="shared" si="90"/>
        <v>0</v>
      </c>
      <c r="CK505" s="23">
        <f t="shared" si="97"/>
        <v>0</v>
      </c>
    </row>
    <row r="506" spans="1:89" ht="53.25" customHeight="1" x14ac:dyDescent="0.25">
      <c r="A506" s="95">
        <v>101</v>
      </c>
      <c r="B506" s="23" t="s">
        <v>1483</v>
      </c>
      <c r="C506" s="20" t="s">
        <v>1476</v>
      </c>
      <c r="D506" s="20" t="s">
        <v>1484</v>
      </c>
      <c r="E506" s="23" t="s">
        <v>382</v>
      </c>
      <c r="F506" s="23"/>
      <c r="G506" s="24" t="s">
        <v>1485</v>
      </c>
      <c r="H506" s="22" t="s">
        <v>1486</v>
      </c>
      <c r="I506" s="23" t="s">
        <v>87</v>
      </c>
      <c r="J506" s="23" t="s">
        <v>79</v>
      </c>
      <c r="K506" s="23" t="s">
        <v>2397</v>
      </c>
      <c r="L506" s="23" t="s">
        <v>2904</v>
      </c>
      <c r="M506" s="23">
        <v>0.28299999999999997</v>
      </c>
      <c r="N506" s="23" t="s">
        <v>1487</v>
      </c>
      <c r="O506" s="23" t="s">
        <v>1488</v>
      </c>
      <c r="P506" s="23" t="s">
        <v>82</v>
      </c>
      <c r="Q506" s="23"/>
      <c r="R506" s="37"/>
      <c r="S506" s="36">
        <v>44967</v>
      </c>
      <c r="T506" s="37">
        <v>45485</v>
      </c>
      <c r="U506" s="37">
        <v>46580</v>
      </c>
      <c r="V506" s="23">
        <v>1</v>
      </c>
      <c r="W506" s="23">
        <v>0</v>
      </c>
      <c r="X506" s="38">
        <f t="shared" si="101"/>
        <v>1</v>
      </c>
      <c r="Y506" s="38"/>
      <c r="Z506" s="40">
        <v>0</v>
      </c>
      <c r="AA506" s="40">
        <v>0</v>
      </c>
      <c r="AB506" s="41">
        <f t="shared" si="98"/>
        <v>0</v>
      </c>
      <c r="AC506" s="40">
        <v>1</v>
      </c>
      <c r="AD506" s="40">
        <v>0</v>
      </c>
      <c r="AE506" s="41">
        <f t="shared" si="96"/>
        <v>1</v>
      </c>
      <c r="AF506" s="40"/>
      <c r="AG506" s="39"/>
      <c r="AH506" s="39"/>
      <c r="AI506" s="42"/>
      <c r="AJ506" s="42"/>
      <c r="AK506" s="42"/>
      <c r="AL506" s="39"/>
      <c r="AM506" s="39"/>
      <c r="AN506" s="39"/>
      <c r="AO506" s="39"/>
      <c r="AP506" s="23" t="s">
        <v>111</v>
      </c>
      <c r="AQ506" s="23" t="s">
        <v>119</v>
      </c>
      <c r="AR506" s="23" t="s">
        <v>92</v>
      </c>
      <c r="AS506" s="23"/>
      <c r="AT506" s="23">
        <v>1</v>
      </c>
      <c r="AU506" s="23"/>
      <c r="AV506" s="23"/>
      <c r="AW506" s="23"/>
      <c r="AX506" s="23"/>
      <c r="AY506" s="23"/>
      <c r="AZ506" s="23">
        <f t="shared" si="102"/>
        <v>1</v>
      </c>
      <c r="BA506" s="23">
        <f t="shared" si="89"/>
        <v>1</v>
      </c>
      <c r="BB506" s="23">
        <f t="shared" si="100"/>
        <v>1</v>
      </c>
      <c r="BC506" s="23"/>
      <c r="BD506" s="23"/>
      <c r="BE506" s="23"/>
      <c r="BF506" s="23"/>
      <c r="BG506" s="23"/>
      <c r="BH506" s="23"/>
      <c r="BI506" s="23"/>
      <c r="BJ506" s="23"/>
      <c r="BK506" s="23"/>
      <c r="BL506" s="23"/>
      <c r="BM506" s="23"/>
      <c r="BN506" s="23"/>
      <c r="BO506" s="23"/>
      <c r="BP506" s="23"/>
      <c r="BQ506" s="23"/>
      <c r="BR506" s="23"/>
      <c r="BS506" s="23"/>
      <c r="BT506" s="23"/>
      <c r="BU506" s="23"/>
      <c r="BV506" s="23"/>
      <c r="BW506" s="23"/>
      <c r="BX506" s="23"/>
      <c r="BY506" s="23"/>
      <c r="BZ506" s="23"/>
      <c r="CA506" s="23"/>
      <c r="CB506" s="23"/>
      <c r="CC506" s="23"/>
      <c r="CD506" s="23"/>
      <c r="CE506" s="23"/>
      <c r="CF506" s="23"/>
      <c r="CG506" s="23"/>
      <c r="CH506" s="23"/>
      <c r="CI506" s="23"/>
      <c r="CJ506" s="23">
        <f t="shared" si="90"/>
        <v>0</v>
      </c>
      <c r="CK506" s="23">
        <f t="shared" si="97"/>
        <v>0</v>
      </c>
    </row>
    <row r="507" spans="1:89" ht="53.25" customHeight="1" x14ac:dyDescent="0.25">
      <c r="A507" s="95">
        <v>1371</v>
      </c>
      <c r="B507" s="23" t="s">
        <v>1516</v>
      </c>
      <c r="C507" s="23" t="s">
        <v>1476</v>
      </c>
      <c r="D507" s="23" t="s">
        <v>3053</v>
      </c>
      <c r="E507" s="23" t="s">
        <v>382</v>
      </c>
      <c r="F507" s="23"/>
      <c r="G507" s="24" t="s">
        <v>1517</v>
      </c>
      <c r="H507" s="22" t="s">
        <v>1518</v>
      </c>
      <c r="I507" s="23" t="s">
        <v>87</v>
      </c>
      <c r="J507" s="23" t="s">
        <v>79</v>
      </c>
      <c r="K507" s="24" t="s">
        <v>2396</v>
      </c>
      <c r="L507" s="23" t="s">
        <v>81</v>
      </c>
      <c r="M507" s="23">
        <v>0.45500000000000002</v>
      </c>
      <c r="N507" s="17" t="s">
        <v>1519</v>
      </c>
      <c r="O507" s="24" t="s">
        <v>2786</v>
      </c>
      <c r="P507" s="23" t="s">
        <v>1520</v>
      </c>
      <c r="Q507" s="23"/>
      <c r="R507" s="23"/>
      <c r="S507" s="36">
        <v>45203</v>
      </c>
      <c r="T507" s="37" t="s">
        <v>164</v>
      </c>
      <c r="U507" s="37"/>
      <c r="V507" s="23">
        <v>4</v>
      </c>
      <c r="W507" s="23">
        <v>0</v>
      </c>
      <c r="X507" s="38">
        <f t="shared" si="101"/>
        <v>4</v>
      </c>
      <c r="Y507" s="38"/>
      <c r="Z507" s="40">
        <v>0</v>
      </c>
      <c r="AA507" s="40">
        <v>0</v>
      </c>
      <c r="AB507" s="41">
        <f t="shared" si="98"/>
        <v>0</v>
      </c>
      <c r="AC507" s="40">
        <v>0</v>
      </c>
      <c r="AD507" s="40">
        <v>0</v>
      </c>
      <c r="AE507" s="41">
        <f t="shared" si="96"/>
        <v>0</v>
      </c>
      <c r="AF507" s="40">
        <v>4</v>
      </c>
      <c r="AG507" s="39"/>
      <c r="AH507" s="39"/>
      <c r="AI507" s="42"/>
      <c r="AJ507" s="42"/>
      <c r="AK507" s="42"/>
      <c r="AL507" s="39"/>
      <c r="AM507" s="39"/>
      <c r="AN507" s="39"/>
      <c r="AO507" s="39"/>
      <c r="AP507" s="23"/>
      <c r="AQ507" s="23" t="s">
        <v>142</v>
      </c>
      <c r="AR507" s="23" t="s">
        <v>92</v>
      </c>
      <c r="AS507" s="24" t="s">
        <v>93</v>
      </c>
      <c r="AT507" s="23"/>
      <c r="AU507" s="23"/>
      <c r="AV507" s="23"/>
      <c r="AW507" s="23"/>
      <c r="AX507" s="23"/>
      <c r="AY507" s="23">
        <v>4</v>
      </c>
      <c r="AZ507" s="23">
        <f t="shared" si="102"/>
        <v>0</v>
      </c>
      <c r="BA507" s="23">
        <f t="shared" si="89"/>
        <v>0</v>
      </c>
      <c r="BB507" s="23">
        <f t="shared" si="100"/>
        <v>4</v>
      </c>
      <c r="BC507" s="23"/>
      <c r="BD507" s="23"/>
      <c r="BE507" s="23"/>
      <c r="BF507" s="23"/>
      <c r="BG507" s="23"/>
      <c r="BH507" s="23"/>
      <c r="BI507" s="23"/>
      <c r="BJ507" s="23"/>
      <c r="BK507" s="23"/>
      <c r="BL507" s="23"/>
      <c r="BM507" s="23"/>
      <c r="BN507" s="23"/>
      <c r="BO507" s="23"/>
      <c r="BP507" s="23"/>
      <c r="BQ507" s="23"/>
      <c r="BR507" s="23"/>
      <c r="BS507" s="23"/>
      <c r="BT507" s="23"/>
      <c r="BU507" s="23"/>
      <c r="BV507" s="23"/>
      <c r="BW507" s="23"/>
      <c r="BX507" s="23"/>
      <c r="BY507" s="23"/>
      <c r="BZ507" s="23"/>
      <c r="CA507" s="23"/>
      <c r="CB507" s="23"/>
      <c r="CC507" s="23"/>
      <c r="CD507" s="23"/>
      <c r="CE507" s="23"/>
      <c r="CF507" s="23"/>
      <c r="CG507" s="23"/>
      <c r="CH507" s="23"/>
      <c r="CI507" s="23"/>
      <c r="CJ507" s="23">
        <f t="shared" si="90"/>
        <v>0</v>
      </c>
      <c r="CK507" s="23">
        <f t="shared" si="97"/>
        <v>0</v>
      </c>
    </row>
    <row r="508" spans="1:89" ht="53.25" customHeight="1" x14ac:dyDescent="0.25">
      <c r="A508" s="95">
        <v>1374</v>
      </c>
      <c r="B508" s="23" t="s">
        <v>1521</v>
      </c>
      <c r="C508" s="23" t="s">
        <v>1476</v>
      </c>
      <c r="D508" s="23" t="s">
        <v>3053</v>
      </c>
      <c r="E508" s="23" t="s">
        <v>382</v>
      </c>
      <c r="F508" s="23"/>
      <c r="G508" s="24" t="s">
        <v>1522</v>
      </c>
      <c r="H508" s="22" t="s">
        <v>1523</v>
      </c>
      <c r="I508" s="23" t="s">
        <v>87</v>
      </c>
      <c r="J508" s="23" t="s">
        <v>79</v>
      </c>
      <c r="K508" s="24" t="s">
        <v>2396</v>
      </c>
      <c r="L508" s="23" t="s">
        <v>2904</v>
      </c>
      <c r="M508" s="23">
        <v>0.29899999999999999</v>
      </c>
      <c r="N508" s="50" t="s">
        <v>2788</v>
      </c>
      <c r="O508" s="24" t="s">
        <v>2789</v>
      </c>
      <c r="P508" s="23" t="s">
        <v>82</v>
      </c>
      <c r="Q508" s="20"/>
      <c r="R508" s="20"/>
      <c r="S508" s="44">
        <v>44488</v>
      </c>
      <c r="T508" s="45">
        <v>44973</v>
      </c>
      <c r="U508" s="45"/>
      <c r="V508" s="38">
        <v>4</v>
      </c>
      <c r="W508" s="38">
        <v>0</v>
      </c>
      <c r="X508" s="38">
        <f t="shared" si="101"/>
        <v>4</v>
      </c>
      <c r="Y508" s="38"/>
      <c r="Z508" s="40">
        <v>0</v>
      </c>
      <c r="AA508" s="40">
        <v>0</v>
      </c>
      <c r="AB508" s="41">
        <f t="shared" si="98"/>
        <v>0</v>
      </c>
      <c r="AC508" s="40">
        <v>4</v>
      </c>
      <c r="AD508" s="40">
        <v>0</v>
      </c>
      <c r="AE508" s="41">
        <f t="shared" si="96"/>
        <v>4</v>
      </c>
      <c r="AF508" s="40"/>
      <c r="AG508" s="39"/>
      <c r="AH508" s="39"/>
      <c r="AI508" s="42"/>
      <c r="AJ508" s="42"/>
      <c r="AK508" s="42"/>
      <c r="AL508" s="39"/>
      <c r="AM508" s="39"/>
      <c r="AN508" s="39"/>
      <c r="AO508" s="39"/>
      <c r="AP508" s="23" t="s">
        <v>111</v>
      </c>
      <c r="AQ508" s="23" t="s">
        <v>119</v>
      </c>
      <c r="AR508" s="23" t="s">
        <v>92</v>
      </c>
      <c r="AS508" s="23"/>
      <c r="AT508" s="23">
        <v>4</v>
      </c>
      <c r="AU508" s="23"/>
      <c r="AV508" s="23"/>
      <c r="AW508" s="23"/>
      <c r="AX508" s="23"/>
      <c r="AY508" s="23"/>
      <c r="AZ508" s="23">
        <f t="shared" si="102"/>
        <v>4</v>
      </c>
      <c r="BA508" s="23">
        <f t="shared" si="89"/>
        <v>4</v>
      </c>
      <c r="BB508" s="23">
        <f t="shared" si="100"/>
        <v>4</v>
      </c>
      <c r="BC508" s="23"/>
      <c r="BD508" s="23"/>
      <c r="BE508" s="23"/>
      <c r="BF508" s="23"/>
      <c r="BG508" s="23"/>
      <c r="BH508" s="23"/>
      <c r="BI508" s="23"/>
      <c r="BJ508" s="23"/>
      <c r="BK508" s="23"/>
      <c r="BL508" s="23"/>
      <c r="BM508" s="23"/>
      <c r="BN508" s="23"/>
      <c r="BO508" s="23"/>
      <c r="BP508" s="23"/>
      <c r="BQ508" s="23"/>
      <c r="BR508" s="23"/>
      <c r="BS508" s="23"/>
      <c r="BT508" s="23"/>
      <c r="BU508" s="23"/>
      <c r="BV508" s="23"/>
      <c r="BW508" s="23"/>
      <c r="BX508" s="23"/>
      <c r="BY508" s="23"/>
      <c r="BZ508" s="23"/>
      <c r="CA508" s="23"/>
      <c r="CB508" s="23"/>
      <c r="CC508" s="23"/>
      <c r="CD508" s="23"/>
      <c r="CE508" s="23"/>
      <c r="CF508" s="23"/>
      <c r="CG508" s="23"/>
      <c r="CH508" s="23"/>
      <c r="CI508" s="23"/>
      <c r="CJ508" s="23">
        <f t="shared" si="90"/>
        <v>0</v>
      </c>
      <c r="CK508" s="23">
        <f t="shared" si="97"/>
        <v>0</v>
      </c>
    </row>
    <row r="509" spans="1:89" ht="53.25" customHeight="1" x14ac:dyDescent="0.25">
      <c r="A509" s="119">
        <v>96</v>
      </c>
      <c r="B509" s="20" t="s">
        <v>1506</v>
      </c>
      <c r="C509" s="23" t="s">
        <v>1476</v>
      </c>
      <c r="D509" s="20" t="s">
        <v>1484</v>
      </c>
      <c r="E509" s="20" t="s">
        <v>5</v>
      </c>
      <c r="F509" s="23" t="s">
        <v>1484</v>
      </c>
      <c r="G509" s="25" t="s">
        <v>1507</v>
      </c>
      <c r="H509" s="22" t="s">
        <v>1508</v>
      </c>
      <c r="I509" s="23" t="s">
        <v>78</v>
      </c>
      <c r="J509" s="23" t="s">
        <v>88</v>
      </c>
      <c r="K509" s="24" t="s">
        <v>2396</v>
      </c>
      <c r="L509" s="23" t="s">
        <v>2904</v>
      </c>
      <c r="M509" s="23">
        <v>9.0999999999999998E-2</v>
      </c>
      <c r="N509" s="20"/>
      <c r="O509" s="24" t="s">
        <v>1509</v>
      </c>
      <c r="P509" s="20" t="s">
        <v>82</v>
      </c>
      <c r="Q509" s="20"/>
      <c r="R509" s="20"/>
      <c r="S509" s="44">
        <v>43997</v>
      </c>
      <c r="T509" s="45">
        <v>44236</v>
      </c>
      <c r="U509" s="45">
        <v>45331</v>
      </c>
      <c r="V509" s="38">
        <v>2</v>
      </c>
      <c r="W509" s="38">
        <v>1</v>
      </c>
      <c r="X509" s="38">
        <f t="shared" si="101"/>
        <v>1</v>
      </c>
      <c r="Y509" s="38"/>
      <c r="Z509" s="40">
        <v>0</v>
      </c>
      <c r="AA509" s="40">
        <v>0</v>
      </c>
      <c r="AB509" s="41">
        <f t="shared" si="98"/>
        <v>0</v>
      </c>
      <c r="AC509" s="40">
        <v>0</v>
      </c>
      <c r="AD509" s="40">
        <v>2</v>
      </c>
      <c r="AE509" s="41">
        <f t="shared" si="96"/>
        <v>2</v>
      </c>
      <c r="AF509" s="40"/>
      <c r="AG509" s="39"/>
      <c r="AH509" s="39"/>
      <c r="AI509" s="42"/>
      <c r="AJ509" s="42"/>
      <c r="AK509" s="42"/>
      <c r="AL509" s="39"/>
      <c r="AM509" s="39"/>
      <c r="AN509" s="39"/>
      <c r="AO509" s="39"/>
      <c r="AP509" s="20" t="s">
        <v>129</v>
      </c>
      <c r="AQ509" s="23" t="s">
        <v>458</v>
      </c>
      <c r="AR509" s="23" t="s">
        <v>124</v>
      </c>
      <c r="AS509" s="23" t="s">
        <v>125</v>
      </c>
      <c r="AT509" s="23"/>
      <c r="AU509" s="23"/>
      <c r="AV509" s="23"/>
      <c r="AW509" s="23"/>
      <c r="AX509" s="23"/>
      <c r="AY509" s="23">
        <v>2</v>
      </c>
      <c r="AZ509" s="23">
        <f t="shared" si="102"/>
        <v>0</v>
      </c>
      <c r="BA509" s="23">
        <f t="shared" si="89"/>
        <v>0</v>
      </c>
      <c r="BB509" s="23">
        <f t="shared" si="100"/>
        <v>2</v>
      </c>
      <c r="BC509" s="23"/>
      <c r="BD509" s="23"/>
      <c r="BE509" s="23"/>
      <c r="BF509" s="23"/>
      <c r="BG509" s="23"/>
      <c r="BH509" s="23"/>
      <c r="BI509" s="23"/>
      <c r="BJ509" s="23"/>
      <c r="BK509" s="23"/>
      <c r="BL509" s="23"/>
      <c r="BM509" s="23"/>
      <c r="BN509" s="23"/>
      <c r="BO509" s="23"/>
      <c r="BP509" s="23"/>
      <c r="BQ509" s="23"/>
      <c r="BR509" s="23"/>
      <c r="BS509" s="23"/>
      <c r="BT509" s="23"/>
      <c r="BU509" s="23"/>
      <c r="BV509" s="23"/>
      <c r="BW509" s="23"/>
      <c r="BX509" s="23"/>
      <c r="BY509" s="23"/>
      <c r="BZ509" s="23"/>
      <c r="CA509" s="23"/>
      <c r="CB509" s="23"/>
      <c r="CC509" s="23"/>
      <c r="CD509" s="23"/>
      <c r="CE509" s="23"/>
      <c r="CF509" s="23"/>
      <c r="CG509" s="23"/>
      <c r="CH509" s="23"/>
      <c r="CI509" s="23"/>
      <c r="CJ509" s="23">
        <f t="shared" si="90"/>
        <v>0</v>
      </c>
      <c r="CK509" s="23">
        <f t="shared" si="97"/>
        <v>0</v>
      </c>
    </row>
    <row r="510" spans="1:89" ht="53.25" customHeight="1" x14ac:dyDescent="0.25">
      <c r="A510" s="95">
        <v>1365</v>
      </c>
      <c r="B510" s="23" t="s">
        <v>1489</v>
      </c>
      <c r="C510" s="23" t="s">
        <v>1476</v>
      </c>
      <c r="D510" s="23" t="s">
        <v>3053</v>
      </c>
      <c r="E510" s="23" t="s">
        <v>382</v>
      </c>
      <c r="F510" s="23" t="s">
        <v>1490</v>
      </c>
      <c r="G510" s="24" t="s">
        <v>1491</v>
      </c>
      <c r="H510" s="22" t="s">
        <v>1492</v>
      </c>
      <c r="I510" s="23" t="s">
        <v>958</v>
      </c>
      <c r="J510" s="23" t="s">
        <v>88</v>
      </c>
      <c r="K510" s="23" t="s">
        <v>2397</v>
      </c>
      <c r="L510" s="23" t="s">
        <v>2904</v>
      </c>
      <c r="M510" s="23">
        <v>0.123</v>
      </c>
      <c r="N510" s="24" t="s">
        <v>1493</v>
      </c>
      <c r="O510" s="24" t="s">
        <v>1493</v>
      </c>
      <c r="P510" s="23" t="s">
        <v>82</v>
      </c>
      <c r="Q510" s="20"/>
      <c r="R510" s="20"/>
      <c r="S510" s="44">
        <v>44686</v>
      </c>
      <c r="T510" s="45">
        <v>45134</v>
      </c>
      <c r="U510" s="45">
        <v>46230</v>
      </c>
      <c r="V510" s="38">
        <v>1</v>
      </c>
      <c r="W510" s="38">
        <v>0</v>
      </c>
      <c r="X510" s="38">
        <f t="shared" si="101"/>
        <v>1</v>
      </c>
      <c r="Y510" s="38"/>
      <c r="Z510" s="40">
        <v>1</v>
      </c>
      <c r="AA510" s="40">
        <v>0</v>
      </c>
      <c r="AB510" s="41">
        <f t="shared" si="98"/>
        <v>1</v>
      </c>
      <c r="AC510" s="40">
        <v>0</v>
      </c>
      <c r="AD510" s="40">
        <v>0</v>
      </c>
      <c r="AE510" s="41">
        <f t="shared" si="96"/>
        <v>0</v>
      </c>
      <c r="AF510" s="40"/>
      <c r="AG510" s="39"/>
      <c r="AH510" s="39"/>
      <c r="AI510" s="42"/>
      <c r="AJ510" s="42"/>
      <c r="AK510" s="42"/>
      <c r="AL510" s="39"/>
      <c r="AM510" s="39"/>
      <c r="AN510" s="39"/>
      <c r="AO510" s="39"/>
      <c r="AP510" s="23" t="s">
        <v>467</v>
      </c>
      <c r="AQ510" s="23" t="s">
        <v>2502</v>
      </c>
      <c r="AR510" s="23" t="s">
        <v>113</v>
      </c>
      <c r="AS510" s="23" t="s">
        <v>114</v>
      </c>
      <c r="AT510" s="23"/>
      <c r="AU510" s="23"/>
      <c r="AV510" s="23"/>
      <c r="AW510" s="23"/>
      <c r="AX510" s="23"/>
      <c r="AY510" s="23"/>
      <c r="AZ510" s="23">
        <f t="shared" si="102"/>
        <v>0</v>
      </c>
      <c r="BA510" s="23">
        <f t="shared" si="89"/>
        <v>0</v>
      </c>
      <c r="BB510" s="23">
        <f t="shared" si="100"/>
        <v>0</v>
      </c>
      <c r="BC510" s="23"/>
      <c r="BD510" s="23"/>
      <c r="BE510" s="23"/>
      <c r="BF510" s="23">
        <v>1</v>
      </c>
      <c r="BG510" s="23"/>
      <c r="BH510" s="23"/>
      <c r="BI510" s="23"/>
      <c r="BJ510" s="23"/>
      <c r="BK510" s="23"/>
      <c r="BL510" s="23"/>
      <c r="BM510" s="23"/>
      <c r="BN510" s="23"/>
      <c r="BO510" s="23"/>
      <c r="BP510" s="23"/>
      <c r="BQ510" s="23"/>
      <c r="BR510" s="23"/>
      <c r="BS510" s="23"/>
      <c r="BT510" s="23"/>
      <c r="BU510" s="23"/>
      <c r="BV510" s="23"/>
      <c r="BW510" s="23"/>
      <c r="BX510" s="23"/>
      <c r="BY510" s="23"/>
      <c r="BZ510" s="23"/>
      <c r="CA510" s="23"/>
      <c r="CB510" s="23"/>
      <c r="CC510" s="23"/>
      <c r="CD510" s="23"/>
      <c r="CE510" s="23"/>
      <c r="CF510" s="23"/>
      <c r="CG510" s="23"/>
      <c r="CH510" s="23"/>
      <c r="CI510" s="23"/>
      <c r="CJ510" s="23">
        <f t="shared" si="90"/>
        <v>1</v>
      </c>
      <c r="CK510" s="23">
        <f t="shared" si="97"/>
        <v>1</v>
      </c>
    </row>
    <row r="511" spans="1:89" ht="53.25" customHeight="1" x14ac:dyDescent="0.25">
      <c r="A511" s="119">
        <v>92</v>
      </c>
      <c r="B511" s="20" t="s">
        <v>1494</v>
      </c>
      <c r="C511" s="23" t="s">
        <v>1476</v>
      </c>
      <c r="D511" s="23" t="s">
        <v>1495</v>
      </c>
      <c r="E511" s="23" t="s">
        <v>382</v>
      </c>
      <c r="F511" s="23"/>
      <c r="G511" s="51" t="s">
        <v>1496</v>
      </c>
      <c r="H511" s="22" t="s">
        <v>1497</v>
      </c>
      <c r="I511" s="23" t="s">
        <v>87</v>
      </c>
      <c r="J511" s="23" t="s">
        <v>79</v>
      </c>
      <c r="K511" s="24" t="s">
        <v>2396</v>
      </c>
      <c r="L511" s="23" t="s">
        <v>2904</v>
      </c>
      <c r="M511" s="23">
        <v>0.112</v>
      </c>
      <c r="N511" s="50"/>
      <c r="O511" s="24" t="s">
        <v>1498</v>
      </c>
      <c r="P511" s="23" t="s">
        <v>82</v>
      </c>
      <c r="Q511" s="23"/>
      <c r="R511" s="20"/>
      <c r="S511" s="44">
        <v>43917</v>
      </c>
      <c r="T511" s="45">
        <v>44088</v>
      </c>
      <c r="U511" s="45">
        <v>45183</v>
      </c>
      <c r="V511" s="38">
        <v>1</v>
      </c>
      <c r="W511" s="38">
        <v>0</v>
      </c>
      <c r="X511" s="38">
        <f t="shared" si="101"/>
        <v>1</v>
      </c>
      <c r="Y511" s="38"/>
      <c r="Z511" s="40">
        <v>1</v>
      </c>
      <c r="AA511" s="40">
        <v>0</v>
      </c>
      <c r="AB511" s="41">
        <f t="shared" si="98"/>
        <v>1</v>
      </c>
      <c r="AC511" s="40">
        <v>0</v>
      </c>
      <c r="AD511" s="40">
        <v>0</v>
      </c>
      <c r="AE511" s="41">
        <f t="shared" si="96"/>
        <v>0</v>
      </c>
      <c r="AF511" s="40"/>
      <c r="AG511" s="39"/>
      <c r="AH511" s="39"/>
      <c r="AI511" s="42"/>
      <c r="AJ511" s="42"/>
      <c r="AK511" s="42"/>
      <c r="AL511" s="39"/>
      <c r="AM511" s="39"/>
      <c r="AN511" s="39"/>
      <c r="AO511" s="39"/>
      <c r="AP511" s="23" t="s">
        <v>467</v>
      </c>
      <c r="AQ511" s="23" t="s">
        <v>2485</v>
      </c>
      <c r="AR511" s="23" t="s">
        <v>92</v>
      </c>
      <c r="AS511" s="23"/>
      <c r="AT511" s="23"/>
      <c r="AU511" s="23"/>
      <c r="AV511" s="23"/>
      <c r="AW511" s="23"/>
      <c r="AX511" s="23"/>
      <c r="AY511" s="23"/>
      <c r="AZ511" s="23">
        <f t="shared" si="102"/>
        <v>0</v>
      </c>
      <c r="BA511" s="23">
        <f t="shared" si="89"/>
        <v>0</v>
      </c>
      <c r="BB511" s="23">
        <f t="shared" si="100"/>
        <v>0</v>
      </c>
      <c r="BC511" s="23"/>
      <c r="BD511" s="23"/>
      <c r="BE511" s="23"/>
      <c r="BF511" s="23">
        <v>1</v>
      </c>
      <c r="BG511" s="23"/>
      <c r="BH511" s="23"/>
      <c r="BI511" s="23"/>
      <c r="BJ511" s="23"/>
      <c r="BK511" s="23"/>
      <c r="BL511" s="23"/>
      <c r="BM511" s="23"/>
      <c r="BN511" s="23"/>
      <c r="BO511" s="23"/>
      <c r="BP511" s="23"/>
      <c r="BQ511" s="23"/>
      <c r="BR511" s="23"/>
      <c r="BS511" s="23"/>
      <c r="BT511" s="23"/>
      <c r="BU511" s="23"/>
      <c r="BV511" s="23"/>
      <c r="BW511" s="23"/>
      <c r="BX511" s="23"/>
      <c r="BY511" s="23"/>
      <c r="BZ511" s="23"/>
      <c r="CA511" s="23"/>
      <c r="CB511" s="23"/>
      <c r="CC511" s="23"/>
      <c r="CD511" s="23"/>
      <c r="CE511" s="23"/>
      <c r="CF511" s="23"/>
      <c r="CG511" s="23"/>
      <c r="CH511" s="23"/>
      <c r="CI511" s="23"/>
      <c r="CJ511" s="23">
        <f t="shared" si="90"/>
        <v>1</v>
      </c>
      <c r="CK511" s="23">
        <f t="shared" si="97"/>
        <v>1</v>
      </c>
    </row>
    <row r="512" spans="1:89" ht="53.25" customHeight="1" x14ac:dyDescent="0.25">
      <c r="A512" s="119">
        <v>102</v>
      </c>
      <c r="B512" s="20" t="s">
        <v>1499</v>
      </c>
      <c r="C512" s="23" t="s">
        <v>1476</v>
      </c>
      <c r="D512" s="23" t="s">
        <v>1484</v>
      </c>
      <c r="E512" s="20" t="s">
        <v>382</v>
      </c>
      <c r="F512" s="23"/>
      <c r="G512" s="25" t="s">
        <v>1500</v>
      </c>
      <c r="H512" s="22" t="s">
        <v>1501</v>
      </c>
      <c r="I512" s="23" t="s">
        <v>87</v>
      </c>
      <c r="J512" s="23" t="s">
        <v>79</v>
      </c>
      <c r="K512" s="24" t="s">
        <v>2397</v>
      </c>
      <c r="L512" s="23" t="s">
        <v>2904</v>
      </c>
      <c r="M512" s="23">
        <v>0.13900000000000001</v>
      </c>
      <c r="N512" s="23" t="s">
        <v>1502</v>
      </c>
      <c r="O512" s="24" t="s">
        <v>1503</v>
      </c>
      <c r="P512" s="23" t="s">
        <v>750</v>
      </c>
      <c r="Q512" s="23"/>
      <c r="R512" s="23"/>
      <c r="S512" s="36">
        <v>45463</v>
      </c>
      <c r="T512" s="37">
        <v>45967</v>
      </c>
      <c r="U512" s="37">
        <v>47063</v>
      </c>
      <c r="V512" s="23">
        <v>1</v>
      </c>
      <c r="W512" s="23">
        <v>0</v>
      </c>
      <c r="X512" s="38">
        <f t="shared" si="101"/>
        <v>1</v>
      </c>
      <c r="Y512" s="38"/>
      <c r="Z512" s="40">
        <v>0</v>
      </c>
      <c r="AA512" s="40">
        <v>0</v>
      </c>
      <c r="AB512" s="41">
        <f t="shared" si="98"/>
        <v>0</v>
      </c>
      <c r="AC512" s="40">
        <v>0</v>
      </c>
      <c r="AD512" s="40">
        <v>1</v>
      </c>
      <c r="AE512" s="41">
        <f t="shared" si="96"/>
        <v>1</v>
      </c>
      <c r="AF512" s="40"/>
      <c r="AG512" s="39"/>
      <c r="AH512" s="39"/>
      <c r="AI512" s="42"/>
      <c r="AJ512" s="42"/>
      <c r="AK512" s="42"/>
      <c r="AL512" s="39"/>
      <c r="AM512" s="39"/>
      <c r="AN512" s="39"/>
      <c r="AO512" s="39"/>
      <c r="AP512" s="23" t="s">
        <v>91</v>
      </c>
      <c r="AQ512" s="42" t="s">
        <v>2498</v>
      </c>
      <c r="AR512" s="23" t="s">
        <v>80</v>
      </c>
      <c r="AS512" s="23"/>
      <c r="AT512" s="23"/>
      <c r="AU512" s="23"/>
      <c r="AV512" s="23"/>
      <c r="AW512" s="23"/>
      <c r="AX512" s="23">
        <v>1</v>
      </c>
      <c r="AY512" s="23"/>
      <c r="AZ512" s="23">
        <f t="shared" si="102"/>
        <v>0</v>
      </c>
      <c r="BA512" s="23">
        <f t="shared" si="89"/>
        <v>1</v>
      </c>
      <c r="BB512" s="23">
        <f t="shared" si="100"/>
        <v>1</v>
      </c>
      <c r="BC512" s="23"/>
      <c r="BD512" s="23"/>
      <c r="BE512" s="23"/>
      <c r="BF512" s="23"/>
      <c r="BG512" s="23"/>
      <c r="BH512" s="23"/>
      <c r="BI512" s="23"/>
      <c r="BJ512" s="23"/>
      <c r="BK512" s="23"/>
      <c r="BL512" s="23"/>
      <c r="BM512" s="23"/>
      <c r="BN512" s="23"/>
      <c r="BO512" s="23"/>
      <c r="BP512" s="23"/>
      <c r="BQ512" s="23"/>
      <c r="BR512" s="23"/>
      <c r="BS512" s="23"/>
      <c r="BT512" s="23"/>
      <c r="BU512" s="23"/>
      <c r="BV512" s="23"/>
      <c r="BW512" s="23"/>
      <c r="BX512" s="23"/>
      <c r="BY512" s="23"/>
      <c r="BZ512" s="23"/>
      <c r="CA512" s="23"/>
      <c r="CB512" s="23"/>
      <c r="CC512" s="23"/>
      <c r="CD512" s="23"/>
      <c r="CE512" s="23"/>
      <c r="CF512" s="23"/>
      <c r="CG512" s="23"/>
      <c r="CH512" s="23"/>
      <c r="CI512" s="23"/>
      <c r="CJ512" s="23">
        <f t="shared" si="90"/>
        <v>0</v>
      </c>
      <c r="CK512" s="23">
        <f t="shared" si="97"/>
        <v>0</v>
      </c>
    </row>
    <row r="513" spans="1:89" ht="53.25" customHeight="1" x14ac:dyDescent="0.25">
      <c r="A513" s="119">
        <v>592</v>
      </c>
      <c r="B513" s="20" t="s">
        <v>1524</v>
      </c>
      <c r="C513" s="23" t="s">
        <v>1476</v>
      </c>
      <c r="D513" s="20" t="s">
        <v>1476</v>
      </c>
      <c r="E513" s="20" t="s">
        <v>1476</v>
      </c>
      <c r="F513" s="23"/>
      <c r="G513" s="25" t="s">
        <v>1525</v>
      </c>
      <c r="H513" s="22" t="s">
        <v>1526</v>
      </c>
      <c r="I513" s="20" t="s">
        <v>78</v>
      </c>
      <c r="J513" s="23" t="s">
        <v>79</v>
      </c>
      <c r="K513" s="24" t="s">
        <v>2396</v>
      </c>
      <c r="L513" s="23" t="s">
        <v>2904</v>
      </c>
      <c r="M513" s="23">
        <v>0.04</v>
      </c>
      <c r="N513" s="50" t="s">
        <v>1527</v>
      </c>
      <c r="O513" s="24" t="s">
        <v>1528</v>
      </c>
      <c r="P513" s="45" t="s">
        <v>82</v>
      </c>
      <c r="Q513" s="20"/>
      <c r="R513" s="20"/>
      <c r="S513" s="44">
        <v>44621</v>
      </c>
      <c r="T513" s="45">
        <v>44943</v>
      </c>
      <c r="U513" s="45">
        <v>46039</v>
      </c>
      <c r="V513" s="38">
        <v>4</v>
      </c>
      <c r="W513" s="38">
        <v>1</v>
      </c>
      <c r="X513" s="38">
        <f t="shared" si="101"/>
        <v>3</v>
      </c>
      <c r="Y513" s="38"/>
      <c r="Z513" s="40">
        <v>2</v>
      </c>
      <c r="AA513" s="40">
        <v>0</v>
      </c>
      <c r="AB513" s="41">
        <f t="shared" si="98"/>
        <v>2</v>
      </c>
      <c r="AC513" s="40">
        <v>0</v>
      </c>
      <c r="AD513" s="40">
        <v>0</v>
      </c>
      <c r="AE513" s="41">
        <f t="shared" si="96"/>
        <v>0</v>
      </c>
      <c r="AF513" s="40"/>
      <c r="AG513" s="39"/>
      <c r="AH513" s="39"/>
      <c r="AI513" s="42"/>
      <c r="AJ513" s="42"/>
      <c r="AK513" s="42"/>
      <c r="AL513" s="39"/>
      <c r="AM513" s="39"/>
      <c r="AN513" s="39"/>
      <c r="AO513" s="39"/>
      <c r="AP513" s="23" t="s">
        <v>467</v>
      </c>
      <c r="AQ513" s="23" t="s">
        <v>2485</v>
      </c>
      <c r="AR513" s="23" t="s">
        <v>92</v>
      </c>
      <c r="AS513" s="23"/>
      <c r="AT513" s="23"/>
      <c r="AU513" s="23"/>
      <c r="AV513" s="23"/>
      <c r="AW513" s="23"/>
      <c r="AX513" s="23"/>
      <c r="AY513" s="23"/>
      <c r="AZ513" s="23">
        <f t="shared" si="102"/>
        <v>0</v>
      </c>
      <c r="BA513" s="23">
        <f t="shared" si="89"/>
        <v>0</v>
      </c>
      <c r="BB513" s="23">
        <f t="shared" si="100"/>
        <v>0</v>
      </c>
      <c r="BC513" s="23"/>
      <c r="BD513" s="23">
        <v>2</v>
      </c>
      <c r="BE513" s="23"/>
      <c r="BF513" s="23"/>
      <c r="BG513" s="23"/>
      <c r="BH513" s="23"/>
      <c r="BI513" s="23"/>
      <c r="BJ513" s="23"/>
      <c r="BK513" s="23"/>
      <c r="BL513" s="23"/>
      <c r="BM513" s="23"/>
      <c r="BN513" s="23"/>
      <c r="BO513" s="23"/>
      <c r="BP513" s="23"/>
      <c r="BQ513" s="23"/>
      <c r="BR513" s="23"/>
      <c r="BS513" s="23"/>
      <c r="BT513" s="23"/>
      <c r="BU513" s="23"/>
      <c r="BV513" s="23"/>
      <c r="BW513" s="23"/>
      <c r="BX513" s="23"/>
      <c r="BY513" s="23"/>
      <c r="BZ513" s="23"/>
      <c r="CA513" s="23"/>
      <c r="CB513" s="23"/>
      <c r="CC513" s="23"/>
      <c r="CD513" s="23"/>
      <c r="CE513" s="23"/>
      <c r="CF513" s="23"/>
      <c r="CG513" s="23"/>
      <c r="CH513" s="23"/>
      <c r="CI513" s="23"/>
      <c r="CJ513" s="23">
        <f t="shared" si="90"/>
        <v>2</v>
      </c>
      <c r="CK513" s="23">
        <f t="shared" si="97"/>
        <v>2</v>
      </c>
    </row>
    <row r="514" spans="1:89" ht="53.25" customHeight="1" x14ac:dyDescent="0.25">
      <c r="A514" s="119">
        <v>2249</v>
      </c>
      <c r="B514" s="20" t="s">
        <v>1513</v>
      </c>
      <c r="C514" s="23" t="s">
        <v>1476</v>
      </c>
      <c r="D514" s="20" t="s">
        <v>1495</v>
      </c>
      <c r="E514" s="20" t="s">
        <v>382</v>
      </c>
      <c r="F514" s="20"/>
      <c r="G514" s="25" t="s">
        <v>1514</v>
      </c>
      <c r="H514" s="22" t="s">
        <v>1515</v>
      </c>
      <c r="I514" s="20" t="s">
        <v>87</v>
      </c>
      <c r="J514" s="23" t="s">
        <v>79</v>
      </c>
      <c r="K514" s="24" t="s">
        <v>2396</v>
      </c>
      <c r="L514" s="23" t="s">
        <v>2904</v>
      </c>
      <c r="M514" s="23"/>
      <c r="O514" s="24" t="s">
        <v>2790</v>
      </c>
      <c r="P514" s="20" t="s">
        <v>82</v>
      </c>
      <c r="Q514" s="20"/>
      <c r="R514" s="20"/>
      <c r="S514" s="44">
        <v>45246</v>
      </c>
      <c r="T514" s="45">
        <v>45636</v>
      </c>
      <c r="U514" s="45">
        <v>46731</v>
      </c>
      <c r="V514" s="38">
        <v>2</v>
      </c>
      <c r="W514" s="38">
        <v>0</v>
      </c>
      <c r="X514" s="38">
        <f t="shared" si="101"/>
        <v>2</v>
      </c>
      <c r="Y514" s="38"/>
      <c r="Z514" s="40">
        <v>2</v>
      </c>
      <c r="AA514" s="40">
        <v>0</v>
      </c>
      <c r="AB514" s="41">
        <f t="shared" si="98"/>
        <v>2</v>
      </c>
      <c r="AC514" s="40">
        <v>0</v>
      </c>
      <c r="AD514" s="40">
        <v>0</v>
      </c>
      <c r="AE514" s="41">
        <f t="shared" si="96"/>
        <v>0</v>
      </c>
      <c r="AF514" s="40"/>
      <c r="AG514" s="39"/>
      <c r="AH514" s="39"/>
      <c r="AI514" s="42"/>
      <c r="AJ514" s="42"/>
      <c r="AK514" s="42"/>
      <c r="AL514" s="39"/>
      <c r="AM514" s="39"/>
      <c r="AN514" s="39"/>
      <c r="AO514" s="39"/>
      <c r="AP514" s="23" t="s">
        <v>467</v>
      </c>
      <c r="AQ514" s="23" t="s">
        <v>2502</v>
      </c>
      <c r="AR514" s="23" t="s">
        <v>113</v>
      </c>
      <c r="AS514" s="23" t="s">
        <v>114</v>
      </c>
      <c r="AT514" s="23"/>
      <c r="AU514" s="23"/>
      <c r="AV514" s="23"/>
      <c r="AW514" s="23"/>
      <c r="AX514" s="23"/>
      <c r="AY514" s="23"/>
      <c r="AZ514" s="23">
        <f t="shared" si="102"/>
        <v>0</v>
      </c>
      <c r="BA514" s="23">
        <f t="shared" si="89"/>
        <v>0</v>
      </c>
      <c r="BB514" s="23">
        <f t="shared" si="100"/>
        <v>0</v>
      </c>
      <c r="BC514" s="23"/>
      <c r="BD514" s="23"/>
      <c r="BE514" s="23"/>
      <c r="BF514" s="23">
        <v>1</v>
      </c>
      <c r="BG514" s="23">
        <v>1</v>
      </c>
      <c r="BH514" s="23"/>
      <c r="BI514" s="23"/>
      <c r="BJ514" s="23"/>
      <c r="BK514" s="23"/>
      <c r="BL514" s="23"/>
      <c r="BM514" s="23"/>
      <c r="BN514" s="23"/>
      <c r="BO514" s="23"/>
      <c r="BP514" s="23"/>
      <c r="BQ514" s="23"/>
      <c r="BR514" s="23"/>
      <c r="BS514" s="23"/>
      <c r="BT514" s="23"/>
      <c r="BU514" s="23"/>
      <c r="BV514" s="23"/>
      <c r="BW514" s="23"/>
      <c r="BX514" s="23"/>
      <c r="BY514" s="23"/>
      <c r="BZ514" s="23"/>
      <c r="CA514" s="23"/>
      <c r="CB514" s="23"/>
      <c r="CC514" s="23"/>
      <c r="CD514" s="23"/>
      <c r="CE514" s="23"/>
      <c r="CF514" s="23"/>
      <c r="CG514" s="23"/>
      <c r="CH514" s="23"/>
      <c r="CI514" s="23"/>
      <c r="CJ514" s="23">
        <f t="shared" si="90"/>
        <v>2</v>
      </c>
      <c r="CK514" s="23">
        <f t="shared" si="97"/>
        <v>2</v>
      </c>
    </row>
    <row r="515" spans="1:89" ht="53.25" customHeight="1" x14ac:dyDescent="0.25">
      <c r="A515" s="119">
        <v>2268</v>
      </c>
      <c r="B515" s="20" t="s">
        <v>1510</v>
      </c>
      <c r="C515" s="23" t="s">
        <v>1476</v>
      </c>
      <c r="D515" s="20" t="s">
        <v>1476</v>
      </c>
      <c r="E515" s="20" t="s">
        <v>1476</v>
      </c>
      <c r="F515" s="23"/>
      <c r="G515" s="25" t="s">
        <v>1511</v>
      </c>
      <c r="H515" s="22" t="s">
        <v>1512</v>
      </c>
      <c r="I515" s="20" t="s">
        <v>78</v>
      </c>
      <c r="J515" s="23" t="s">
        <v>88</v>
      </c>
      <c r="K515" s="24" t="s">
        <v>2396</v>
      </c>
      <c r="L515" s="23" t="s">
        <v>2904</v>
      </c>
      <c r="M515" s="23"/>
      <c r="N515" s="50" t="s">
        <v>2812</v>
      </c>
      <c r="O515" s="24" t="s">
        <v>2791</v>
      </c>
      <c r="P515" s="45" t="s">
        <v>109</v>
      </c>
      <c r="Q515" s="20"/>
      <c r="R515" s="20"/>
      <c r="S515" s="44">
        <v>45355</v>
      </c>
      <c r="T515" s="45">
        <v>45408</v>
      </c>
      <c r="U515" s="45">
        <v>46503</v>
      </c>
      <c r="V515" s="38">
        <v>2</v>
      </c>
      <c r="W515" s="38">
        <v>1</v>
      </c>
      <c r="X515" s="38"/>
      <c r="Y515" s="38"/>
      <c r="Z515" s="40">
        <v>0</v>
      </c>
      <c r="AA515" s="40">
        <v>0</v>
      </c>
      <c r="AB515" s="41">
        <f t="shared" si="98"/>
        <v>0</v>
      </c>
      <c r="AC515" s="40">
        <v>0</v>
      </c>
      <c r="AD515" s="40">
        <v>2</v>
      </c>
      <c r="AE515" s="41">
        <f t="shared" si="96"/>
        <v>2</v>
      </c>
      <c r="AF515" s="40"/>
      <c r="AG515" s="39"/>
      <c r="AH515" s="39"/>
      <c r="AI515" s="42"/>
      <c r="AJ515" s="42"/>
      <c r="AK515" s="42"/>
      <c r="AL515" s="39"/>
      <c r="AM515" s="39"/>
      <c r="AN515" s="39"/>
      <c r="AO515" s="39"/>
      <c r="AP515" s="23" t="s">
        <v>348</v>
      </c>
      <c r="AQ515" s="23" t="s">
        <v>112</v>
      </c>
      <c r="AR515" s="23" t="s">
        <v>124</v>
      </c>
      <c r="AS515" s="23" t="s">
        <v>214</v>
      </c>
      <c r="AT515" s="23">
        <v>1</v>
      </c>
      <c r="AU515" s="23">
        <v>1</v>
      </c>
      <c r="AV515" s="23"/>
      <c r="AW515" s="23"/>
      <c r="AX515" s="23"/>
      <c r="AY515" s="23"/>
      <c r="AZ515" s="23">
        <f t="shared" si="102"/>
        <v>2</v>
      </c>
      <c r="BA515" s="23">
        <f t="shared" ref="BA515:BA578" si="103">SUM(AT515:AX515)</f>
        <v>2</v>
      </c>
      <c r="BB515" s="23">
        <f t="shared" si="100"/>
        <v>2</v>
      </c>
      <c r="BC515" s="23"/>
      <c r="BD515" s="23"/>
      <c r="BE515" s="23"/>
      <c r="BF515" s="23"/>
      <c r="BG515" s="23"/>
      <c r="BH515" s="23"/>
      <c r="BI515" s="23"/>
      <c r="BJ515" s="23"/>
      <c r="BK515" s="23"/>
      <c r="BL515" s="23"/>
      <c r="BM515" s="23"/>
      <c r="BN515" s="23"/>
      <c r="BO515" s="23"/>
      <c r="BP515" s="23"/>
      <c r="BQ515" s="23"/>
      <c r="BR515" s="23"/>
      <c r="BS515" s="23"/>
      <c r="BT515" s="23"/>
      <c r="BU515" s="23"/>
      <c r="BV515" s="23"/>
      <c r="BW515" s="23"/>
      <c r="BX515" s="23"/>
      <c r="BY515" s="23"/>
      <c r="BZ515" s="23"/>
      <c r="CA515" s="23"/>
      <c r="CB515" s="23"/>
      <c r="CC515" s="23"/>
      <c r="CD515" s="23"/>
      <c r="CE515" s="23"/>
      <c r="CF515" s="23"/>
      <c r="CG515" s="23"/>
      <c r="CH515" s="23"/>
      <c r="CI515" s="23"/>
      <c r="CJ515" s="23">
        <f t="shared" ref="CJ515:CJ578" si="104">SUM(BC515:CB515)</f>
        <v>0</v>
      </c>
      <c r="CK515" s="23">
        <f t="shared" si="97"/>
        <v>0</v>
      </c>
    </row>
    <row r="516" spans="1:89" ht="53.25" customHeight="1" x14ac:dyDescent="0.25">
      <c r="A516" s="95">
        <v>2493</v>
      </c>
      <c r="B516" s="23" t="s">
        <v>2339</v>
      </c>
      <c r="C516" s="20" t="s">
        <v>1476</v>
      </c>
      <c r="D516" s="23" t="s">
        <v>1484</v>
      </c>
      <c r="E516" s="23" t="s">
        <v>382</v>
      </c>
      <c r="F516" s="23"/>
      <c r="G516" s="24" t="s">
        <v>2240</v>
      </c>
      <c r="H516" s="22" t="s">
        <v>2241</v>
      </c>
      <c r="I516" s="23" t="s">
        <v>87</v>
      </c>
      <c r="J516" s="23" t="s">
        <v>79</v>
      </c>
      <c r="K516" s="24" t="s">
        <v>2396</v>
      </c>
      <c r="L516" s="23" t="s">
        <v>2904</v>
      </c>
      <c r="M516" s="23"/>
      <c r="O516" s="23" t="s">
        <v>2793</v>
      </c>
      <c r="P516" s="23" t="s">
        <v>82</v>
      </c>
      <c r="Q516" s="23"/>
      <c r="R516" s="23"/>
      <c r="S516" s="36">
        <v>45749</v>
      </c>
      <c r="T516" s="37">
        <v>45919</v>
      </c>
      <c r="U516" s="37">
        <v>47015</v>
      </c>
      <c r="V516" s="23">
        <v>2</v>
      </c>
      <c r="W516" s="23">
        <v>0</v>
      </c>
      <c r="X516" s="38">
        <f>V516-W516</f>
        <v>2</v>
      </c>
      <c r="Y516" s="23"/>
      <c r="Z516" s="40">
        <v>0</v>
      </c>
      <c r="AA516" s="40">
        <v>0</v>
      </c>
      <c r="AB516" s="41">
        <f t="shared" si="98"/>
        <v>0</v>
      </c>
      <c r="AC516" s="40">
        <v>0</v>
      </c>
      <c r="AD516" s="40">
        <v>2</v>
      </c>
      <c r="AE516" s="41">
        <f t="shared" si="96"/>
        <v>2</v>
      </c>
      <c r="AF516" s="40"/>
      <c r="AG516" s="39"/>
      <c r="AH516" s="39"/>
      <c r="AI516" s="42"/>
      <c r="AJ516" s="42"/>
      <c r="AK516" s="42"/>
      <c r="AL516" s="39"/>
      <c r="AM516" s="39"/>
      <c r="AN516" s="39"/>
      <c r="AO516" s="39"/>
      <c r="AP516" s="23" t="s">
        <v>91</v>
      </c>
      <c r="AQ516" s="23" t="s">
        <v>2433</v>
      </c>
      <c r="AR516" s="23" t="s">
        <v>99</v>
      </c>
      <c r="AS516" s="54" t="s">
        <v>2407</v>
      </c>
      <c r="AT516" s="23"/>
      <c r="AU516" s="23">
        <v>2</v>
      </c>
      <c r="AV516" s="23"/>
      <c r="AW516" s="23"/>
      <c r="AX516" s="23"/>
      <c r="AY516" s="23"/>
      <c r="AZ516" s="23">
        <f t="shared" si="102"/>
        <v>2</v>
      </c>
      <c r="BA516" s="23">
        <f t="shared" si="103"/>
        <v>2</v>
      </c>
      <c r="BB516" s="23">
        <f t="shared" si="100"/>
        <v>2</v>
      </c>
      <c r="BC516" s="23"/>
      <c r="BD516" s="23"/>
      <c r="BE516" s="23"/>
      <c r="BF516" s="23"/>
      <c r="BG516" s="23"/>
      <c r="BH516" s="23"/>
      <c r="BI516" s="23"/>
      <c r="BJ516" s="23"/>
      <c r="BK516" s="23"/>
      <c r="BL516" s="23"/>
      <c r="BM516" s="23"/>
      <c r="BN516" s="23"/>
      <c r="BO516" s="23"/>
      <c r="BP516" s="23"/>
      <c r="BQ516" s="23"/>
      <c r="BR516" s="23"/>
      <c r="BS516" s="23"/>
      <c r="BT516" s="23"/>
      <c r="BU516" s="23"/>
      <c r="BV516" s="23"/>
      <c r="BW516" s="23"/>
      <c r="BX516" s="23"/>
      <c r="BY516" s="23"/>
      <c r="BZ516" s="23"/>
      <c r="CA516" s="23"/>
      <c r="CB516" s="23"/>
      <c r="CC516" s="23"/>
      <c r="CD516" s="23"/>
      <c r="CE516" s="23"/>
      <c r="CF516" s="23"/>
      <c r="CG516" s="23"/>
      <c r="CH516" s="23"/>
      <c r="CI516" s="23"/>
      <c r="CJ516" s="23">
        <f t="shared" si="104"/>
        <v>0</v>
      </c>
      <c r="CK516" s="23">
        <f t="shared" si="97"/>
        <v>0</v>
      </c>
    </row>
    <row r="517" spans="1:89" ht="53.25" customHeight="1" x14ac:dyDescent="0.25">
      <c r="A517" s="95">
        <v>2492</v>
      </c>
      <c r="B517" s="23" t="s">
        <v>2338</v>
      </c>
      <c r="C517" s="20" t="s">
        <v>1476</v>
      </c>
      <c r="D517" s="23" t="s">
        <v>3053</v>
      </c>
      <c r="E517" s="23" t="s">
        <v>382</v>
      </c>
      <c r="F517" s="23"/>
      <c r="G517" s="24" t="s">
        <v>1504</v>
      </c>
      <c r="H517" s="22" t="s">
        <v>1505</v>
      </c>
      <c r="I517" s="23" t="s">
        <v>87</v>
      </c>
      <c r="J517" s="23" t="s">
        <v>79</v>
      </c>
      <c r="K517" s="24" t="s">
        <v>2396</v>
      </c>
      <c r="L517" s="23" t="s">
        <v>2904</v>
      </c>
      <c r="M517" s="23"/>
      <c r="N517" s="23"/>
      <c r="O517" s="23" t="s">
        <v>2794</v>
      </c>
      <c r="P517" s="23" t="s">
        <v>82</v>
      </c>
      <c r="Q517" s="23"/>
      <c r="R517" s="23"/>
      <c r="S517" s="36">
        <v>45796</v>
      </c>
      <c r="T517" s="37">
        <v>45987</v>
      </c>
      <c r="U517" s="37">
        <v>47083</v>
      </c>
      <c r="V517" s="23">
        <v>1</v>
      </c>
      <c r="W517" s="23">
        <v>0</v>
      </c>
      <c r="X517" s="38">
        <f>V517-W517</f>
        <v>1</v>
      </c>
      <c r="Y517" s="38"/>
      <c r="Z517" s="40">
        <v>0</v>
      </c>
      <c r="AA517" s="40">
        <v>0</v>
      </c>
      <c r="AB517" s="41">
        <f t="shared" si="98"/>
        <v>0</v>
      </c>
      <c r="AC517" s="40">
        <v>0</v>
      </c>
      <c r="AD517" s="40">
        <v>1</v>
      </c>
      <c r="AE517" s="41">
        <f t="shared" si="96"/>
        <v>1</v>
      </c>
      <c r="AF517" s="40"/>
      <c r="AG517" s="39"/>
      <c r="AH517" s="39"/>
      <c r="AI517" s="42"/>
      <c r="AJ517" s="42"/>
      <c r="AK517" s="42"/>
      <c r="AL517" s="39"/>
      <c r="AM517" s="39"/>
      <c r="AN517" s="39"/>
      <c r="AO517" s="39"/>
      <c r="AP517" s="23" t="s">
        <v>91</v>
      </c>
      <c r="AQ517" s="23" t="s">
        <v>2433</v>
      </c>
      <c r="AR517" s="23" t="s">
        <v>99</v>
      </c>
      <c r="AS517" s="54" t="s">
        <v>2407</v>
      </c>
      <c r="AT517" s="23"/>
      <c r="AU517" s="23">
        <v>1</v>
      </c>
      <c r="AV517" s="23"/>
      <c r="AW517" s="23"/>
      <c r="AX517" s="23"/>
      <c r="AY517" s="23"/>
      <c r="AZ517" s="23">
        <f t="shared" si="102"/>
        <v>1</v>
      </c>
      <c r="BA517" s="23">
        <f t="shared" si="103"/>
        <v>1</v>
      </c>
      <c r="BB517" s="23">
        <f t="shared" si="100"/>
        <v>1</v>
      </c>
      <c r="BC517" s="23"/>
      <c r="BD517" s="23"/>
      <c r="BE517" s="23"/>
      <c r="BF517" s="23"/>
      <c r="BG517" s="23"/>
      <c r="BH517" s="23"/>
      <c r="BI517" s="23"/>
      <c r="BJ517" s="23"/>
      <c r="BK517" s="23"/>
      <c r="BL517" s="23"/>
      <c r="BM517" s="23"/>
      <c r="BN517" s="23"/>
      <c r="BO517" s="23"/>
      <c r="BP517" s="23"/>
      <c r="BQ517" s="23"/>
      <c r="BR517" s="23"/>
      <c r="BS517" s="23"/>
      <c r="BT517" s="23"/>
      <c r="BU517" s="23"/>
      <c r="BV517" s="23"/>
      <c r="BW517" s="23"/>
      <c r="BX517" s="23"/>
      <c r="BY517" s="23"/>
      <c r="BZ517" s="23"/>
      <c r="CA517" s="23"/>
      <c r="CB517" s="23"/>
      <c r="CC517" s="23"/>
      <c r="CD517" s="23"/>
      <c r="CE517" s="23"/>
      <c r="CF517" s="23"/>
      <c r="CG517" s="23"/>
      <c r="CH517" s="23"/>
      <c r="CI517" s="23"/>
      <c r="CJ517" s="23">
        <f t="shared" si="104"/>
        <v>0</v>
      </c>
      <c r="CK517" s="23">
        <f t="shared" si="97"/>
        <v>0</v>
      </c>
    </row>
    <row r="518" spans="1:89" ht="53.25" customHeight="1" x14ac:dyDescent="0.25">
      <c r="A518" s="119">
        <v>2491</v>
      </c>
      <c r="B518" s="20" t="s">
        <v>2928</v>
      </c>
      <c r="C518" s="23" t="s">
        <v>1476</v>
      </c>
      <c r="D518" s="20" t="s">
        <v>1476</v>
      </c>
      <c r="E518" s="20" t="s">
        <v>1476</v>
      </c>
      <c r="F518" s="23"/>
      <c r="G518" s="25" t="s">
        <v>2221</v>
      </c>
      <c r="H518" s="22" t="s">
        <v>2792</v>
      </c>
      <c r="I518" s="20" t="s">
        <v>78</v>
      </c>
      <c r="J518" s="23" t="s">
        <v>79</v>
      </c>
      <c r="K518" s="24" t="s">
        <v>2396</v>
      </c>
      <c r="L518" s="23" t="s">
        <v>2904</v>
      </c>
      <c r="M518" s="23"/>
      <c r="O518" s="20" t="s">
        <v>2982</v>
      </c>
      <c r="P518" s="45" t="s">
        <v>82</v>
      </c>
      <c r="Q518" s="20"/>
      <c r="R518" s="20"/>
      <c r="S518" s="44">
        <v>45713</v>
      </c>
      <c r="T518" s="45">
        <v>45840</v>
      </c>
      <c r="U518" s="45">
        <v>46936</v>
      </c>
      <c r="V518" s="38">
        <v>1</v>
      </c>
      <c r="W518" s="38">
        <v>0</v>
      </c>
      <c r="X518" s="38"/>
      <c r="Y518" s="38"/>
      <c r="Z518" s="40">
        <v>0</v>
      </c>
      <c r="AA518" s="40">
        <v>0</v>
      </c>
      <c r="AB518" s="41">
        <f t="shared" si="98"/>
        <v>0</v>
      </c>
      <c r="AC518" s="40">
        <v>1</v>
      </c>
      <c r="AD518" s="40">
        <v>0</v>
      </c>
      <c r="AE518" s="41">
        <f t="shared" si="96"/>
        <v>1</v>
      </c>
      <c r="AF518" s="40"/>
      <c r="AG518" s="39"/>
      <c r="AH518" s="39"/>
      <c r="AI518" s="42"/>
      <c r="AJ518" s="42"/>
      <c r="AK518" s="42"/>
      <c r="AL518" s="39"/>
      <c r="AM518" s="39"/>
      <c r="AN518" s="39"/>
      <c r="AO518" s="39"/>
      <c r="AP518" s="23" t="s">
        <v>111</v>
      </c>
      <c r="AQ518" s="23" t="s">
        <v>2424</v>
      </c>
      <c r="AR518" s="23" t="s">
        <v>99</v>
      </c>
      <c r="AS518" s="23" t="s">
        <v>2407</v>
      </c>
      <c r="AT518" s="23">
        <v>1</v>
      </c>
      <c r="AU518" s="23"/>
      <c r="AV518" s="23"/>
      <c r="AW518" s="23"/>
      <c r="AX518" s="23"/>
      <c r="AY518" s="23"/>
      <c r="AZ518" s="23">
        <f t="shared" si="102"/>
        <v>1</v>
      </c>
      <c r="BA518" s="23">
        <f t="shared" si="103"/>
        <v>1</v>
      </c>
      <c r="BB518" s="23">
        <f t="shared" si="100"/>
        <v>1</v>
      </c>
      <c r="BC518" s="23"/>
      <c r="BD518" s="23"/>
      <c r="BE518" s="23"/>
      <c r="BF518" s="23"/>
      <c r="BG518" s="23"/>
      <c r="BH518" s="23"/>
      <c r="BI518" s="23"/>
      <c r="BJ518" s="23"/>
      <c r="BK518" s="23"/>
      <c r="BL518" s="23"/>
      <c r="BM518" s="23"/>
      <c r="BN518" s="23"/>
      <c r="BO518" s="23"/>
      <c r="BP518" s="23"/>
      <c r="BQ518" s="23"/>
      <c r="BR518" s="23"/>
      <c r="BS518" s="23"/>
      <c r="BT518" s="23"/>
      <c r="BU518" s="23"/>
      <c r="BV518" s="23"/>
      <c r="BW518" s="23"/>
      <c r="BX518" s="23"/>
      <c r="BY518" s="23"/>
      <c r="BZ518" s="23"/>
      <c r="CA518" s="23"/>
      <c r="CB518" s="23"/>
      <c r="CC518" s="23"/>
      <c r="CD518" s="23"/>
      <c r="CE518" s="23"/>
      <c r="CF518" s="23"/>
      <c r="CG518" s="23"/>
      <c r="CH518" s="23"/>
      <c r="CI518" s="23"/>
      <c r="CJ518" s="23">
        <f t="shared" si="104"/>
        <v>0</v>
      </c>
      <c r="CK518" s="23">
        <f t="shared" si="97"/>
        <v>0</v>
      </c>
    </row>
    <row r="519" spans="1:89" ht="53.25" customHeight="1" x14ac:dyDescent="0.25">
      <c r="A519" s="95"/>
      <c r="B519" s="23" t="s">
        <v>1647</v>
      </c>
      <c r="C519" s="20" t="s">
        <v>1645</v>
      </c>
      <c r="D519" s="20" t="s">
        <v>3054</v>
      </c>
      <c r="E519" s="23" t="s">
        <v>382</v>
      </c>
      <c r="F519" s="23"/>
      <c r="G519" s="24" t="s">
        <v>1648</v>
      </c>
      <c r="H519" s="22" t="s">
        <v>1649</v>
      </c>
      <c r="I519" s="23" t="s">
        <v>78</v>
      </c>
      <c r="J519" s="23" t="s">
        <v>83</v>
      </c>
      <c r="K519" s="24" t="s">
        <v>2396</v>
      </c>
      <c r="L519" s="23" t="s">
        <v>2902</v>
      </c>
      <c r="M519" s="23"/>
      <c r="N519" s="23"/>
      <c r="O519" s="17" t="s">
        <v>2795</v>
      </c>
      <c r="P519" s="23" t="s">
        <v>82</v>
      </c>
      <c r="Q519" s="23"/>
      <c r="R519" s="23"/>
      <c r="S519" s="36">
        <v>45691</v>
      </c>
      <c r="T519" s="37">
        <v>45992</v>
      </c>
      <c r="U519" s="37">
        <v>47088</v>
      </c>
      <c r="V519" s="23">
        <v>0</v>
      </c>
      <c r="W519" s="23">
        <v>0</v>
      </c>
      <c r="X519" s="38">
        <v>0</v>
      </c>
      <c r="Y519" s="38"/>
      <c r="Z519" s="40">
        <v>0</v>
      </c>
      <c r="AA519" s="40">
        <v>0</v>
      </c>
      <c r="AB519" s="41">
        <f t="shared" si="98"/>
        <v>0</v>
      </c>
      <c r="AC519" s="40">
        <v>0</v>
      </c>
      <c r="AD519" s="40">
        <v>0</v>
      </c>
      <c r="AE519" s="41">
        <f t="shared" si="96"/>
        <v>0</v>
      </c>
      <c r="AF519" s="40"/>
      <c r="AG519" s="39"/>
      <c r="AH519" s="39"/>
      <c r="AI519" s="42"/>
      <c r="AJ519" s="42"/>
      <c r="AK519" s="42"/>
      <c r="AL519" s="39"/>
      <c r="AM519" s="39"/>
      <c r="AN519" s="39"/>
      <c r="AO519" s="39"/>
      <c r="AP519" s="23" t="s">
        <v>2393</v>
      </c>
      <c r="AQ519" s="23" t="s">
        <v>2393</v>
      </c>
      <c r="AR519" s="23" t="s">
        <v>2393</v>
      </c>
      <c r="AS519" s="23" t="s">
        <v>2393</v>
      </c>
      <c r="AT519" s="23"/>
      <c r="AU519" s="23"/>
      <c r="AV519" s="23"/>
      <c r="AW519" s="23"/>
      <c r="AX519" s="23"/>
      <c r="AY519" s="23"/>
      <c r="AZ519" s="23">
        <f t="shared" si="102"/>
        <v>0</v>
      </c>
      <c r="BA519" s="23">
        <f t="shared" si="103"/>
        <v>0</v>
      </c>
      <c r="BB519" s="23">
        <f t="shared" si="100"/>
        <v>0</v>
      </c>
      <c r="BC519" s="23"/>
      <c r="BD519" s="23"/>
      <c r="BE519" s="23"/>
      <c r="BF519" s="23"/>
      <c r="BG519" s="23"/>
      <c r="BH519" s="23"/>
      <c r="BI519" s="23"/>
      <c r="BJ519" s="23"/>
      <c r="BK519" s="23"/>
      <c r="BL519" s="23"/>
      <c r="BM519" s="23"/>
      <c r="BN519" s="23"/>
      <c r="BO519" s="23"/>
      <c r="BP519" s="23"/>
      <c r="BQ519" s="23"/>
      <c r="BR519" s="23"/>
      <c r="BS519" s="23"/>
      <c r="BT519" s="23"/>
      <c r="BU519" s="23"/>
      <c r="BV519" s="23"/>
      <c r="BW519" s="23"/>
      <c r="BX519" s="23"/>
      <c r="BY519" s="23"/>
      <c r="BZ519" s="23"/>
      <c r="CA519" s="23"/>
      <c r="CB519" s="23"/>
      <c r="CC519" s="23"/>
      <c r="CD519" s="23"/>
      <c r="CE519" s="23"/>
      <c r="CF519" s="23"/>
      <c r="CG519" s="23"/>
      <c r="CH519" s="23"/>
      <c r="CI519" s="23"/>
      <c r="CJ519" s="23">
        <f t="shared" si="104"/>
        <v>0</v>
      </c>
      <c r="CK519" s="23">
        <f t="shared" si="97"/>
        <v>0</v>
      </c>
    </row>
    <row r="520" spans="1:89" ht="53.25" customHeight="1" x14ac:dyDescent="0.25">
      <c r="A520" s="95">
        <v>1506</v>
      </c>
      <c r="B520" s="23" t="s">
        <v>3022</v>
      </c>
      <c r="C520" s="23" t="s">
        <v>1645</v>
      </c>
      <c r="D520" s="20" t="s">
        <v>1650</v>
      </c>
      <c r="E520" s="23" t="s">
        <v>382</v>
      </c>
      <c r="F520" s="23"/>
      <c r="G520" s="24" t="s">
        <v>1652</v>
      </c>
      <c r="H520" s="22" t="s">
        <v>1653</v>
      </c>
      <c r="I520" s="23" t="s">
        <v>87</v>
      </c>
      <c r="J520" s="20" t="s">
        <v>88</v>
      </c>
      <c r="K520" s="23" t="s">
        <v>2387</v>
      </c>
      <c r="L520" s="23" t="s">
        <v>2904</v>
      </c>
      <c r="M520" s="23">
        <v>1.24</v>
      </c>
      <c r="N520" s="17" t="s">
        <v>1654</v>
      </c>
      <c r="O520" s="24" t="s">
        <v>2796</v>
      </c>
      <c r="P520" s="23" t="s">
        <v>537</v>
      </c>
      <c r="Q520" s="23"/>
      <c r="R520" s="23"/>
      <c r="S520" s="36">
        <v>43857</v>
      </c>
      <c r="T520" s="37">
        <v>43942</v>
      </c>
      <c r="U520" s="37">
        <v>45037</v>
      </c>
      <c r="V520" s="23">
        <v>1</v>
      </c>
      <c r="W520" s="23">
        <v>0</v>
      </c>
      <c r="X520" s="38">
        <f t="shared" ref="X520:X525" si="105">V520-W520</f>
        <v>1</v>
      </c>
      <c r="Y520" s="38"/>
      <c r="Z520" s="40">
        <v>0</v>
      </c>
      <c r="AA520" s="40">
        <v>0</v>
      </c>
      <c r="AB520" s="41">
        <f t="shared" si="98"/>
        <v>0</v>
      </c>
      <c r="AC520" s="40">
        <v>1</v>
      </c>
      <c r="AD520" s="40">
        <v>0</v>
      </c>
      <c r="AE520" s="41">
        <f t="shared" si="96"/>
        <v>1</v>
      </c>
      <c r="AF520" s="40"/>
      <c r="AG520" s="39"/>
      <c r="AH520" s="39"/>
      <c r="AI520" s="42"/>
      <c r="AJ520" s="42"/>
      <c r="AK520" s="42"/>
      <c r="AL520" s="39"/>
      <c r="AM520" s="39"/>
      <c r="AN520" s="39"/>
      <c r="AO520" s="39"/>
      <c r="AP520" s="23" t="s">
        <v>129</v>
      </c>
      <c r="AQ520" s="23" t="s">
        <v>119</v>
      </c>
      <c r="AR520" s="23" t="s">
        <v>92</v>
      </c>
      <c r="AS520" s="23" t="s">
        <v>2423</v>
      </c>
      <c r="AT520" s="23"/>
      <c r="AU520" s="23"/>
      <c r="AV520" s="23"/>
      <c r="AW520" s="23"/>
      <c r="AX520" s="23"/>
      <c r="AY520" s="23">
        <v>1</v>
      </c>
      <c r="AZ520" s="23">
        <f t="shared" si="102"/>
        <v>0</v>
      </c>
      <c r="BA520" s="23">
        <f t="shared" si="103"/>
        <v>0</v>
      </c>
      <c r="BB520" s="23">
        <f t="shared" si="100"/>
        <v>1</v>
      </c>
      <c r="BC520" s="23"/>
      <c r="BD520" s="23"/>
      <c r="BE520" s="23"/>
      <c r="BF520" s="23"/>
      <c r="BG520" s="23"/>
      <c r="BH520" s="23"/>
      <c r="BI520" s="23"/>
      <c r="BJ520" s="23"/>
      <c r="BK520" s="23"/>
      <c r="BL520" s="23"/>
      <c r="BM520" s="23"/>
      <c r="BN520" s="23"/>
      <c r="BO520" s="23"/>
      <c r="BP520" s="23"/>
      <c r="BQ520" s="23"/>
      <c r="BR520" s="23"/>
      <c r="BS520" s="23"/>
      <c r="BT520" s="23"/>
      <c r="BU520" s="23"/>
      <c r="BV520" s="23"/>
      <c r="BW520" s="23"/>
      <c r="BX520" s="23"/>
      <c r="BY520" s="23"/>
      <c r="BZ520" s="23"/>
      <c r="CA520" s="23"/>
      <c r="CB520" s="23"/>
      <c r="CC520" s="23"/>
      <c r="CD520" s="23"/>
      <c r="CE520" s="23"/>
      <c r="CF520" s="23"/>
      <c r="CG520" s="23"/>
      <c r="CH520" s="23"/>
      <c r="CI520" s="23"/>
      <c r="CJ520" s="23">
        <f t="shared" si="104"/>
        <v>0</v>
      </c>
      <c r="CK520" s="23">
        <f t="shared" si="97"/>
        <v>0</v>
      </c>
    </row>
    <row r="521" spans="1:89" ht="53.25" customHeight="1" x14ac:dyDescent="0.25">
      <c r="A521" s="118">
        <v>2613</v>
      </c>
      <c r="B521" s="46" t="s">
        <v>3023</v>
      </c>
      <c r="C521" s="20" t="s">
        <v>1645</v>
      </c>
      <c r="D521" s="20" t="s">
        <v>1650</v>
      </c>
      <c r="E521" s="23" t="s">
        <v>382</v>
      </c>
      <c r="F521" s="23"/>
      <c r="G521" s="21" t="s">
        <v>1751</v>
      </c>
      <c r="H521" s="22" t="s">
        <v>1752</v>
      </c>
      <c r="I521" s="23" t="s">
        <v>87</v>
      </c>
      <c r="J521" s="23" t="s">
        <v>79</v>
      </c>
      <c r="K521" s="24" t="s">
        <v>2396</v>
      </c>
      <c r="L521" s="23" t="s">
        <v>2904</v>
      </c>
      <c r="M521" s="23"/>
      <c r="N521" s="56"/>
      <c r="O521" s="24" t="s">
        <v>2797</v>
      </c>
      <c r="P521" s="23" t="s">
        <v>1753</v>
      </c>
      <c r="Q521" s="23"/>
      <c r="R521" s="23"/>
      <c r="S521" s="36">
        <v>45968</v>
      </c>
      <c r="T521" s="37">
        <v>46051</v>
      </c>
      <c r="U521" s="37">
        <v>47137</v>
      </c>
      <c r="V521" s="23">
        <v>2</v>
      </c>
      <c r="W521" s="23">
        <v>0</v>
      </c>
      <c r="X521" s="38">
        <f t="shared" si="105"/>
        <v>2</v>
      </c>
      <c r="Y521" s="23"/>
      <c r="Z521" s="40">
        <v>0</v>
      </c>
      <c r="AA521" s="40">
        <v>0</v>
      </c>
      <c r="AB521" s="41">
        <f t="shared" si="98"/>
        <v>0</v>
      </c>
      <c r="AC521" s="40">
        <v>0</v>
      </c>
      <c r="AD521" s="40">
        <v>2</v>
      </c>
      <c r="AE521" s="41">
        <f t="shared" si="96"/>
        <v>2</v>
      </c>
      <c r="AF521" s="40"/>
      <c r="AG521" s="39"/>
      <c r="AH521" s="39"/>
      <c r="AI521" s="42"/>
      <c r="AJ521" s="42"/>
      <c r="AK521" s="42"/>
      <c r="AL521" s="39"/>
      <c r="AM521" s="39"/>
      <c r="AN521" s="39"/>
      <c r="AO521" s="39"/>
      <c r="AP521" s="23" t="s">
        <v>91</v>
      </c>
      <c r="AQ521" s="23" t="s">
        <v>2433</v>
      </c>
      <c r="AR521" s="23" t="s">
        <v>99</v>
      </c>
      <c r="AS521" s="54" t="s">
        <v>2407</v>
      </c>
      <c r="AT521" s="23"/>
      <c r="AU521" s="23"/>
      <c r="AV521" s="23">
        <v>2</v>
      </c>
      <c r="AW521" s="23"/>
      <c r="AX521" s="23"/>
      <c r="AY521" s="23"/>
      <c r="AZ521" s="23">
        <f t="shared" si="102"/>
        <v>2</v>
      </c>
      <c r="BA521" s="23">
        <f t="shared" si="103"/>
        <v>2</v>
      </c>
      <c r="BB521" s="23">
        <f t="shared" si="100"/>
        <v>2</v>
      </c>
      <c r="BC521" s="23"/>
      <c r="BD521" s="23"/>
      <c r="BE521" s="23"/>
      <c r="BF521" s="23"/>
      <c r="BG521" s="23"/>
      <c r="BH521" s="23"/>
      <c r="BI521" s="23"/>
      <c r="BJ521" s="23"/>
      <c r="BK521" s="23"/>
      <c r="BL521" s="23"/>
      <c r="BM521" s="23"/>
      <c r="BN521" s="23"/>
      <c r="BO521" s="23"/>
      <c r="BP521" s="23"/>
      <c r="BQ521" s="23"/>
      <c r="BR521" s="23"/>
      <c r="BS521" s="23"/>
      <c r="BT521" s="23"/>
      <c r="BU521" s="23"/>
      <c r="BV521" s="23"/>
      <c r="BW521" s="23"/>
      <c r="BX521" s="23"/>
      <c r="BY521" s="23"/>
      <c r="BZ521" s="23"/>
      <c r="CA521" s="23"/>
      <c r="CB521" s="23"/>
      <c r="CC521" s="23"/>
      <c r="CD521" s="23"/>
      <c r="CE521" s="23"/>
      <c r="CF521" s="23"/>
      <c r="CG521" s="23"/>
      <c r="CH521" s="23"/>
      <c r="CI521" s="23"/>
      <c r="CJ521" s="23">
        <f t="shared" si="104"/>
        <v>0</v>
      </c>
      <c r="CK521" s="23">
        <f t="shared" si="97"/>
        <v>0</v>
      </c>
    </row>
    <row r="522" spans="1:89" ht="53.25" customHeight="1" x14ac:dyDescent="0.25">
      <c r="A522" s="95">
        <v>6</v>
      </c>
      <c r="B522" s="23" t="s">
        <v>1655</v>
      </c>
      <c r="C522" s="23" t="s">
        <v>1645</v>
      </c>
      <c r="D522" s="23" t="s">
        <v>1662</v>
      </c>
      <c r="E522" s="23" t="s">
        <v>382</v>
      </c>
      <c r="F522" s="23"/>
      <c r="G522" s="24" t="s">
        <v>1656</v>
      </c>
      <c r="H522" s="22" t="s">
        <v>1657</v>
      </c>
      <c r="I522" s="23" t="s">
        <v>87</v>
      </c>
      <c r="J522" s="23" t="s">
        <v>88</v>
      </c>
      <c r="K522" s="24" t="s">
        <v>2396</v>
      </c>
      <c r="L522" s="23" t="s">
        <v>2898</v>
      </c>
      <c r="M522" s="23">
        <v>0.60299999999999998</v>
      </c>
      <c r="N522" s="17" t="s">
        <v>1658</v>
      </c>
      <c r="O522" s="24" t="s">
        <v>1659</v>
      </c>
      <c r="P522" s="23" t="s">
        <v>82</v>
      </c>
      <c r="Q522" s="23"/>
      <c r="R522" s="23"/>
      <c r="S522" s="36">
        <v>42515</v>
      </c>
      <c r="T522" s="37">
        <v>42682</v>
      </c>
      <c r="U522" s="37">
        <v>43777</v>
      </c>
      <c r="V522" s="23">
        <v>10</v>
      </c>
      <c r="W522" s="23">
        <v>0</v>
      </c>
      <c r="X522" s="38">
        <f t="shared" si="105"/>
        <v>10</v>
      </c>
      <c r="Y522" s="38"/>
      <c r="Z522" s="40">
        <v>0</v>
      </c>
      <c r="AA522" s="40">
        <v>0</v>
      </c>
      <c r="AB522" s="41">
        <f t="shared" si="98"/>
        <v>0</v>
      </c>
      <c r="AC522" s="40">
        <v>0</v>
      </c>
      <c r="AD522" s="40">
        <v>10</v>
      </c>
      <c r="AE522" s="41">
        <f t="shared" si="96"/>
        <v>10</v>
      </c>
      <c r="AF522" s="40"/>
      <c r="AG522" s="39"/>
      <c r="AH522" s="39"/>
      <c r="AI522" s="42"/>
      <c r="AJ522" s="42"/>
      <c r="AK522" s="42"/>
      <c r="AL522" s="39"/>
      <c r="AM522" s="39"/>
      <c r="AN522" s="39"/>
      <c r="AO522" s="39"/>
      <c r="AP522" s="23" t="s">
        <v>129</v>
      </c>
      <c r="AQ522" s="23" t="s">
        <v>119</v>
      </c>
      <c r="AR522" s="23" t="s">
        <v>92</v>
      </c>
      <c r="AS522" s="24" t="s">
        <v>2423</v>
      </c>
      <c r="AT522" s="23"/>
      <c r="AU522" s="23"/>
      <c r="AV522" s="23"/>
      <c r="AW522" s="23"/>
      <c r="AX522" s="23"/>
      <c r="AY522" s="23">
        <v>10</v>
      </c>
      <c r="AZ522" s="23">
        <f t="shared" si="102"/>
        <v>0</v>
      </c>
      <c r="BA522" s="23">
        <f t="shared" si="103"/>
        <v>0</v>
      </c>
      <c r="BB522" s="23">
        <f t="shared" si="100"/>
        <v>10</v>
      </c>
      <c r="BC522" s="23"/>
      <c r="BD522" s="23"/>
      <c r="BE522" s="23"/>
      <c r="BF522" s="23"/>
      <c r="BG522" s="23"/>
      <c r="BH522" s="23"/>
      <c r="BI522" s="23"/>
      <c r="BJ522" s="23"/>
      <c r="BK522" s="23"/>
      <c r="BL522" s="23"/>
      <c r="BM522" s="23"/>
      <c r="BN522" s="23"/>
      <c r="BO522" s="23"/>
      <c r="BP522" s="23"/>
      <c r="BQ522" s="23"/>
      <c r="BR522" s="23"/>
      <c r="BS522" s="23"/>
      <c r="BT522" s="23"/>
      <c r="BU522" s="23"/>
      <c r="BV522" s="23"/>
      <c r="BW522" s="23"/>
      <c r="BX522" s="23"/>
      <c r="BY522" s="23"/>
      <c r="BZ522" s="23"/>
      <c r="CA522" s="23"/>
      <c r="CB522" s="23"/>
      <c r="CC522" s="23"/>
      <c r="CD522" s="23"/>
      <c r="CE522" s="23"/>
      <c r="CF522" s="23"/>
      <c r="CG522" s="23"/>
      <c r="CH522" s="23"/>
      <c r="CI522" s="23"/>
      <c r="CJ522" s="23">
        <f t="shared" si="104"/>
        <v>0</v>
      </c>
      <c r="CK522" s="23">
        <f t="shared" si="97"/>
        <v>0</v>
      </c>
    </row>
    <row r="523" spans="1:89" ht="53.25" customHeight="1" x14ac:dyDescent="0.25">
      <c r="A523" s="95" t="s">
        <v>1660</v>
      </c>
      <c r="B523" s="23" t="s">
        <v>1661</v>
      </c>
      <c r="C523" s="23" t="s">
        <v>1645</v>
      </c>
      <c r="D523" s="23" t="s">
        <v>1662</v>
      </c>
      <c r="E523" s="23" t="s">
        <v>382</v>
      </c>
      <c r="F523" s="23"/>
      <c r="G523" s="24" t="s">
        <v>1663</v>
      </c>
      <c r="H523" s="22" t="s">
        <v>1664</v>
      </c>
      <c r="I523" s="23" t="s">
        <v>87</v>
      </c>
      <c r="J523" s="20" t="s">
        <v>79</v>
      </c>
      <c r="K523" s="24" t="s">
        <v>2396</v>
      </c>
      <c r="L523" s="23" t="s">
        <v>2904</v>
      </c>
      <c r="M523" s="23">
        <v>0.57199999999999995</v>
      </c>
      <c r="N523" s="17" t="s">
        <v>1665</v>
      </c>
      <c r="O523" s="24" t="s">
        <v>1666</v>
      </c>
      <c r="P523" s="23" t="s">
        <v>82</v>
      </c>
      <c r="Q523" s="23"/>
      <c r="R523" s="23"/>
      <c r="S523" s="36">
        <v>44973</v>
      </c>
      <c r="T523" s="37">
        <v>45356</v>
      </c>
      <c r="U523" s="37">
        <v>46451</v>
      </c>
      <c r="V523" s="23">
        <v>5</v>
      </c>
      <c r="W523" s="23">
        <v>0</v>
      </c>
      <c r="X523" s="38">
        <f t="shared" si="105"/>
        <v>5</v>
      </c>
      <c r="Y523" s="38"/>
      <c r="Z523" s="40">
        <v>0</v>
      </c>
      <c r="AA523" s="40">
        <v>0</v>
      </c>
      <c r="AB523" s="41">
        <f t="shared" si="98"/>
        <v>0</v>
      </c>
      <c r="AC523" s="40">
        <v>0</v>
      </c>
      <c r="AD523" s="40">
        <v>5</v>
      </c>
      <c r="AE523" s="41">
        <f t="shared" si="96"/>
        <v>5</v>
      </c>
      <c r="AF523" s="40"/>
      <c r="AG523" s="39"/>
      <c r="AH523" s="39"/>
      <c r="AI523" s="42"/>
      <c r="AJ523" s="42"/>
      <c r="AK523" s="42"/>
      <c r="AL523" s="39"/>
      <c r="AM523" s="39"/>
      <c r="AN523" s="39"/>
      <c r="AO523" s="39"/>
      <c r="AP523" s="23" t="s">
        <v>91</v>
      </c>
      <c r="AQ523" s="23" t="s">
        <v>133</v>
      </c>
      <c r="AR523" s="23" t="s">
        <v>92</v>
      </c>
      <c r="AS523" s="24"/>
      <c r="AT523" s="23"/>
      <c r="AU523" s="23">
        <v>2</v>
      </c>
      <c r="AV523" s="23">
        <v>3</v>
      </c>
      <c r="AW523" s="23"/>
      <c r="AX523" s="23"/>
      <c r="AY523" s="23"/>
      <c r="AZ523" s="23">
        <f t="shared" si="102"/>
        <v>5</v>
      </c>
      <c r="BA523" s="23">
        <f t="shared" si="103"/>
        <v>5</v>
      </c>
      <c r="BB523" s="23">
        <f t="shared" si="100"/>
        <v>5</v>
      </c>
      <c r="BC523" s="23"/>
      <c r="BD523" s="23"/>
      <c r="BE523" s="23"/>
      <c r="BF523" s="23"/>
      <c r="BG523" s="23"/>
      <c r="BH523" s="23"/>
      <c r="BI523" s="23"/>
      <c r="BJ523" s="23"/>
      <c r="BK523" s="23"/>
      <c r="BL523" s="23"/>
      <c r="BM523" s="23"/>
      <c r="BN523" s="23"/>
      <c r="BO523" s="23"/>
      <c r="BP523" s="23"/>
      <c r="BQ523" s="23"/>
      <c r="BR523" s="23"/>
      <c r="BS523" s="23"/>
      <c r="BT523" s="23"/>
      <c r="BU523" s="23"/>
      <c r="BV523" s="23"/>
      <c r="BW523" s="23"/>
      <c r="BX523" s="23"/>
      <c r="BY523" s="23"/>
      <c r="BZ523" s="23"/>
      <c r="CA523" s="23"/>
      <c r="CB523" s="23"/>
      <c r="CC523" s="23"/>
      <c r="CD523" s="23"/>
      <c r="CE523" s="23"/>
      <c r="CF523" s="23"/>
      <c r="CG523" s="23"/>
      <c r="CH523" s="23"/>
      <c r="CI523" s="23"/>
      <c r="CJ523" s="23">
        <f t="shared" si="104"/>
        <v>0</v>
      </c>
      <c r="CK523" s="23">
        <f t="shared" si="97"/>
        <v>0</v>
      </c>
    </row>
    <row r="524" spans="1:89" ht="53.25" customHeight="1" x14ac:dyDescent="0.25">
      <c r="A524" s="95" t="s">
        <v>1667</v>
      </c>
      <c r="B524" s="23" t="s">
        <v>1668</v>
      </c>
      <c r="C524" s="23" t="s">
        <v>1645</v>
      </c>
      <c r="D524" s="23" t="s">
        <v>1646</v>
      </c>
      <c r="E524" s="23" t="s">
        <v>382</v>
      </c>
      <c r="F524" s="23"/>
      <c r="G524" s="24" t="s">
        <v>1669</v>
      </c>
      <c r="H524" s="22" t="s">
        <v>1670</v>
      </c>
      <c r="I524" s="23" t="s">
        <v>78</v>
      </c>
      <c r="J524" s="20" t="s">
        <v>88</v>
      </c>
      <c r="K524" s="24" t="s">
        <v>2396</v>
      </c>
      <c r="L524" s="23" t="s">
        <v>2904</v>
      </c>
      <c r="M524" s="23">
        <v>0.91</v>
      </c>
      <c r="O524" s="24" t="s">
        <v>1671</v>
      </c>
      <c r="P524" s="23" t="s">
        <v>82</v>
      </c>
      <c r="Q524" s="23"/>
      <c r="R524" s="23"/>
      <c r="S524" s="36">
        <v>41695</v>
      </c>
      <c r="T524" s="37">
        <v>41932</v>
      </c>
      <c r="U524" s="37">
        <v>43028</v>
      </c>
      <c r="V524" s="23">
        <v>7</v>
      </c>
      <c r="W524" s="23">
        <v>0</v>
      </c>
      <c r="X524" s="38">
        <f t="shared" si="105"/>
        <v>7</v>
      </c>
      <c r="Y524" s="38"/>
      <c r="Z524" s="40">
        <v>0</v>
      </c>
      <c r="AA524" s="40">
        <v>0</v>
      </c>
      <c r="AB524" s="41">
        <f t="shared" si="98"/>
        <v>0</v>
      </c>
      <c r="AC524" s="40">
        <v>2</v>
      </c>
      <c r="AD524" s="40">
        <v>5</v>
      </c>
      <c r="AE524" s="41">
        <f t="shared" si="96"/>
        <v>7</v>
      </c>
      <c r="AF524" s="40"/>
      <c r="AG524" s="39"/>
      <c r="AH524" s="39"/>
      <c r="AI524" s="42"/>
      <c r="AJ524" s="42"/>
      <c r="AK524" s="42"/>
      <c r="AL524" s="39"/>
      <c r="AM524" s="39"/>
      <c r="AN524" s="39"/>
      <c r="AO524" s="39"/>
      <c r="AP524" s="23" t="s">
        <v>129</v>
      </c>
      <c r="AQ524" s="23" t="s">
        <v>119</v>
      </c>
      <c r="AR524" s="23" t="s">
        <v>92</v>
      </c>
      <c r="AS524" s="23" t="s">
        <v>2423</v>
      </c>
      <c r="AT524" s="23"/>
      <c r="AU524" s="23"/>
      <c r="AV524" s="23"/>
      <c r="AW524" s="23"/>
      <c r="AX524" s="23"/>
      <c r="AY524" s="23">
        <v>7</v>
      </c>
      <c r="AZ524" s="23">
        <f t="shared" si="102"/>
        <v>0</v>
      </c>
      <c r="BA524" s="23">
        <f t="shared" si="103"/>
        <v>0</v>
      </c>
      <c r="BB524" s="23">
        <f t="shared" si="100"/>
        <v>7</v>
      </c>
      <c r="BC524" s="23"/>
      <c r="BD524" s="23"/>
      <c r="BE524" s="23"/>
      <c r="BF524" s="23"/>
      <c r="BG524" s="23"/>
      <c r="BH524" s="23"/>
      <c r="BI524" s="23"/>
      <c r="BJ524" s="23"/>
      <c r="BK524" s="23"/>
      <c r="BL524" s="23"/>
      <c r="BM524" s="23"/>
      <c r="BN524" s="23"/>
      <c r="BO524" s="23"/>
      <c r="BP524" s="23"/>
      <c r="BQ524" s="23"/>
      <c r="BR524" s="23"/>
      <c r="BS524" s="23"/>
      <c r="BT524" s="23"/>
      <c r="BU524" s="23"/>
      <c r="BV524" s="23"/>
      <c r="BW524" s="23"/>
      <c r="BX524" s="23"/>
      <c r="BY524" s="23"/>
      <c r="BZ524" s="23"/>
      <c r="CA524" s="23"/>
      <c r="CB524" s="23"/>
      <c r="CC524" s="23"/>
      <c r="CD524" s="23"/>
      <c r="CE524" s="23"/>
      <c r="CF524" s="23"/>
      <c r="CG524" s="23"/>
      <c r="CH524" s="23"/>
      <c r="CI524" s="23"/>
      <c r="CJ524" s="23">
        <f t="shared" si="104"/>
        <v>0</v>
      </c>
      <c r="CK524" s="23">
        <f t="shared" si="97"/>
        <v>0</v>
      </c>
    </row>
    <row r="525" spans="1:89" s="57" customFormat="1" ht="53.25" customHeight="1" x14ac:dyDescent="0.25">
      <c r="A525" s="95">
        <v>1322</v>
      </c>
      <c r="B525" s="23" t="s">
        <v>2480</v>
      </c>
      <c r="C525" s="23" t="s">
        <v>1645</v>
      </c>
      <c r="D525" s="23" t="s">
        <v>1672</v>
      </c>
      <c r="E525" s="23" t="s">
        <v>382</v>
      </c>
      <c r="F525" s="23"/>
      <c r="G525" s="24" t="s">
        <v>1673</v>
      </c>
      <c r="H525" s="22" t="s">
        <v>1674</v>
      </c>
      <c r="I525" s="23" t="s">
        <v>78</v>
      </c>
      <c r="J525" s="23" t="s">
        <v>88</v>
      </c>
      <c r="K525" s="24" t="s">
        <v>2396</v>
      </c>
      <c r="L525" s="23" t="s">
        <v>2898</v>
      </c>
      <c r="M525" s="23">
        <v>4.6500000000000004</v>
      </c>
      <c r="N525" s="17" t="s">
        <v>1675</v>
      </c>
      <c r="O525" s="24" t="s">
        <v>1676</v>
      </c>
      <c r="P525" s="23" t="s">
        <v>109</v>
      </c>
      <c r="Q525" s="23"/>
      <c r="R525" s="23"/>
      <c r="S525" s="36">
        <v>43147</v>
      </c>
      <c r="T525" s="37">
        <v>43370</v>
      </c>
      <c r="U525" s="37">
        <v>44466</v>
      </c>
      <c r="V525" s="23">
        <v>84</v>
      </c>
      <c r="W525" s="23"/>
      <c r="X525" s="38">
        <f t="shared" si="105"/>
        <v>84</v>
      </c>
      <c r="Y525" s="38"/>
      <c r="Z525" s="40">
        <v>22</v>
      </c>
      <c r="AA525" s="40">
        <v>0</v>
      </c>
      <c r="AB525" s="41">
        <f t="shared" si="98"/>
        <v>22</v>
      </c>
      <c r="AC525" s="40">
        <v>0</v>
      </c>
      <c r="AD525" s="40">
        <v>0</v>
      </c>
      <c r="AE525" s="41">
        <f t="shared" si="96"/>
        <v>0</v>
      </c>
      <c r="AF525" s="40"/>
      <c r="AG525" s="39"/>
      <c r="AH525" s="39"/>
      <c r="AI525" s="42"/>
      <c r="AJ525" s="42"/>
      <c r="AK525" s="42"/>
      <c r="AL525" s="39"/>
      <c r="AM525" s="39"/>
      <c r="AN525" s="39"/>
      <c r="AO525" s="39"/>
      <c r="AP525" s="23" t="s">
        <v>467</v>
      </c>
      <c r="AQ525" s="23" t="s">
        <v>2485</v>
      </c>
      <c r="AR525" s="23" t="s">
        <v>92</v>
      </c>
      <c r="AS525" s="23"/>
      <c r="AT525" s="23"/>
      <c r="AU525" s="23"/>
      <c r="AV525" s="23"/>
      <c r="AW525" s="23"/>
      <c r="AX525" s="23"/>
      <c r="AY525" s="23"/>
      <c r="AZ525" s="23">
        <f t="shared" si="102"/>
        <v>0</v>
      </c>
      <c r="BA525" s="23">
        <f t="shared" si="103"/>
        <v>0</v>
      </c>
      <c r="BB525" s="23">
        <f t="shared" si="100"/>
        <v>0</v>
      </c>
      <c r="BC525" s="23"/>
      <c r="BD525" s="23">
        <v>8</v>
      </c>
      <c r="BE525" s="23">
        <v>4</v>
      </c>
      <c r="BF525" s="23">
        <v>2</v>
      </c>
      <c r="BG525" s="23"/>
      <c r="BH525" s="23"/>
      <c r="BI525" s="23"/>
      <c r="BJ525" s="23"/>
      <c r="BK525" s="23"/>
      <c r="BL525" s="23"/>
      <c r="BM525" s="23"/>
      <c r="BN525" s="23"/>
      <c r="BO525" s="23"/>
      <c r="BP525" s="23"/>
      <c r="BQ525" s="23">
        <v>7</v>
      </c>
      <c r="BR525" s="23">
        <v>1</v>
      </c>
      <c r="BS525" s="23"/>
      <c r="BT525" s="23"/>
      <c r="BU525" s="23"/>
      <c r="BV525" s="23"/>
      <c r="BW525" s="23"/>
      <c r="BX525" s="23"/>
      <c r="BY525" s="23"/>
      <c r="BZ525" s="23"/>
      <c r="CA525" s="23"/>
      <c r="CB525" s="23"/>
      <c r="CC525" s="23"/>
      <c r="CD525" s="23"/>
      <c r="CE525" s="23"/>
      <c r="CF525" s="23"/>
      <c r="CG525" s="23"/>
      <c r="CH525" s="23"/>
      <c r="CI525" s="23"/>
      <c r="CJ525" s="23">
        <f t="shared" si="104"/>
        <v>22</v>
      </c>
      <c r="CK525" s="23">
        <f t="shared" ref="CK525:CK530" si="106">SUM(BC525:CI525)</f>
        <v>22</v>
      </c>
    </row>
    <row r="526" spans="1:89" ht="53.25" customHeight="1" x14ac:dyDescent="0.25">
      <c r="A526" s="95">
        <v>2472</v>
      </c>
      <c r="B526" s="23" t="s">
        <v>2481</v>
      </c>
      <c r="C526" s="20" t="s">
        <v>1645</v>
      </c>
      <c r="D526" s="23" t="s">
        <v>1672</v>
      </c>
      <c r="E526" s="23" t="s">
        <v>382</v>
      </c>
      <c r="F526" s="20"/>
      <c r="G526" s="21" t="s">
        <v>2482</v>
      </c>
      <c r="H526" s="22" t="s">
        <v>2484</v>
      </c>
      <c r="I526" s="23" t="s">
        <v>78</v>
      </c>
      <c r="J526" s="23" t="s">
        <v>88</v>
      </c>
      <c r="K526" s="24" t="s">
        <v>2396</v>
      </c>
      <c r="L526" s="20" t="s">
        <v>2898</v>
      </c>
      <c r="M526" s="23"/>
      <c r="N526" s="17" t="s">
        <v>1675</v>
      </c>
      <c r="O526" s="24" t="s">
        <v>2483</v>
      </c>
      <c r="P526" s="23" t="s">
        <v>1520</v>
      </c>
      <c r="Q526" s="20"/>
      <c r="R526" s="20"/>
      <c r="S526" s="44">
        <v>45604</v>
      </c>
      <c r="T526" s="45"/>
      <c r="U526" s="45"/>
      <c r="V526" s="38">
        <v>12</v>
      </c>
      <c r="W526" s="38">
        <v>0</v>
      </c>
      <c r="X526" s="38"/>
      <c r="Y526" s="38"/>
      <c r="Z526" s="40">
        <v>0</v>
      </c>
      <c r="AA526" s="40">
        <v>0</v>
      </c>
      <c r="AB526" s="41">
        <f t="shared" si="98"/>
        <v>0</v>
      </c>
      <c r="AC526" s="40">
        <v>4</v>
      </c>
      <c r="AD526" s="40">
        <v>8</v>
      </c>
      <c r="AE526" s="41">
        <f t="shared" si="96"/>
        <v>12</v>
      </c>
      <c r="AF526" s="40"/>
      <c r="AG526" s="39"/>
      <c r="AH526" s="39"/>
      <c r="AI526" s="42"/>
      <c r="AJ526" s="42"/>
      <c r="AK526" s="42"/>
      <c r="AL526" s="39"/>
      <c r="AM526" s="39"/>
      <c r="AN526" s="39"/>
      <c r="AO526" s="39"/>
      <c r="AP526" s="23" t="s">
        <v>111</v>
      </c>
      <c r="AQ526" s="23" t="s">
        <v>2424</v>
      </c>
      <c r="AR526" s="23" t="s">
        <v>99</v>
      </c>
      <c r="AS526" s="23" t="s">
        <v>2407</v>
      </c>
      <c r="AT526" s="23">
        <v>4</v>
      </c>
      <c r="AU526" s="23">
        <v>5</v>
      </c>
      <c r="AV526" s="23">
        <v>3</v>
      </c>
      <c r="AW526" s="23"/>
      <c r="AX526" s="23"/>
      <c r="AY526" s="23"/>
      <c r="AZ526" s="23">
        <f t="shared" si="102"/>
        <v>12</v>
      </c>
      <c r="BA526" s="23">
        <f t="shared" si="103"/>
        <v>12</v>
      </c>
      <c r="BB526" s="23">
        <f t="shared" si="100"/>
        <v>12</v>
      </c>
      <c r="BC526" s="23"/>
      <c r="BD526" s="23"/>
      <c r="BE526" s="23"/>
      <c r="BF526" s="23"/>
      <c r="BG526" s="23"/>
      <c r="BH526" s="23"/>
      <c r="BI526" s="23"/>
      <c r="BJ526" s="23"/>
      <c r="BK526" s="23"/>
      <c r="BL526" s="23"/>
      <c r="BM526" s="23"/>
      <c r="BN526" s="23"/>
      <c r="BO526" s="23"/>
      <c r="BP526" s="23"/>
      <c r="BQ526" s="23"/>
      <c r="BR526" s="23"/>
      <c r="BS526" s="23"/>
      <c r="BT526" s="23"/>
      <c r="BU526" s="23"/>
      <c r="BV526" s="23"/>
      <c r="BW526" s="23"/>
      <c r="BX526" s="23"/>
      <c r="BY526" s="23"/>
      <c r="BZ526" s="23"/>
      <c r="CA526" s="23"/>
      <c r="CB526" s="23"/>
      <c r="CC526" s="23"/>
      <c r="CD526" s="23"/>
      <c r="CE526" s="23"/>
      <c r="CF526" s="23"/>
      <c r="CG526" s="23"/>
      <c r="CH526" s="23"/>
      <c r="CI526" s="23"/>
      <c r="CJ526" s="23">
        <f t="shared" si="104"/>
        <v>0</v>
      </c>
      <c r="CK526" s="23">
        <f t="shared" si="106"/>
        <v>0</v>
      </c>
    </row>
    <row r="527" spans="1:89" ht="53.25" customHeight="1" x14ac:dyDescent="0.25">
      <c r="A527" s="95">
        <v>1330</v>
      </c>
      <c r="B527" s="23" t="s">
        <v>1677</v>
      </c>
      <c r="C527" s="23" t="s">
        <v>1645</v>
      </c>
      <c r="D527" s="20" t="s">
        <v>3054</v>
      </c>
      <c r="E527" s="23" t="s">
        <v>382</v>
      </c>
      <c r="F527" s="23"/>
      <c r="G527" s="24" t="s">
        <v>1678</v>
      </c>
      <c r="H527" s="22" t="s">
        <v>1679</v>
      </c>
      <c r="I527" s="23" t="s">
        <v>87</v>
      </c>
      <c r="J527" s="20" t="s">
        <v>79</v>
      </c>
      <c r="K527" s="24" t="s">
        <v>2397</v>
      </c>
      <c r="L527" s="23" t="s">
        <v>2904</v>
      </c>
      <c r="M527" s="23">
        <v>6.9000000000000006E-2</v>
      </c>
      <c r="N527" s="17" t="s">
        <v>1680</v>
      </c>
      <c r="O527" s="24" t="s">
        <v>2798</v>
      </c>
      <c r="P527" s="23" t="s">
        <v>82</v>
      </c>
      <c r="Q527" s="23"/>
      <c r="R527" s="23"/>
      <c r="S527" s="36">
        <v>44461</v>
      </c>
      <c r="T527" s="37">
        <v>44750</v>
      </c>
      <c r="U527" s="37">
        <v>45846</v>
      </c>
      <c r="V527" s="23">
        <v>1</v>
      </c>
      <c r="W527" s="23">
        <v>0</v>
      </c>
      <c r="X527" s="38">
        <f t="shared" ref="X527:X545" si="107">V527-W527</f>
        <v>1</v>
      </c>
      <c r="Y527" s="38"/>
      <c r="Z527" s="40">
        <v>0</v>
      </c>
      <c r="AA527" s="40">
        <v>0</v>
      </c>
      <c r="AB527" s="41">
        <f t="shared" si="98"/>
        <v>0</v>
      </c>
      <c r="AC527" s="40">
        <v>1</v>
      </c>
      <c r="AD527" s="40">
        <v>0</v>
      </c>
      <c r="AE527" s="41">
        <f t="shared" si="96"/>
        <v>1</v>
      </c>
      <c r="AF527" s="40"/>
      <c r="AG527" s="39"/>
      <c r="AH527" s="39"/>
      <c r="AI527" s="42"/>
      <c r="AJ527" s="42"/>
      <c r="AK527" s="42"/>
      <c r="AL527" s="39"/>
      <c r="AM527" s="39"/>
      <c r="AN527" s="39"/>
      <c r="AO527" s="39"/>
      <c r="AP527" s="23" t="s">
        <v>111</v>
      </c>
      <c r="AQ527" s="23" t="s">
        <v>112</v>
      </c>
      <c r="AR527" s="23" t="s">
        <v>124</v>
      </c>
      <c r="AS527" s="23" t="s">
        <v>214</v>
      </c>
      <c r="AT527" s="23">
        <v>1</v>
      </c>
      <c r="AU527" s="23"/>
      <c r="AV527" s="23"/>
      <c r="AW527" s="23"/>
      <c r="AX527" s="23"/>
      <c r="AY527" s="23"/>
      <c r="AZ527" s="23">
        <f t="shared" si="102"/>
        <v>1</v>
      </c>
      <c r="BA527" s="23">
        <f t="shared" si="103"/>
        <v>1</v>
      </c>
      <c r="BB527" s="23">
        <f t="shared" si="100"/>
        <v>1</v>
      </c>
      <c r="BC527" s="23"/>
      <c r="BD527" s="23"/>
      <c r="BE527" s="23"/>
      <c r="BF527" s="23"/>
      <c r="BG527" s="23"/>
      <c r="BH527" s="23"/>
      <c r="BI527" s="23"/>
      <c r="BJ527" s="23"/>
      <c r="BK527" s="23"/>
      <c r="BL527" s="23"/>
      <c r="BM527" s="23"/>
      <c r="BN527" s="23"/>
      <c r="BO527" s="23"/>
      <c r="BP527" s="23"/>
      <c r="BQ527" s="23"/>
      <c r="BR527" s="23"/>
      <c r="BS527" s="23"/>
      <c r="BT527" s="23"/>
      <c r="BU527" s="23"/>
      <c r="BV527" s="23"/>
      <c r="BW527" s="23"/>
      <c r="BX527" s="23"/>
      <c r="BY527" s="23"/>
      <c r="BZ527" s="23"/>
      <c r="CA527" s="23"/>
      <c r="CB527" s="23"/>
      <c r="CC527" s="23"/>
      <c r="CD527" s="23"/>
      <c r="CE527" s="23"/>
      <c r="CF527" s="23"/>
      <c r="CG527" s="23"/>
      <c r="CH527" s="23"/>
      <c r="CI527" s="23"/>
      <c r="CJ527" s="23">
        <f t="shared" si="104"/>
        <v>0</v>
      </c>
      <c r="CK527" s="23">
        <f t="shared" si="106"/>
        <v>0</v>
      </c>
    </row>
    <row r="528" spans="1:89" ht="53.25" customHeight="1" x14ac:dyDescent="0.25">
      <c r="A528" s="95">
        <v>61</v>
      </c>
      <c r="B528" s="23" t="s">
        <v>1681</v>
      </c>
      <c r="C528" s="23" t="s">
        <v>1645</v>
      </c>
      <c r="D528" s="20" t="s">
        <v>1645</v>
      </c>
      <c r="E528" s="23" t="s">
        <v>1645</v>
      </c>
      <c r="F528" s="23"/>
      <c r="G528" s="24" t="s">
        <v>1682</v>
      </c>
      <c r="H528" s="22" t="s">
        <v>1683</v>
      </c>
      <c r="I528" s="23" t="s">
        <v>87</v>
      </c>
      <c r="J528" s="23" t="s">
        <v>88</v>
      </c>
      <c r="K528" s="24" t="s">
        <v>2396</v>
      </c>
      <c r="L528" s="23" t="s">
        <v>2893</v>
      </c>
      <c r="M528" s="23">
        <v>2.4700000000000002</v>
      </c>
      <c r="N528" s="48" t="s">
        <v>1684</v>
      </c>
      <c r="O528" s="24" t="s">
        <v>1685</v>
      </c>
      <c r="P528" s="23" t="s">
        <v>82</v>
      </c>
      <c r="Q528" s="20"/>
      <c r="R528" s="20"/>
      <c r="S528" s="44">
        <v>44110</v>
      </c>
      <c r="T528" s="45">
        <v>44489</v>
      </c>
      <c r="U528" s="45">
        <v>45585</v>
      </c>
      <c r="V528" s="38">
        <v>30</v>
      </c>
      <c r="W528" s="38">
        <v>0</v>
      </c>
      <c r="X528" s="38">
        <f t="shared" si="107"/>
        <v>30</v>
      </c>
      <c r="Y528" s="38"/>
      <c r="Z528" s="40">
        <v>12</v>
      </c>
      <c r="AA528" s="40">
        <v>0</v>
      </c>
      <c r="AB528" s="41">
        <f t="shared" si="98"/>
        <v>12</v>
      </c>
      <c r="AC528" s="40">
        <v>0</v>
      </c>
      <c r="AD528" s="40">
        <v>0</v>
      </c>
      <c r="AE528" s="41">
        <f t="shared" si="96"/>
        <v>0</v>
      </c>
      <c r="AF528" s="40"/>
      <c r="AG528" s="39"/>
      <c r="AH528" s="39"/>
      <c r="AI528" s="42"/>
      <c r="AJ528" s="42"/>
      <c r="AK528" s="42"/>
      <c r="AL528" s="39"/>
      <c r="AM528" s="39"/>
      <c r="AN528" s="39"/>
      <c r="AO528" s="39"/>
      <c r="AP528" s="23" t="s">
        <v>467</v>
      </c>
      <c r="AQ528" s="23" t="s">
        <v>2485</v>
      </c>
      <c r="AR528" s="23" t="s">
        <v>92</v>
      </c>
      <c r="AS528" s="23"/>
      <c r="AT528" s="23"/>
      <c r="AU528" s="23"/>
      <c r="AV528" s="23"/>
      <c r="AW528" s="23"/>
      <c r="AX528" s="23"/>
      <c r="AY528" s="23"/>
      <c r="AZ528" s="23">
        <f t="shared" si="102"/>
        <v>0</v>
      </c>
      <c r="BA528" s="23">
        <f t="shared" si="103"/>
        <v>0</v>
      </c>
      <c r="BB528" s="23">
        <f t="shared" si="100"/>
        <v>0</v>
      </c>
      <c r="BC528" s="23"/>
      <c r="BD528" s="23"/>
      <c r="BE528" s="23">
        <v>6</v>
      </c>
      <c r="BF528" s="23"/>
      <c r="BG528" s="23"/>
      <c r="BH528" s="23"/>
      <c r="BI528" s="23"/>
      <c r="BJ528" s="23"/>
      <c r="BK528" s="23"/>
      <c r="BL528" s="23"/>
      <c r="BM528" s="23"/>
      <c r="BN528" s="23"/>
      <c r="BO528" s="23"/>
      <c r="BP528" s="23"/>
      <c r="BQ528" s="23"/>
      <c r="BR528" s="23"/>
      <c r="BS528" s="23"/>
      <c r="BT528" s="23"/>
      <c r="BU528" s="23"/>
      <c r="BV528" s="23"/>
      <c r="BW528" s="23">
        <v>4</v>
      </c>
      <c r="BX528" s="23">
        <v>2</v>
      </c>
      <c r="BY528" s="23"/>
      <c r="BZ528" s="23"/>
      <c r="CA528" s="23"/>
      <c r="CB528" s="23"/>
      <c r="CC528" s="23"/>
      <c r="CD528" s="23"/>
      <c r="CE528" s="23"/>
      <c r="CF528" s="23"/>
      <c r="CG528" s="23"/>
      <c r="CH528" s="23"/>
      <c r="CI528" s="23"/>
      <c r="CJ528" s="23">
        <f t="shared" si="104"/>
        <v>12</v>
      </c>
      <c r="CK528" s="23">
        <f t="shared" si="106"/>
        <v>12</v>
      </c>
    </row>
    <row r="529" spans="1:89" ht="53.25" customHeight="1" x14ac:dyDescent="0.25">
      <c r="A529" s="95">
        <v>50</v>
      </c>
      <c r="B529" s="23" t="s">
        <v>2365</v>
      </c>
      <c r="C529" s="23" t="s">
        <v>1645</v>
      </c>
      <c r="D529" s="23" t="s">
        <v>1645</v>
      </c>
      <c r="E529" s="23" t="s">
        <v>1645</v>
      </c>
      <c r="F529" s="23"/>
      <c r="G529" s="24" t="s">
        <v>1686</v>
      </c>
      <c r="H529" s="22" t="s">
        <v>2513</v>
      </c>
      <c r="I529" s="23" t="s">
        <v>87</v>
      </c>
      <c r="J529" s="23" t="s">
        <v>88</v>
      </c>
      <c r="K529" s="23" t="s">
        <v>2395</v>
      </c>
      <c r="L529" s="23" t="s">
        <v>2898</v>
      </c>
      <c r="M529" s="23">
        <v>5.4119999999999999</v>
      </c>
      <c r="N529" s="23" t="s">
        <v>1687</v>
      </c>
      <c r="O529" s="24" t="s">
        <v>1688</v>
      </c>
      <c r="P529" s="23" t="s">
        <v>82</v>
      </c>
      <c r="Q529" s="23"/>
      <c r="R529" s="23"/>
      <c r="S529" s="36">
        <v>42361</v>
      </c>
      <c r="T529" s="37">
        <v>42514</v>
      </c>
      <c r="U529" s="37">
        <v>43609</v>
      </c>
      <c r="V529" s="23">
        <v>47</v>
      </c>
      <c r="W529" s="23">
        <v>0</v>
      </c>
      <c r="X529" s="38">
        <f t="shared" si="107"/>
        <v>47</v>
      </c>
      <c r="Y529" s="38"/>
      <c r="Z529" s="40">
        <v>0</v>
      </c>
      <c r="AA529" s="40">
        <v>0</v>
      </c>
      <c r="AB529" s="41">
        <f t="shared" si="98"/>
        <v>0</v>
      </c>
      <c r="AC529" s="40">
        <v>0</v>
      </c>
      <c r="AD529" s="40">
        <v>0</v>
      </c>
      <c r="AE529" s="41">
        <f t="shared" si="96"/>
        <v>0</v>
      </c>
      <c r="AF529" s="40"/>
      <c r="AG529" s="39"/>
      <c r="AH529" s="39"/>
      <c r="AI529" s="42" t="s">
        <v>281</v>
      </c>
      <c r="AJ529" s="52">
        <v>44139</v>
      </c>
      <c r="AK529" s="42"/>
      <c r="AL529" s="39"/>
      <c r="AM529" s="39"/>
      <c r="AN529" s="39"/>
      <c r="AO529" s="39"/>
      <c r="AP529" s="23" t="s">
        <v>832</v>
      </c>
      <c r="AQ529" s="23" t="s">
        <v>2475</v>
      </c>
      <c r="AR529" s="23" t="s">
        <v>80</v>
      </c>
      <c r="AS529" s="23"/>
      <c r="AT529" s="23"/>
      <c r="AU529" s="23"/>
      <c r="AV529" s="23"/>
      <c r="AW529" s="23"/>
      <c r="AX529" s="23"/>
      <c r="AY529" s="23"/>
      <c r="AZ529" s="23">
        <f t="shared" si="102"/>
        <v>0</v>
      </c>
      <c r="BA529" s="23">
        <f t="shared" si="103"/>
        <v>0</v>
      </c>
      <c r="BB529" s="23">
        <f t="shared" ref="BB529:BB560" si="108">SUM(AT529:AY529)</f>
        <v>0</v>
      </c>
      <c r="BC529" s="23"/>
      <c r="BD529" s="23"/>
      <c r="BE529" s="23"/>
      <c r="BF529" s="23"/>
      <c r="BG529" s="23"/>
      <c r="BH529" s="23"/>
      <c r="BI529" s="23"/>
      <c r="BJ529" s="23"/>
      <c r="BK529" s="23"/>
      <c r="BL529" s="23"/>
      <c r="BM529" s="23"/>
      <c r="BN529" s="23"/>
      <c r="BO529" s="23"/>
      <c r="BP529" s="23"/>
      <c r="BQ529" s="23"/>
      <c r="BR529" s="23"/>
      <c r="BS529" s="23"/>
      <c r="BT529" s="23"/>
      <c r="BU529" s="23"/>
      <c r="BV529" s="23"/>
      <c r="BW529" s="23"/>
      <c r="BX529" s="23"/>
      <c r="BY529" s="23"/>
      <c r="BZ529" s="23"/>
      <c r="CA529" s="23"/>
      <c r="CB529" s="23"/>
      <c r="CC529" s="23"/>
      <c r="CD529" s="23"/>
      <c r="CE529" s="23"/>
      <c r="CF529" s="23"/>
      <c r="CG529" s="23"/>
      <c r="CH529" s="23"/>
      <c r="CI529" s="23"/>
      <c r="CJ529" s="23">
        <f t="shared" si="104"/>
        <v>0</v>
      </c>
      <c r="CK529" s="23">
        <f t="shared" si="106"/>
        <v>0</v>
      </c>
    </row>
    <row r="530" spans="1:89" ht="53.25" customHeight="1" x14ac:dyDescent="0.25">
      <c r="A530" s="95">
        <v>2614</v>
      </c>
      <c r="B530" s="23" t="s">
        <v>2512</v>
      </c>
      <c r="C530" s="23" t="s">
        <v>1645</v>
      </c>
      <c r="D530" s="23" t="s">
        <v>1645</v>
      </c>
      <c r="E530" s="23" t="s">
        <v>1645</v>
      </c>
      <c r="F530" s="23"/>
      <c r="G530" s="24" t="s">
        <v>1689</v>
      </c>
      <c r="H530" s="22" t="s">
        <v>1690</v>
      </c>
      <c r="I530" s="23" t="s">
        <v>87</v>
      </c>
      <c r="J530" s="23" t="s">
        <v>88</v>
      </c>
      <c r="K530" s="23" t="s">
        <v>2395</v>
      </c>
      <c r="L530" s="23" t="s">
        <v>2904</v>
      </c>
      <c r="M530" s="23"/>
      <c r="N530" s="17" t="s">
        <v>1687</v>
      </c>
      <c r="O530" s="23" t="s">
        <v>2799</v>
      </c>
      <c r="P530" s="23" t="s">
        <v>82</v>
      </c>
      <c r="Q530" s="23"/>
      <c r="R530" s="23"/>
      <c r="S530" s="36">
        <v>44580</v>
      </c>
      <c r="T530" s="37">
        <v>46087</v>
      </c>
      <c r="U530" s="37">
        <v>47183</v>
      </c>
      <c r="V530" s="23">
        <v>25</v>
      </c>
      <c r="W530" s="23">
        <v>0</v>
      </c>
      <c r="X530" s="38">
        <f t="shared" si="107"/>
        <v>25</v>
      </c>
      <c r="Y530" s="38"/>
      <c r="Z530" s="40">
        <v>0</v>
      </c>
      <c r="AA530" s="40">
        <v>0</v>
      </c>
      <c r="AB530" s="41">
        <f t="shared" si="98"/>
        <v>0</v>
      </c>
      <c r="AC530" s="40">
        <v>0</v>
      </c>
      <c r="AD530" s="40">
        <v>25</v>
      </c>
      <c r="AE530" s="41">
        <f t="shared" si="96"/>
        <v>25</v>
      </c>
      <c r="AF530" s="40"/>
      <c r="AG530" s="39"/>
      <c r="AH530" s="39"/>
      <c r="AI530" s="42"/>
      <c r="AJ530" s="52"/>
      <c r="AK530" s="42"/>
      <c r="AL530" s="39"/>
      <c r="AM530" s="39"/>
      <c r="AN530" s="39"/>
      <c r="AO530" s="39"/>
      <c r="AP530" s="23" t="s">
        <v>2719</v>
      </c>
      <c r="AQ530" s="23" t="s">
        <v>2498</v>
      </c>
      <c r="AR530" s="23" t="s">
        <v>99</v>
      </c>
      <c r="AS530" s="54" t="s">
        <v>2407</v>
      </c>
      <c r="AT530" s="23"/>
      <c r="AU530" s="23">
        <v>6</v>
      </c>
      <c r="AV530" s="23">
        <v>6</v>
      </c>
      <c r="AW530" s="23">
        <v>6</v>
      </c>
      <c r="AX530" s="23">
        <v>7</v>
      </c>
      <c r="AY530" s="23"/>
      <c r="AZ530" s="23">
        <f>SUM(AT530:AX530)</f>
        <v>25</v>
      </c>
      <c r="BA530" s="23">
        <f t="shared" si="103"/>
        <v>25</v>
      </c>
      <c r="BB530" s="23">
        <f t="shared" si="108"/>
        <v>25</v>
      </c>
      <c r="BC530" s="23"/>
      <c r="BD530" s="23"/>
      <c r="BE530" s="23"/>
      <c r="BF530" s="23"/>
      <c r="BG530" s="23"/>
      <c r="BH530" s="23"/>
      <c r="BI530" s="23"/>
      <c r="BJ530" s="23"/>
      <c r="BK530" s="23"/>
      <c r="BL530" s="23"/>
      <c r="BM530" s="23"/>
      <c r="BN530" s="23"/>
      <c r="BO530" s="23"/>
      <c r="BP530" s="23"/>
      <c r="BQ530" s="23"/>
      <c r="BR530" s="23"/>
      <c r="BS530" s="23"/>
      <c r="BT530" s="23"/>
      <c r="BU530" s="23"/>
      <c r="BV530" s="23"/>
      <c r="BW530" s="23"/>
      <c r="BX530" s="23"/>
      <c r="BY530" s="23"/>
      <c r="BZ530" s="23"/>
      <c r="CA530" s="23"/>
      <c r="CB530" s="23"/>
      <c r="CC530" s="23"/>
      <c r="CD530" s="23"/>
      <c r="CE530" s="23"/>
      <c r="CF530" s="23"/>
      <c r="CG530" s="23"/>
      <c r="CH530" s="23"/>
      <c r="CI530" s="23"/>
      <c r="CJ530" s="23">
        <f t="shared" si="104"/>
        <v>0</v>
      </c>
      <c r="CK530" s="23">
        <f t="shared" si="106"/>
        <v>0</v>
      </c>
    </row>
    <row r="531" spans="1:89" ht="53.25" customHeight="1" x14ac:dyDescent="0.25">
      <c r="A531" s="95">
        <v>2490</v>
      </c>
      <c r="B531" s="23" t="s">
        <v>3010</v>
      </c>
      <c r="C531" s="23" t="s">
        <v>1645</v>
      </c>
      <c r="D531" s="20" t="s">
        <v>1645</v>
      </c>
      <c r="E531" s="23" t="s">
        <v>1645</v>
      </c>
      <c r="F531" s="23"/>
      <c r="G531" s="24" t="s">
        <v>3014</v>
      </c>
      <c r="H531" s="22" t="s">
        <v>3015</v>
      </c>
      <c r="I531" s="23" t="s">
        <v>78</v>
      </c>
      <c r="J531" s="20" t="s">
        <v>88</v>
      </c>
      <c r="K531" s="24" t="s">
        <v>2396</v>
      </c>
      <c r="L531" s="23" t="s">
        <v>2904</v>
      </c>
      <c r="M531" s="23"/>
      <c r="N531" s="17" t="s">
        <v>3011</v>
      </c>
      <c r="O531" s="24" t="s">
        <v>3012</v>
      </c>
      <c r="P531" s="23" t="s">
        <v>82</v>
      </c>
      <c r="Q531" s="23"/>
      <c r="R531" s="23"/>
      <c r="S531" s="36"/>
      <c r="T531" s="37"/>
      <c r="U531" s="37">
        <v>47167</v>
      </c>
      <c r="V531" s="23">
        <v>4</v>
      </c>
      <c r="W531" s="23">
        <v>1</v>
      </c>
      <c r="X531" s="38">
        <f t="shared" si="107"/>
        <v>3</v>
      </c>
      <c r="Y531" s="38"/>
      <c r="Z531" s="40">
        <v>0</v>
      </c>
      <c r="AA531" s="40"/>
      <c r="AB531" s="41">
        <v>0</v>
      </c>
      <c r="AC531" s="40">
        <v>1</v>
      </c>
      <c r="AD531" s="40">
        <v>0</v>
      </c>
      <c r="AE531" s="41">
        <f t="shared" si="96"/>
        <v>1</v>
      </c>
      <c r="AF531" s="40"/>
      <c r="AG531" s="39"/>
      <c r="AH531" s="39"/>
      <c r="AI531" s="42"/>
      <c r="AJ531" s="42"/>
      <c r="AK531" s="42"/>
      <c r="AL531" s="39"/>
      <c r="AM531" s="39"/>
      <c r="AN531" s="39"/>
      <c r="AO531" s="39"/>
      <c r="AP531" s="23" t="s">
        <v>111</v>
      </c>
      <c r="AQ531" s="23" t="s">
        <v>3013</v>
      </c>
      <c r="AR531" s="23" t="s">
        <v>113</v>
      </c>
      <c r="AS531" s="23" t="s">
        <v>2465</v>
      </c>
      <c r="AT531" s="23"/>
      <c r="AU531" s="23">
        <v>1</v>
      </c>
      <c r="AV531" s="23"/>
      <c r="AW531" s="23"/>
      <c r="AX531" s="23"/>
      <c r="AY531" s="23"/>
      <c r="AZ531" s="23">
        <f t="shared" ref="AZ531:AZ562" si="109">SUM(AT531:AW531)</f>
        <v>1</v>
      </c>
      <c r="BA531" s="23">
        <f t="shared" si="103"/>
        <v>1</v>
      </c>
      <c r="BB531" s="23">
        <f t="shared" si="108"/>
        <v>1</v>
      </c>
      <c r="BC531" s="23"/>
      <c r="BD531" s="23"/>
      <c r="BE531" s="23"/>
      <c r="BF531" s="23"/>
      <c r="BG531" s="23"/>
      <c r="BH531" s="23"/>
      <c r="BI531" s="23"/>
      <c r="BJ531" s="23"/>
      <c r="BK531" s="23"/>
      <c r="BL531" s="23"/>
      <c r="BM531" s="23"/>
      <c r="BN531" s="23"/>
      <c r="BO531" s="23"/>
      <c r="BP531" s="23"/>
      <c r="BQ531" s="23"/>
      <c r="BR531" s="23"/>
      <c r="BS531" s="23"/>
      <c r="BT531" s="23"/>
      <c r="BU531" s="23"/>
      <c r="BV531" s="23"/>
      <c r="BW531" s="23"/>
      <c r="BX531" s="23"/>
      <c r="BY531" s="23"/>
      <c r="BZ531" s="23"/>
      <c r="CA531" s="23"/>
      <c r="CB531" s="23"/>
      <c r="CC531" s="23"/>
      <c r="CD531" s="23"/>
      <c r="CE531" s="23"/>
      <c r="CF531" s="23"/>
      <c r="CG531" s="23"/>
      <c r="CH531" s="23"/>
      <c r="CI531" s="23"/>
      <c r="CJ531" s="23">
        <f t="shared" si="104"/>
        <v>0</v>
      </c>
      <c r="CK531" s="23"/>
    </row>
    <row r="532" spans="1:89" ht="53.25" customHeight="1" x14ac:dyDescent="0.25">
      <c r="A532" s="95">
        <v>52</v>
      </c>
      <c r="B532" s="23" t="s">
        <v>1757</v>
      </c>
      <c r="C532" s="23" t="s">
        <v>1645</v>
      </c>
      <c r="D532" s="20" t="s">
        <v>1645</v>
      </c>
      <c r="E532" s="23" t="s">
        <v>1645</v>
      </c>
      <c r="F532" s="23"/>
      <c r="G532" s="25" t="s">
        <v>1758</v>
      </c>
      <c r="H532" s="22" t="s">
        <v>1759</v>
      </c>
      <c r="I532" s="23" t="s">
        <v>87</v>
      </c>
      <c r="J532" s="23" t="s">
        <v>88</v>
      </c>
      <c r="K532" s="24" t="s">
        <v>2396</v>
      </c>
      <c r="L532" s="23" t="s">
        <v>2417</v>
      </c>
      <c r="M532" s="23">
        <v>2.27</v>
      </c>
      <c r="N532" s="50"/>
      <c r="O532" s="24"/>
      <c r="P532" s="23"/>
      <c r="Q532" s="20"/>
      <c r="R532" s="20"/>
      <c r="S532" s="44"/>
      <c r="T532" s="45"/>
      <c r="U532" s="45"/>
      <c r="V532" s="38">
        <v>52</v>
      </c>
      <c r="W532" s="38">
        <v>0</v>
      </c>
      <c r="X532" s="38">
        <f t="shared" si="107"/>
        <v>52</v>
      </c>
      <c r="Y532" s="38"/>
      <c r="Z532" s="40">
        <v>0</v>
      </c>
      <c r="AA532" s="40">
        <v>0</v>
      </c>
      <c r="AB532" s="41">
        <f t="shared" ref="AB532:AB563" si="110">SUM(Z532-AA532)</f>
        <v>0</v>
      </c>
      <c r="AC532" s="40">
        <v>0</v>
      </c>
      <c r="AD532" s="40">
        <v>0</v>
      </c>
      <c r="AE532" s="41">
        <f t="shared" si="96"/>
        <v>0</v>
      </c>
      <c r="AF532" s="40">
        <v>52</v>
      </c>
      <c r="AG532" s="39"/>
      <c r="AH532" s="39"/>
      <c r="AI532" s="42"/>
      <c r="AJ532" s="42"/>
      <c r="AK532" s="42"/>
      <c r="AL532" s="39"/>
      <c r="AM532" s="39"/>
      <c r="AN532" s="39"/>
      <c r="AO532" s="39"/>
      <c r="AP532" s="20"/>
      <c r="AQ532" s="23" t="s">
        <v>2503</v>
      </c>
      <c r="AR532" s="23" t="s">
        <v>92</v>
      </c>
      <c r="AS532" s="23" t="s">
        <v>2465</v>
      </c>
      <c r="AT532" s="23"/>
      <c r="AU532" s="23"/>
      <c r="AV532" s="23"/>
      <c r="AW532" s="23"/>
      <c r="AX532" s="23"/>
      <c r="AY532" s="23">
        <v>52</v>
      </c>
      <c r="AZ532" s="23">
        <f t="shared" si="109"/>
        <v>0</v>
      </c>
      <c r="BA532" s="23">
        <f t="shared" si="103"/>
        <v>0</v>
      </c>
      <c r="BB532" s="23">
        <f t="shared" si="108"/>
        <v>52</v>
      </c>
      <c r="BC532" s="23"/>
      <c r="BD532" s="23"/>
      <c r="BE532" s="23"/>
      <c r="BF532" s="23"/>
      <c r="BG532" s="23"/>
      <c r="BH532" s="23"/>
      <c r="BI532" s="23"/>
      <c r="BJ532" s="23"/>
      <c r="BK532" s="23"/>
      <c r="BL532" s="23"/>
      <c r="BM532" s="23"/>
      <c r="BN532" s="23"/>
      <c r="BO532" s="23"/>
      <c r="BP532" s="23"/>
      <c r="BQ532" s="23"/>
      <c r="BR532" s="23"/>
      <c r="BS532" s="23"/>
      <c r="BT532" s="23"/>
      <c r="BU532" s="23"/>
      <c r="BV532" s="23"/>
      <c r="BW532" s="23"/>
      <c r="BX532" s="23"/>
      <c r="BY532" s="23"/>
      <c r="BZ532" s="23"/>
      <c r="CA532" s="23"/>
      <c r="CB532" s="23"/>
      <c r="CC532" s="23"/>
      <c r="CD532" s="23"/>
      <c r="CE532" s="23"/>
      <c r="CF532" s="23"/>
      <c r="CG532" s="23"/>
      <c r="CH532" s="23"/>
      <c r="CI532" s="23"/>
      <c r="CJ532" s="23">
        <f t="shared" si="104"/>
        <v>0</v>
      </c>
      <c r="CK532" s="23">
        <f t="shared" ref="CK532:CK563" si="111">SUM(BC532:CI532)</f>
        <v>0</v>
      </c>
    </row>
    <row r="533" spans="1:89" ht="53.25" customHeight="1" x14ac:dyDescent="0.25">
      <c r="A533" s="95">
        <v>1323</v>
      </c>
      <c r="B533" s="23" t="s">
        <v>1691</v>
      </c>
      <c r="C533" s="23" t="s">
        <v>1645</v>
      </c>
      <c r="D533" s="23" t="s">
        <v>1672</v>
      </c>
      <c r="E533" s="23" t="s">
        <v>382</v>
      </c>
      <c r="F533" s="23"/>
      <c r="G533" s="24" t="s">
        <v>1692</v>
      </c>
      <c r="H533" s="22" t="s">
        <v>1693</v>
      </c>
      <c r="I533" s="23" t="s">
        <v>87</v>
      </c>
      <c r="J533" s="23" t="s">
        <v>88</v>
      </c>
      <c r="K533" s="23" t="s">
        <v>2387</v>
      </c>
      <c r="L533" s="23" t="s">
        <v>2904</v>
      </c>
      <c r="M533" s="23">
        <v>0.89</v>
      </c>
      <c r="N533" s="17" t="s">
        <v>1694</v>
      </c>
      <c r="O533" s="24" t="s">
        <v>2800</v>
      </c>
      <c r="P533" s="23" t="s">
        <v>82</v>
      </c>
      <c r="Q533" s="23"/>
      <c r="R533" s="23"/>
      <c r="S533" s="36">
        <v>42572</v>
      </c>
      <c r="T533" s="37">
        <v>42636</v>
      </c>
      <c r="U533" s="37">
        <v>43731</v>
      </c>
      <c r="V533" s="23">
        <v>1</v>
      </c>
      <c r="W533" s="23">
        <v>0</v>
      </c>
      <c r="X533" s="38">
        <f t="shared" si="107"/>
        <v>1</v>
      </c>
      <c r="Y533" s="38"/>
      <c r="Z533" s="40">
        <v>0</v>
      </c>
      <c r="AA533" s="40">
        <v>0</v>
      </c>
      <c r="AB533" s="41">
        <f t="shared" si="110"/>
        <v>0</v>
      </c>
      <c r="AC533" s="40">
        <v>0</v>
      </c>
      <c r="AD533" s="40">
        <v>1</v>
      </c>
      <c r="AE533" s="41">
        <f t="shared" si="96"/>
        <v>1</v>
      </c>
      <c r="AF533" s="40"/>
      <c r="AG533" s="39"/>
      <c r="AH533" s="39"/>
      <c r="AI533" s="42" t="s">
        <v>281</v>
      </c>
      <c r="AJ533" s="52">
        <v>43347</v>
      </c>
      <c r="AK533" s="42"/>
      <c r="AL533" s="39"/>
      <c r="AM533" s="39"/>
      <c r="AN533" s="39"/>
      <c r="AO533" s="39"/>
      <c r="AP533" s="23" t="s">
        <v>129</v>
      </c>
      <c r="AQ533" s="23" t="s">
        <v>119</v>
      </c>
      <c r="AR533" s="23" t="s">
        <v>92</v>
      </c>
      <c r="AS533" s="24" t="s">
        <v>2423</v>
      </c>
      <c r="AT533" s="23"/>
      <c r="AU533" s="23"/>
      <c r="AV533" s="23"/>
      <c r="AW533" s="23"/>
      <c r="AX533" s="23"/>
      <c r="AY533" s="23">
        <v>1</v>
      </c>
      <c r="AZ533" s="23">
        <f t="shared" si="109"/>
        <v>0</v>
      </c>
      <c r="BA533" s="23">
        <f t="shared" si="103"/>
        <v>0</v>
      </c>
      <c r="BB533" s="23">
        <f t="shared" si="108"/>
        <v>1</v>
      </c>
      <c r="BC533" s="23"/>
      <c r="BD533" s="23"/>
      <c r="BE533" s="23"/>
      <c r="BF533" s="23"/>
      <c r="BG533" s="23"/>
      <c r="BH533" s="23"/>
      <c r="BI533" s="23"/>
      <c r="BJ533" s="23"/>
      <c r="BK533" s="23"/>
      <c r="BL533" s="23"/>
      <c r="BM533" s="23"/>
      <c r="BN533" s="23"/>
      <c r="BO533" s="23"/>
      <c r="BP533" s="23"/>
      <c r="BQ533" s="23"/>
      <c r="BR533" s="23"/>
      <c r="BS533" s="23"/>
      <c r="BT533" s="23"/>
      <c r="BU533" s="23"/>
      <c r="BV533" s="23"/>
      <c r="BW533" s="23"/>
      <c r="BX533" s="23"/>
      <c r="BY533" s="23"/>
      <c r="BZ533" s="23"/>
      <c r="CA533" s="23"/>
      <c r="CB533" s="23"/>
      <c r="CC533" s="23"/>
      <c r="CD533" s="23"/>
      <c r="CE533" s="23"/>
      <c r="CF533" s="23"/>
      <c r="CG533" s="23"/>
      <c r="CH533" s="23"/>
      <c r="CI533" s="23"/>
      <c r="CJ533" s="23">
        <f t="shared" si="104"/>
        <v>0</v>
      </c>
      <c r="CK533" s="23">
        <f t="shared" si="111"/>
        <v>0</v>
      </c>
    </row>
    <row r="534" spans="1:89" ht="53.25" customHeight="1" x14ac:dyDescent="0.25">
      <c r="A534" s="95">
        <v>421</v>
      </c>
      <c r="B534" s="23" t="s">
        <v>1695</v>
      </c>
      <c r="C534" s="23" t="s">
        <v>1645</v>
      </c>
      <c r="D534" s="20" t="s">
        <v>1646</v>
      </c>
      <c r="E534" s="23" t="s">
        <v>382</v>
      </c>
      <c r="F534" s="23"/>
      <c r="G534" s="24" t="s">
        <v>1696</v>
      </c>
      <c r="H534" s="22" t="s">
        <v>888</v>
      </c>
      <c r="I534" s="23" t="s">
        <v>87</v>
      </c>
      <c r="J534" s="20" t="s">
        <v>79</v>
      </c>
      <c r="K534" s="24" t="s">
        <v>2396</v>
      </c>
      <c r="L534" s="23" t="s">
        <v>2914</v>
      </c>
      <c r="M534" s="23">
        <v>1.7999999999999999E-2</v>
      </c>
      <c r="N534" s="17" t="s">
        <v>2801</v>
      </c>
      <c r="O534" s="24" t="s">
        <v>2802</v>
      </c>
      <c r="P534" s="23" t="s">
        <v>2434</v>
      </c>
      <c r="Q534" s="23"/>
      <c r="R534" s="23"/>
      <c r="S534" s="36"/>
      <c r="T534" s="37"/>
      <c r="U534" s="37"/>
      <c r="V534" s="23">
        <v>1</v>
      </c>
      <c r="W534" s="23">
        <v>0</v>
      </c>
      <c r="X534" s="38">
        <f t="shared" si="107"/>
        <v>1</v>
      </c>
      <c r="Y534" s="38"/>
      <c r="Z534" s="40">
        <v>0</v>
      </c>
      <c r="AA534" s="40">
        <v>0</v>
      </c>
      <c r="AB534" s="41">
        <f t="shared" si="110"/>
        <v>0</v>
      </c>
      <c r="AC534" s="40">
        <v>0</v>
      </c>
      <c r="AD534" s="40">
        <v>0</v>
      </c>
      <c r="AE534" s="41">
        <f t="shared" si="96"/>
        <v>0</v>
      </c>
      <c r="AF534" s="40"/>
      <c r="AG534" s="39"/>
      <c r="AH534" s="39"/>
      <c r="AI534" s="42"/>
      <c r="AJ534" s="42"/>
      <c r="AK534" s="42"/>
      <c r="AL534" s="39"/>
      <c r="AM534" s="39"/>
      <c r="AN534" s="39"/>
      <c r="AO534" s="39"/>
      <c r="AP534" s="23" t="s">
        <v>91</v>
      </c>
      <c r="AQ534" s="23" t="s">
        <v>2452</v>
      </c>
      <c r="AR534" s="23" t="s">
        <v>92</v>
      </c>
      <c r="AS534" s="23" t="s">
        <v>2465</v>
      </c>
      <c r="AT534" s="23"/>
      <c r="AU534" s="23"/>
      <c r="AV534" s="23"/>
      <c r="AW534" s="23"/>
      <c r="AX534" s="23"/>
      <c r="AY534" s="23"/>
      <c r="AZ534" s="23">
        <f t="shared" si="109"/>
        <v>0</v>
      </c>
      <c r="BA534" s="23">
        <f t="shared" si="103"/>
        <v>0</v>
      </c>
      <c r="BB534" s="23">
        <f t="shared" si="108"/>
        <v>0</v>
      </c>
      <c r="BC534" s="23"/>
      <c r="BD534" s="23"/>
      <c r="BE534" s="23"/>
      <c r="BF534" s="23"/>
      <c r="BG534" s="23"/>
      <c r="BH534" s="23"/>
      <c r="BI534" s="23"/>
      <c r="BJ534" s="23"/>
      <c r="BK534" s="23"/>
      <c r="BL534" s="23"/>
      <c r="BM534" s="23"/>
      <c r="BN534" s="23"/>
      <c r="BO534" s="23"/>
      <c r="BP534" s="23"/>
      <c r="BQ534" s="23"/>
      <c r="BR534" s="23"/>
      <c r="BS534" s="23"/>
      <c r="BT534" s="23"/>
      <c r="BU534" s="23"/>
      <c r="BV534" s="23"/>
      <c r="BW534" s="23"/>
      <c r="BX534" s="23"/>
      <c r="BY534" s="23"/>
      <c r="BZ534" s="23"/>
      <c r="CA534" s="23"/>
      <c r="CB534" s="23"/>
      <c r="CC534" s="23"/>
      <c r="CD534" s="23"/>
      <c r="CE534" s="23"/>
      <c r="CF534" s="23"/>
      <c r="CG534" s="23"/>
      <c r="CH534" s="23"/>
      <c r="CI534" s="23"/>
      <c r="CJ534" s="23">
        <f t="shared" si="104"/>
        <v>0</v>
      </c>
      <c r="CK534" s="23">
        <f t="shared" si="111"/>
        <v>0</v>
      </c>
    </row>
    <row r="535" spans="1:89" s="91" customFormat="1" ht="53.25" customHeight="1" x14ac:dyDescent="0.25">
      <c r="A535" s="95">
        <v>53</v>
      </c>
      <c r="B535" s="23" t="s">
        <v>1727</v>
      </c>
      <c r="C535" s="23" t="s">
        <v>1645</v>
      </c>
      <c r="D535" s="20" t="s">
        <v>1645</v>
      </c>
      <c r="E535" s="23" t="s">
        <v>1645</v>
      </c>
      <c r="F535" s="23"/>
      <c r="G535" s="24" t="s">
        <v>1728</v>
      </c>
      <c r="H535" s="22" t="s">
        <v>475</v>
      </c>
      <c r="I535" s="23" t="s">
        <v>78</v>
      </c>
      <c r="J535" s="23" t="s">
        <v>88</v>
      </c>
      <c r="K535" s="24" t="s">
        <v>2396</v>
      </c>
      <c r="L535" s="20" t="s">
        <v>102</v>
      </c>
      <c r="M535" s="23">
        <v>0.14199999999999999</v>
      </c>
      <c r="N535" s="24" t="s">
        <v>1729</v>
      </c>
      <c r="O535" s="24"/>
      <c r="P535" s="23"/>
      <c r="Q535" s="20"/>
      <c r="R535" s="20"/>
      <c r="S535" s="44"/>
      <c r="T535" s="45"/>
      <c r="U535" s="45"/>
      <c r="V535" s="38">
        <v>7</v>
      </c>
      <c r="W535" s="38">
        <v>1</v>
      </c>
      <c r="X535" s="38">
        <f t="shared" si="107"/>
        <v>6</v>
      </c>
      <c r="Y535" s="38"/>
      <c r="Z535" s="40">
        <v>0</v>
      </c>
      <c r="AA535" s="40">
        <v>0</v>
      </c>
      <c r="AB535" s="41">
        <f t="shared" si="110"/>
        <v>0</v>
      </c>
      <c r="AC535" s="40">
        <v>0</v>
      </c>
      <c r="AD535" s="40">
        <v>0</v>
      </c>
      <c r="AE535" s="41">
        <f t="shared" si="96"/>
        <v>0</v>
      </c>
      <c r="AF535" s="40">
        <v>6</v>
      </c>
      <c r="AG535" s="39"/>
      <c r="AH535" s="39"/>
      <c r="AI535" s="42"/>
      <c r="AJ535" s="42"/>
      <c r="AK535" s="42"/>
      <c r="AL535" s="39"/>
      <c r="AM535" s="39"/>
      <c r="AN535" s="39"/>
      <c r="AO535" s="39"/>
      <c r="AP535" s="23"/>
      <c r="AQ535" s="42" t="s">
        <v>2499</v>
      </c>
      <c r="AR535" s="23" t="s">
        <v>92</v>
      </c>
      <c r="AS535" s="24" t="s">
        <v>2423</v>
      </c>
      <c r="AT535" s="23"/>
      <c r="AU535" s="23"/>
      <c r="AV535" s="23"/>
      <c r="AW535" s="23"/>
      <c r="AX535" s="23"/>
      <c r="AY535" s="23">
        <v>6</v>
      </c>
      <c r="AZ535" s="23">
        <f t="shared" si="109"/>
        <v>0</v>
      </c>
      <c r="BA535" s="23">
        <f t="shared" si="103"/>
        <v>0</v>
      </c>
      <c r="BB535" s="23">
        <f t="shared" si="108"/>
        <v>6</v>
      </c>
      <c r="BC535" s="55"/>
      <c r="BD535" s="55"/>
      <c r="BE535" s="55"/>
      <c r="BF535" s="55"/>
      <c r="BG535" s="55"/>
      <c r="BH535" s="55"/>
      <c r="BI535" s="55"/>
      <c r="BJ535" s="55"/>
      <c r="BK535" s="55"/>
      <c r="BL535" s="55"/>
      <c r="BM535" s="55"/>
      <c r="BN535" s="55"/>
      <c r="BO535" s="55"/>
      <c r="BP535" s="55"/>
      <c r="BQ535" s="55"/>
      <c r="BR535" s="55"/>
      <c r="BS535" s="55"/>
      <c r="BT535" s="55"/>
      <c r="BU535" s="55"/>
      <c r="BV535" s="55"/>
      <c r="BW535" s="55"/>
      <c r="BX535" s="55"/>
      <c r="BY535" s="55"/>
      <c r="BZ535" s="55"/>
      <c r="CA535" s="55"/>
      <c r="CB535" s="55"/>
      <c r="CC535" s="55"/>
      <c r="CD535" s="55"/>
      <c r="CE535" s="55"/>
      <c r="CF535" s="55"/>
      <c r="CG535" s="55"/>
      <c r="CH535" s="55"/>
      <c r="CI535" s="55"/>
      <c r="CJ535" s="23">
        <f t="shared" si="104"/>
        <v>0</v>
      </c>
      <c r="CK535" s="23">
        <f t="shared" si="111"/>
        <v>0</v>
      </c>
    </row>
    <row r="536" spans="1:89" s="91" customFormat="1" ht="53.25" customHeight="1" x14ac:dyDescent="0.25">
      <c r="A536" s="95">
        <v>1493</v>
      </c>
      <c r="B536" s="23" t="s">
        <v>1697</v>
      </c>
      <c r="C536" s="23" t="s">
        <v>1645</v>
      </c>
      <c r="D536" s="20" t="s">
        <v>3047</v>
      </c>
      <c r="E536" s="23" t="s">
        <v>382</v>
      </c>
      <c r="F536" s="23"/>
      <c r="G536" s="24" t="s">
        <v>1698</v>
      </c>
      <c r="H536" s="22" t="s">
        <v>1699</v>
      </c>
      <c r="I536" s="23" t="s">
        <v>78</v>
      </c>
      <c r="J536" s="20" t="s">
        <v>88</v>
      </c>
      <c r="K536" s="24" t="s">
        <v>2396</v>
      </c>
      <c r="L536" s="23" t="s">
        <v>2904</v>
      </c>
      <c r="M536" s="23">
        <v>0.16900000000000001</v>
      </c>
      <c r="N536" s="23" t="s">
        <v>1700</v>
      </c>
      <c r="O536" s="24" t="s">
        <v>2803</v>
      </c>
      <c r="P536" s="23" t="s">
        <v>109</v>
      </c>
      <c r="Q536" s="23"/>
      <c r="R536" s="23"/>
      <c r="S536" s="36">
        <v>44306</v>
      </c>
      <c r="T536" s="37">
        <v>44755</v>
      </c>
      <c r="U536" s="37">
        <v>45851</v>
      </c>
      <c r="V536" s="23">
        <v>2</v>
      </c>
      <c r="W536" s="23">
        <v>3</v>
      </c>
      <c r="X536" s="38">
        <f t="shared" si="107"/>
        <v>-1</v>
      </c>
      <c r="Y536" s="38"/>
      <c r="Z536" s="40">
        <v>0</v>
      </c>
      <c r="AA536" s="40">
        <v>3</v>
      </c>
      <c r="AB536" s="41">
        <f t="shared" si="110"/>
        <v>-3</v>
      </c>
      <c r="AC536" s="40">
        <v>1</v>
      </c>
      <c r="AD536" s="40">
        <v>1</v>
      </c>
      <c r="AE536" s="41">
        <f t="shared" si="96"/>
        <v>2</v>
      </c>
      <c r="AF536" s="40"/>
      <c r="AG536" s="39"/>
      <c r="AH536" s="39"/>
      <c r="AI536" s="42"/>
      <c r="AJ536" s="42"/>
      <c r="AK536" s="42"/>
      <c r="AL536" s="39"/>
      <c r="AM536" s="39"/>
      <c r="AN536" s="39"/>
      <c r="AO536" s="39"/>
      <c r="AP536" s="23" t="s">
        <v>111</v>
      </c>
      <c r="AQ536" s="23" t="s">
        <v>203</v>
      </c>
      <c r="AR536" s="23" t="s">
        <v>113</v>
      </c>
      <c r="AS536" s="23" t="s">
        <v>2423</v>
      </c>
      <c r="AT536" s="23">
        <v>1</v>
      </c>
      <c r="AU536" s="23"/>
      <c r="AV536" s="23">
        <v>1</v>
      </c>
      <c r="AW536" s="23"/>
      <c r="AX536" s="23"/>
      <c r="AY536" s="23"/>
      <c r="AZ536" s="23">
        <f t="shared" si="109"/>
        <v>2</v>
      </c>
      <c r="BA536" s="23">
        <f t="shared" si="103"/>
        <v>2</v>
      </c>
      <c r="BB536" s="23">
        <f t="shared" si="108"/>
        <v>2</v>
      </c>
      <c r="BC536" s="23"/>
      <c r="BD536" s="23"/>
      <c r="BE536" s="23"/>
      <c r="BF536" s="23"/>
      <c r="BG536" s="23"/>
      <c r="BH536" s="23"/>
      <c r="BI536" s="23"/>
      <c r="BJ536" s="23"/>
      <c r="BK536" s="23"/>
      <c r="BL536" s="23"/>
      <c r="BM536" s="23"/>
      <c r="BN536" s="23"/>
      <c r="BO536" s="23"/>
      <c r="BP536" s="23"/>
      <c r="BQ536" s="23"/>
      <c r="BR536" s="23"/>
      <c r="BS536" s="23"/>
      <c r="BT536" s="23"/>
      <c r="BU536" s="23"/>
      <c r="BV536" s="23"/>
      <c r="BW536" s="23"/>
      <c r="BX536" s="23"/>
      <c r="BY536" s="23"/>
      <c r="BZ536" s="23"/>
      <c r="CA536" s="23"/>
      <c r="CB536" s="23"/>
      <c r="CC536" s="23"/>
      <c r="CD536" s="23"/>
      <c r="CE536" s="23"/>
      <c r="CF536" s="23"/>
      <c r="CG536" s="23"/>
      <c r="CH536" s="23"/>
      <c r="CI536" s="23"/>
      <c r="CJ536" s="23">
        <f t="shared" si="104"/>
        <v>0</v>
      </c>
      <c r="CK536" s="23">
        <f t="shared" si="111"/>
        <v>0</v>
      </c>
    </row>
    <row r="537" spans="1:89" s="91" customFormat="1" ht="53.25" customHeight="1" x14ac:dyDescent="0.25">
      <c r="A537" s="95">
        <v>88</v>
      </c>
      <c r="B537" s="23" t="s">
        <v>1701</v>
      </c>
      <c r="C537" s="23" t="s">
        <v>1645</v>
      </c>
      <c r="D537" s="20" t="s">
        <v>3047</v>
      </c>
      <c r="E537" s="23" t="s">
        <v>382</v>
      </c>
      <c r="F537" s="23"/>
      <c r="G537" s="24" t="s">
        <v>1702</v>
      </c>
      <c r="H537" s="22" t="s">
        <v>1703</v>
      </c>
      <c r="I537" s="23" t="s">
        <v>87</v>
      </c>
      <c r="J537" s="20" t="s">
        <v>79</v>
      </c>
      <c r="K537" s="24" t="s">
        <v>2396</v>
      </c>
      <c r="L537" s="20" t="s">
        <v>2901</v>
      </c>
      <c r="M537" s="23">
        <v>3.5999999999999997E-2</v>
      </c>
      <c r="N537" s="17" t="s">
        <v>1704</v>
      </c>
      <c r="O537" s="24" t="s">
        <v>1705</v>
      </c>
      <c r="P537" s="23" t="s">
        <v>503</v>
      </c>
      <c r="Q537" s="23"/>
      <c r="R537" s="23"/>
      <c r="S537" s="36">
        <v>44434</v>
      </c>
      <c r="T537" s="37">
        <v>44490</v>
      </c>
      <c r="U537" s="37">
        <v>45586</v>
      </c>
      <c r="V537" s="23">
        <v>2</v>
      </c>
      <c r="W537" s="23">
        <v>0</v>
      </c>
      <c r="X537" s="38">
        <f t="shared" si="107"/>
        <v>2</v>
      </c>
      <c r="Y537" s="38"/>
      <c r="Z537" s="40">
        <v>0</v>
      </c>
      <c r="AA537" s="40">
        <v>0</v>
      </c>
      <c r="AB537" s="41">
        <f t="shared" si="110"/>
        <v>0</v>
      </c>
      <c r="AC537" s="40">
        <v>2</v>
      </c>
      <c r="AD537" s="40">
        <v>0</v>
      </c>
      <c r="AE537" s="41">
        <f t="shared" si="96"/>
        <v>2</v>
      </c>
      <c r="AF537" s="40"/>
      <c r="AG537" s="39"/>
      <c r="AH537" s="39"/>
      <c r="AI537" s="42"/>
      <c r="AJ537" s="42"/>
      <c r="AK537" s="42"/>
      <c r="AL537" s="39"/>
      <c r="AM537" s="39"/>
      <c r="AN537" s="39"/>
      <c r="AO537" s="39"/>
      <c r="AP537" s="23" t="s">
        <v>111</v>
      </c>
      <c r="AQ537" s="23" t="s">
        <v>119</v>
      </c>
      <c r="AR537" s="23" t="s">
        <v>92</v>
      </c>
      <c r="AS537" s="23"/>
      <c r="AT537" s="23">
        <v>2</v>
      </c>
      <c r="AU537" s="23"/>
      <c r="AV537" s="23"/>
      <c r="AW537" s="23"/>
      <c r="AX537" s="23"/>
      <c r="AY537" s="23"/>
      <c r="AZ537" s="23">
        <f t="shared" si="109"/>
        <v>2</v>
      </c>
      <c r="BA537" s="23">
        <f t="shared" si="103"/>
        <v>2</v>
      </c>
      <c r="BB537" s="23">
        <f t="shared" si="108"/>
        <v>2</v>
      </c>
      <c r="BC537" s="23"/>
      <c r="BD537" s="23"/>
      <c r="BE537" s="23"/>
      <c r="BF537" s="23"/>
      <c r="BG537" s="23"/>
      <c r="BH537" s="23"/>
      <c r="BI537" s="23"/>
      <c r="BJ537" s="23"/>
      <c r="BK537" s="23"/>
      <c r="BL537" s="23"/>
      <c r="BM537" s="23"/>
      <c r="BN537" s="23"/>
      <c r="BO537" s="23"/>
      <c r="BP537" s="23"/>
      <c r="BQ537" s="23"/>
      <c r="BR537" s="23"/>
      <c r="BS537" s="23"/>
      <c r="BT537" s="23"/>
      <c r="BU537" s="23"/>
      <c r="BV537" s="23"/>
      <c r="BW537" s="23"/>
      <c r="BX537" s="23"/>
      <c r="BY537" s="23"/>
      <c r="BZ537" s="23"/>
      <c r="CA537" s="23"/>
      <c r="CB537" s="23"/>
      <c r="CC537" s="23"/>
      <c r="CD537" s="23"/>
      <c r="CE537" s="23"/>
      <c r="CF537" s="23"/>
      <c r="CG537" s="23"/>
      <c r="CH537" s="23"/>
      <c r="CI537" s="23"/>
      <c r="CJ537" s="23">
        <f t="shared" si="104"/>
        <v>0</v>
      </c>
      <c r="CK537" s="23">
        <f t="shared" si="111"/>
        <v>0</v>
      </c>
    </row>
    <row r="538" spans="1:89" s="91" customFormat="1" ht="53.25" customHeight="1" x14ac:dyDescent="0.25">
      <c r="A538" s="119">
        <v>1</v>
      </c>
      <c r="B538" s="20" t="s">
        <v>1706</v>
      </c>
      <c r="C538" s="23" t="s">
        <v>1645</v>
      </c>
      <c r="D538" s="23" t="s">
        <v>1650</v>
      </c>
      <c r="E538" s="23" t="s">
        <v>382</v>
      </c>
      <c r="F538" s="23"/>
      <c r="G538" s="51" t="s">
        <v>1707</v>
      </c>
      <c r="H538" s="22" t="s">
        <v>1708</v>
      </c>
      <c r="I538" s="23" t="s">
        <v>87</v>
      </c>
      <c r="J538" s="23" t="s">
        <v>79</v>
      </c>
      <c r="K538" s="24" t="s">
        <v>2396</v>
      </c>
      <c r="L538" s="23" t="s">
        <v>2904</v>
      </c>
      <c r="M538" s="23">
        <v>0.38300000000000001</v>
      </c>
      <c r="N538" s="20"/>
      <c r="O538" s="24" t="s">
        <v>1709</v>
      </c>
      <c r="P538" s="23" t="s">
        <v>82</v>
      </c>
      <c r="Q538" s="23"/>
      <c r="R538" s="20"/>
      <c r="S538" s="44">
        <v>44260</v>
      </c>
      <c r="T538" s="45">
        <v>44371</v>
      </c>
      <c r="U538" s="45">
        <v>45467</v>
      </c>
      <c r="V538" s="38">
        <v>2</v>
      </c>
      <c r="W538" s="38">
        <v>0</v>
      </c>
      <c r="X538" s="38">
        <f t="shared" si="107"/>
        <v>2</v>
      </c>
      <c r="Y538" s="38"/>
      <c r="Z538" s="40">
        <v>0</v>
      </c>
      <c r="AA538" s="40">
        <v>0</v>
      </c>
      <c r="AB538" s="41">
        <f t="shared" si="110"/>
        <v>0</v>
      </c>
      <c r="AC538" s="40">
        <v>1</v>
      </c>
      <c r="AD538" s="40">
        <v>1</v>
      </c>
      <c r="AE538" s="41">
        <f t="shared" si="96"/>
        <v>2</v>
      </c>
      <c r="AF538" s="40"/>
      <c r="AG538" s="39"/>
      <c r="AH538" s="39"/>
      <c r="AI538" s="42"/>
      <c r="AJ538" s="42"/>
      <c r="AK538" s="42"/>
      <c r="AL538" s="39"/>
      <c r="AM538" s="39"/>
      <c r="AN538" s="39"/>
      <c r="AO538" s="39"/>
      <c r="AP538" s="23" t="s">
        <v>111</v>
      </c>
      <c r="AQ538" s="23" t="s">
        <v>119</v>
      </c>
      <c r="AR538" s="23" t="s">
        <v>92</v>
      </c>
      <c r="AS538" s="23"/>
      <c r="AT538" s="23">
        <v>1</v>
      </c>
      <c r="AU538" s="23">
        <v>1</v>
      </c>
      <c r="AV538" s="23"/>
      <c r="AW538" s="23"/>
      <c r="AX538" s="23"/>
      <c r="AY538" s="23"/>
      <c r="AZ538" s="23">
        <f t="shared" si="109"/>
        <v>2</v>
      </c>
      <c r="BA538" s="23">
        <f t="shared" si="103"/>
        <v>2</v>
      </c>
      <c r="BB538" s="23">
        <f t="shared" si="108"/>
        <v>2</v>
      </c>
      <c r="BC538" s="23"/>
      <c r="BD538" s="23"/>
      <c r="BE538" s="23"/>
      <c r="BF538" s="23"/>
      <c r="BG538" s="23"/>
      <c r="BH538" s="23"/>
      <c r="BI538" s="23"/>
      <c r="BJ538" s="23"/>
      <c r="BK538" s="23"/>
      <c r="BL538" s="23"/>
      <c r="BM538" s="23"/>
      <c r="BN538" s="23"/>
      <c r="BO538" s="23"/>
      <c r="BP538" s="23"/>
      <c r="BQ538" s="23"/>
      <c r="BR538" s="23"/>
      <c r="BS538" s="23"/>
      <c r="BT538" s="23"/>
      <c r="BU538" s="23"/>
      <c r="BV538" s="23"/>
      <c r="BW538" s="23"/>
      <c r="BX538" s="23"/>
      <c r="BY538" s="23"/>
      <c r="BZ538" s="23"/>
      <c r="CA538" s="23"/>
      <c r="CB538" s="23"/>
      <c r="CC538" s="23"/>
      <c r="CD538" s="23"/>
      <c r="CE538" s="23"/>
      <c r="CF538" s="23"/>
      <c r="CG538" s="23"/>
      <c r="CH538" s="23"/>
      <c r="CI538" s="23"/>
      <c r="CJ538" s="23">
        <f t="shared" si="104"/>
        <v>0</v>
      </c>
      <c r="CK538" s="23">
        <f t="shared" si="111"/>
        <v>0</v>
      </c>
    </row>
    <row r="539" spans="1:89" s="91" customFormat="1" ht="53.25" customHeight="1" x14ac:dyDescent="0.25">
      <c r="A539" s="95">
        <v>54</v>
      </c>
      <c r="B539" s="23" t="s">
        <v>1710</v>
      </c>
      <c r="C539" s="23" t="s">
        <v>1645</v>
      </c>
      <c r="D539" s="23" t="s">
        <v>1645</v>
      </c>
      <c r="E539" s="20" t="s">
        <v>1645</v>
      </c>
      <c r="F539" s="23"/>
      <c r="G539" s="25" t="s">
        <v>1711</v>
      </c>
      <c r="H539" s="24" t="s">
        <v>2016</v>
      </c>
      <c r="I539" s="23" t="s">
        <v>78</v>
      </c>
      <c r="J539" s="20" t="s">
        <v>88</v>
      </c>
      <c r="K539" s="24" t="s">
        <v>2396</v>
      </c>
      <c r="L539" s="23" t="s">
        <v>81</v>
      </c>
      <c r="M539" s="23">
        <v>3.3000000000000002E-2</v>
      </c>
      <c r="N539" s="48" t="s">
        <v>2449</v>
      </c>
      <c r="O539" s="24"/>
      <c r="P539" s="23"/>
      <c r="Q539" s="23"/>
      <c r="R539" s="23"/>
      <c r="S539" s="36"/>
      <c r="T539" s="37"/>
      <c r="U539" s="37"/>
      <c r="V539" s="23">
        <v>4</v>
      </c>
      <c r="W539" s="23">
        <v>0</v>
      </c>
      <c r="X539" s="38">
        <f t="shared" si="107"/>
        <v>4</v>
      </c>
      <c r="Y539" s="38"/>
      <c r="Z539" s="40">
        <v>0</v>
      </c>
      <c r="AA539" s="40">
        <v>0</v>
      </c>
      <c r="AB539" s="41">
        <f t="shared" si="110"/>
        <v>0</v>
      </c>
      <c r="AC539" s="40">
        <v>0</v>
      </c>
      <c r="AD539" s="40">
        <v>0</v>
      </c>
      <c r="AE539" s="41">
        <f t="shared" si="96"/>
        <v>0</v>
      </c>
      <c r="AF539" s="40">
        <v>4</v>
      </c>
      <c r="AG539" s="39"/>
      <c r="AH539" s="39"/>
      <c r="AI539" s="42"/>
      <c r="AJ539" s="42"/>
      <c r="AK539" s="42"/>
      <c r="AL539" s="39"/>
      <c r="AM539" s="39"/>
      <c r="AN539" s="39"/>
      <c r="AO539" s="39"/>
      <c r="AP539" s="23"/>
      <c r="AQ539" s="23" t="s">
        <v>133</v>
      </c>
      <c r="AR539" s="23" t="s">
        <v>92</v>
      </c>
      <c r="AS539" s="23" t="s">
        <v>2423</v>
      </c>
      <c r="AT539" s="23"/>
      <c r="AU539" s="23"/>
      <c r="AV539" s="23"/>
      <c r="AW539" s="23"/>
      <c r="AX539" s="23"/>
      <c r="AY539" s="23">
        <v>4</v>
      </c>
      <c r="AZ539" s="23">
        <f t="shared" si="109"/>
        <v>0</v>
      </c>
      <c r="BA539" s="23">
        <f t="shared" si="103"/>
        <v>0</v>
      </c>
      <c r="BB539" s="23">
        <f t="shared" si="108"/>
        <v>4</v>
      </c>
      <c r="BC539" s="23"/>
      <c r="BD539" s="23"/>
      <c r="BE539" s="23"/>
      <c r="BF539" s="23"/>
      <c r="BG539" s="23"/>
      <c r="BH539" s="23"/>
      <c r="BI539" s="23"/>
      <c r="BJ539" s="23"/>
      <c r="BK539" s="23"/>
      <c r="BL539" s="23"/>
      <c r="BM539" s="23"/>
      <c r="BN539" s="23"/>
      <c r="BO539" s="23"/>
      <c r="BP539" s="23"/>
      <c r="BQ539" s="23"/>
      <c r="BR539" s="23"/>
      <c r="BS539" s="23"/>
      <c r="BT539" s="23"/>
      <c r="BU539" s="23"/>
      <c r="BV539" s="23"/>
      <c r="BW539" s="23"/>
      <c r="BX539" s="23"/>
      <c r="BY539" s="23"/>
      <c r="BZ539" s="23"/>
      <c r="CA539" s="23"/>
      <c r="CB539" s="23"/>
      <c r="CC539" s="23"/>
      <c r="CD539" s="23"/>
      <c r="CE539" s="23"/>
      <c r="CF539" s="23"/>
      <c r="CG539" s="23"/>
      <c r="CH539" s="23"/>
      <c r="CI539" s="23"/>
      <c r="CJ539" s="23">
        <f t="shared" si="104"/>
        <v>0</v>
      </c>
      <c r="CK539" s="23">
        <f t="shared" si="111"/>
        <v>0</v>
      </c>
    </row>
    <row r="540" spans="1:89" s="91" customFormat="1" ht="53.25" customHeight="1" x14ac:dyDescent="0.25">
      <c r="A540" s="95">
        <v>2</v>
      </c>
      <c r="B540" s="23" t="s">
        <v>1712</v>
      </c>
      <c r="C540" s="23" t="s">
        <v>1645</v>
      </c>
      <c r="D540" s="23" t="s">
        <v>1650</v>
      </c>
      <c r="E540" s="23" t="s">
        <v>382</v>
      </c>
      <c r="F540" s="23"/>
      <c r="G540" s="24" t="s">
        <v>1713</v>
      </c>
      <c r="H540" s="22" t="s">
        <v>1714</v>
      </c>
      <c r="I540" s="23" t="s">
        <v>78</v>
      </c>
      <c r="J540" s="20" t="s">
        <v>88</v>
      </c>
      <c r="K540" s="23" t="s">
        <v>2397</v>
      </c>
      <c r="L540" s="23" t="s">
        <v>2904</v>
      </c>
      <c r="M540" s="23">
        <v>0.14099999999999999</v>
      </c>
      <c r="N540" s="17"/>
      <c r="O540" s="24" t="s">
        <v>1715</v>
      </c>
      <c r="P540" s="23" t="s">
        <v>82</v>
      </c>
      <c r="Q540" s="23"/>
      <c r="R540" s="23"/>
      <c r="S540" s="36">
        <v>44343</v>
      </c>
      <c r="T540" s="37">
        <v>44949</v>
      </c>
      <c r="U540" s="37">
        <v>46045</v>
      </c>
      <c r="V540" s="23">
        <v>1</v>
      </c>
      <c r="W540" s="23">
        <v>3</v>
      </c>
      <c r="X540" s="38">
        <f t="shared" si="107"/>
        <v>-2</v>
      </c>
      <c r="Y540" s="38"/>
      <c r="Z540" s="40">
        <v>0</v>
      </c>
      <c r="AA540" s="40">
        <v>0</v>
      </c>
      <c r="AB540" s="41">
        <f t="shared" si="110"/>
        <v>0</v>
      </c>
      <c r="AC540" s="40">
        <v>1</v>
      </c>
      <c r="AD540" s="40">
        <v>0</v>
      </c>
      <c r="AE540" s="41">
        <f t="shared" si="96"/>
        <v>1</v>
      </c>
      <c r="AF540" s="40"/>
      <c r="AG540" s="39"/>
      <c r="AH540" s="39"/>
      <c r="AI540" s="42"/>
      <c r="AJ540" s="42"/>
      <c r="AK540" s="42"/>
      <c r="AL540" s="39"/>
      <c r="AM540" s="39"/>
      <c r="AN540" s="39"/>
      <c r="AO540" s="39"/>
      <c r="AP540" s="23" t="s">
        <v>129</v>
      </c>
      <c r="AQ540" s="23" t="s">
        <v>112</v>
      </c>
      <c r="AR540" s="23" t="s">
        <v>124</v>
      </c>
      <c r="AS540" s="23" t="s">
        <v>125</v>
      </c>
      <c r="AT540" s="23"/>
      <c r="AU540" s="23"/>
      <c r="AV540" s="23"/>
      <c r="AW540" s="23"/>
      <c r="AX540" s="23"/>
      <c r="AY540" s="23">
        <v>1</v>
      </c>
      <c r="AZ540" s="23">
        <f t="shared" si="109"/>
        <v>0</v>
      </c>
      <c r="BA540" s="23">
        <f t="shared" si="103"/>
        <v>0</v>
      </c>
      <c r="BB540" s="23">
        <f t="shared" si="108"/>
        <v>1</v>
      </c>
      <c r="BC540" s="23"/>
      <c r="BD540" s="23"/>
      <c r="BE540" s="23"/>
      <c r="BF540" s="23"/>
      <c r="BG540" s="23"/>
      <c r="BH540" s="23"/>
      <c r="BI540" s="23"/>
      <c r="BJ540" s="23"/>
      <c r="BK540" s="23"/>
      <c r="BL540" s="23"/>
      <c r="BM540" s="23"/>
      <c r="BN540" s="23"/>
      <c r="BO540" s="23"/>
      <c r="BP540" s="23"/>
      <c r="BQ540" s="23"/>
      <c r="BR540" s="23"/>
      <c r="BS540" s="23"/>
      <c r="BT540" s="23"/>
      <c r="BU540" s="23"/>
      <c r="BV540" s="23"/>
      <c r="BW540" s="23"/>
      <c r="BX540" s="23"/>
      <c r="BY540" s="23"/>
      <c r="BZ540" s="23"/>
      <c r="CA540" s="23"/>
      <c r="CB540" s="23"/>
      <c r="CC540" s="23"/>
      <c r="CD540" s="23"/>
      <c r="CE540" s="23"/>
      <c r="CF540" s="23"/>
      <c r="CG540" s="23"/>
      <c r="CH540" s="23"/>
      <c r="CI540" s="23"/>
      <c r="CJ540" s="23">
        <f t="shared" si="104"/>
        <v>0</v>
      </c>
      <c r="CK540" s="23">
        <f t="shared" si="111"/>
        <v>0</v>
      </c>
    </row>
    <row r="541" spans="1:89" s="91" customFormat="1" ht="53.25" customHeight="1" x14ac:dyDescent="0.25">
      <c r="A541" s="95">
        <v>3</v>
      </c>
      <c r="B541" s="23" t="s">
        <v>1716</v>
      </c>
      <c r="C541" s="23" t="s">
        <v>1645</v>
      </c>
      <c r="D541" s="23" t="s">
        <v>1650</v>
      </c>
      <c r="E541" s="23" t="s">
        <v>382</v>
      </c>
      <c r="F541" s="23"/>
      <c r="G541" s="24" t="s">
        <v>1717</v>
      </c>
      <c r="H541" s="22" t="s">
        <v>1718</v>
      </c>
      <c r="I541" s="23" t="s">
        <v>87</v>
      </c>
      <c r="J541" s="20" t="s">
        <v>79</v>
      </c>
      <c r="K541" s="24" t="s">
        <v>2396</v>
      </c>
      <c r="L541" s="23" t="s">
        <v>2904</v>
      </c>
      <c r="M541" s="23">
        <v>3.3000000000000002E-2</v>
      </c>
      <c r="N541" s="17" t="s">
        <v>1719</v>
      </c>
      <c r="O541" s="24" t="s">
        <v>1720</v>
      </c>
      <c r="P541" s="23" t="s">
        <v>82</v>
      </c>
      <c r="Q541" s="23">
        <v>3305387</v>
      </c>
      <c r="R541" s="23" t="s">
        <v>110</v>
      </c>
      <c r="S541" s="36">
        <v>44957</v>
      </c>
      <c r="T541" s="37">
        <v>45216</v>
      </c>
      <c r="U541" s="37">
        <v>46312</v>
      </c>
      <c r="V541" s="23">
        <v>1</v>
      </c>
      <c r="W541" s="23">
        <v>0</v>
      </c>
      <c r="X541" s="38">
        <f t="shared" si="107"/>
        <v>1</v>
      </c>
      <c r="Y541" s="38"/>
      <c r="Z541" s="40">
        <v>0</v>
      </c>
      <c r="AA541" s="40">
        <v>0</v>
      </c>
      <c r="AB541" s="41">
        <f t="shared" si="110"/>
        <v>0</v>
      </c>
      <c r="AC541" s="40">
        <v>1</v>
      </c>
      <c r="AD541" s="40">
        <v>0</v>
      </c>
      <c r="AE541" s="41">
        <f t="shared" si="96"/>
        <v>1</v>
      </c>
      <c r="AF541" s="40"/>
      <c r="AG541" s="39"/>
      <c r="AH541" s="39"/>
      <c r="AI541" s="42"/>
      <c r="AJ541" s="42"/>
      <c r="AK541" s="42"/>
      <c r="AL541" s="39"/>
      <c r="AM541" s="39"/>
      <c r="AN541" s="39"/>
      <c r="AO541" s="39"/>
      <c r="AP541" s="23" t="s">
        <v>111</v>
      </c>
      <c r="AQ541" s="23" t="s">
        <v>133</v>
      </c>
      <c r="AR541" s="23" t="s">
        <v>92</v>
      </c>
      <c r="AS541" s="23"/>
      <c r="AT541" s="23">
        <v>1</v>
      </c>
      <c r="AU541" s="23"/>
      <c r="AV541" s="23"/>
      <c r="AW541" s="23"/>
      <c r="AX541" s="23"/>
      <c r="AY541" s="23"/>
      <c r="AZ541" s="23">
        <f t="shared" si="109"/>
        <v>1</v>
      </c>
      <c r="BA541" s="23">
        <f t="shared" si="103"/>
        <v>1</v>
      </c>
      <c r="BB541" s="23">
        <f t="shared" si="108"/>
        <v>1</v>
      </c>
      <c r="BC541" s="23"/>
      <c r="BD541" s="23"/>
      <c r="BE541" s="23"/>
      <c r="BF541" s="23"/>
      <c r="BG541" s="23"/>
      <c r="BH541" s="23"/>
      <c r="BI541" s="23"/>
      <c r="BJ541" s="23"/>
      <c r="BK541" s="23"/>
      <c r="BL541" s="23"/>
      <c r="BM541" s="23"/>
      <c r="BN541" s="23"/>
      <c r="BO541" s="23"/>
      <c r="BP541" s="23"/>
      <c r="BQ541" s="23"/>
      <c r="BR541" s="23"/>
      <c r="BS541" s="23"/>
      <c r="BT541" s="23"/>
      <c r="BU541" s="23"/>
      <c r="BV541" s="23"/>
      <c r="BW541" s="23"/>
      <c r="BX541" s="23"/>
      <c r="BY541" s="23"/>
      <c r="BZ541" s="23"/>
      <c r="CA541" s="23"/>
      <c r="CB541" s="23"/>
      <c r="CC541" s="23"/>
      <c r="CD541" s="23"/>
      <c r="CE541" s="23"/>
      <c r="CF541" s="23"/>
      <c r="CG541" s="23"/>
      <c r="CH541" s="23"/>
      <c r="CI541" s="23"/>
      <c r="CJ541" s="23">
        <f t="shared" si="104"/>
        <v>0</v>
      </c>
      <c r="CK541" s="23">
        <f t="shared" si="111"/>
        <v>0</v>
      </c>
    </row>
    <row r="542" spans="1:89" ht="53.25" customHeight="1" x14ac:dyDescent="0.25">
      <c r="A542" s="95">
        <v>2102</v>
      </c>
      <c r="B542" s="23" t="s">
        <v>1721</v>
      </c>
      <c r="C542" s="23" t="s">
        <v>1645</v>
      </c>
      <c r="D542" s="23" t="s">
        <v>1662</v>
      </c>
      <c r="E542" s="23" t="s">
        <v>382</v>
      </c>
      <c r="F542" s="23"/>
      <c r="G542" s="24" t="s">
        <v>1722</v>
      </c>
      <c r="H542" s="22" t="s">
        <v>1723</v>
      </c>
      <c r="I542" s="23" t="s">
        <v>78</v>
      </c>
      <c r="J542" s="23" t="s">
        <v>79</v>
      </c>
      <c r="K542" s="24" t="s">
        <v>2397</v>
      </c>
      <c r="L542" s="23" t="s">
        <v>2904</v>
      </c>
      <c r="M542" s="23"/>
      <c r="O542" s="24" t="s">
        <v>2804</v>
      </c>
      <c r="P542" s="37" t="s">
        <v>82</v>
      </c>
      <c r="Q542" s="45"/>
      <c r="R542" s="23"/>
      <c r="S542" s="44">
        <v>44768</v>
      </c>
      <c r="T542" s="37">
        <v>45086</v>
      </c>
      <c r="U542" s="37">
        <v>46182</v>
      </c>
      <c r="V542" s="23">
        <v>1</v>
      </c>
      <c r="W542" s="23">
        <v>0</v>
      </c>
      <c r="X542" s="38">
        <f t="shared" si="107"/>
        <v>1</v>
      </c>
      <c r="Y542" s="38"/>
      <c r="Z542" s="40">
        <v>0</v>
      </c>
      <c r="AA542" s="40">
        <v>0</v>
      </c>
      <c r="AB542" s="41">
        <f t="shared" si="110"/>
        <v>0</v>
      </c>
      <c r="AC542" s="40">
        <v>0</v>
      </c>
      <c r="AD542" s="40">
        <v>1</v>
      </c>
      <c r="AE542" s="41">
        <f t="shared" si="96"/>
        <v>1</v>
      </c>
      <c r="AF542" s="40"/>
      <c r="AG542" s="39"/>
      <c r="AH542" s="39"/>
      <c r="AI542" s="42"/>
      <c r="AJ542" s="42"/>
      <c r="AK542" s="42"/>
      <c r="AL542" s="39"/>
      <c r="AM542" s="39"/>
      <c r="AN542" s="39"/>
      <c r="AO542" s="39"/>
      <c r="AP542" s="23" t="s">
        <v>91</v>
      </c>
      <c r="AQ542" s="23" t="s">
        <v>2447</v>
      </c>
      <c r="AR542" s="23" t="s">
        <v>124</v>
      </c>
      <c r="AS542" s="23" t="s">
        <v>153</v>
      </c>
      <c r="AT542" s="23"/>
      <c r="AU542" s="23"/>
      <c r="AV542" s="23"/>
      <c r="AW542" s="23"/>
      <c r="AX542" s="23"/>
      <c r="AY542" s="23"/>
      <c r="AZ542" s="23">
        <f t="shared" si="109"/>
        <v>0</v>
      </c>
      <c r="BA542" s="23">
        <f t="shared" si="103"/>
        <v>0</v>
      </c>
      <c r="BB542" s="23">
        <f t="shared" si="108"/>
        <v>0</v>
      </c>
      <c r="BC542" s="23"/>
      <c r="BD542" s="23"/>
      <c r="BE542" s="23"/>
      <c r="BF542" s="23"/>
      <c r="BG542" s="23"/>
      <c r="BH542" s="23"/>
      <c r="BI542" s="23"/>
      <c r="BJ542" s="23"/>
      <c r="BK542" s="23"/>
      <c r="BL542" s="23"/>
      <c r="BM542" s="23"/>
      <c r="BN542" s="23"/>
      <c r="BO542" s="23"/>
      <c r="BP542" s="23"/>
      <c r="BQ542" s="23"/>
      <c r="BR542" s="23"/>
      <c r="BS542" s="23"/>
      <c r="BT542" s="23"/>
      <c r="BU542" s="23"/>
      <c r="BV542" s="23"/>
      <c r="BW542" s="23"/>
      <c r="BX542" s="23"/>
      <c r="BY542" s="23"/>
      <c r="BZ542" s="23"/>
      <c r="CA542" s="23"/>
      <c r="CB542" s="23"/>
      <c r="CC542" s="23"/>
      <c r="CD542" s="23"/>
      <c r="CE542" s="23"/>
      <c r="CF542" s="23"/>
      <c r="CG542" s="23"/>
      <c r="CH542" s="23"/>
      <c r="CI542" s="23"/>
      <c r="CJ542" s="23">
        <f t="shared" si="104"/>
        <v>0</v>
      </c>
      <c r="CK542" s="23">
        <f t="shared" si="111"/>
        <v>0</v>
      </c>
    </row>
    <row r="543" spans="1:89" ht="53.25" customHeight="1" x14ac:dyDescent="0.25">
      <c r="A543" s="95">
        <v>2103</v>
      </c>
      <c r="B543" s="23" t="s">
        <v>1724</v>
      </c>
      <c r="C543" s="23" t="s">
        <v>1645</v>
      </c>
      <c r="D543" s="23" t="s">
        <v>1662</v>
      </c>
      <c r="E543" s="23" t="s">
        <v>382</v>
      </c>
      <c r="F543" s="23"/>
      <c r="G543" s="24" t="s">
        <v>1725</v>
      </c>
      <c r="H543" s="22" t="s">
        <v>1726</v>
      </c>
      <c r="I543" s="23" t="s">
        <v>78</v>
      </c>
      <c r="J543" s="23" t="s">
        <v>79</v>
      </c>
      <c r="K543" s="24" t="s">
        <v>2396</v>
      </c>
      <c r="L543" s="23" t="s">
        <v>2904</v>
      </c>
      <c r="M543" s="23"/>
      <c r="O543" s="24" t="s">
        <v>2805</v>
      </c>
      <c r="P543" s="37" t="s">
        <v>82</v>
      </c>
      <c r="Q543" s="45"/>
      <c r="R543" s="23"/>
      <c r="S543" s="44">
        <v>44793</v>
      </c>
      <c r="T543" s="37">
        <v>45281</v>
      </c>
      <c r="U543" s="37">
        <v>46377</v>
      </c>
      <c r="V543" s="23">
        <v>1</v>
      </c>
      <c r="W543" s="23">
        <v>0</v>
      </c>
      <c r="X543" s="38">
        <f t="shared" si="107"/>
        <v>1</v>
      </c>
      <c r="Y543" s="38"/>
      <c r="Z543" s="40">
        <v>0</v>
      </c>
      <c r="AA543" s="40">
        <v>0</v>
      </c>
      <c r="AB543" s="41">
        <f t="shared" si="110"/>
        <v>0</v>
      </c>
      <c r="AC543" s="40">
        <v>0</v>
      </c>
      <c r="AD543" s="40">
        <v>1</v>
      </c>
      <c r="AE543" s="41">
        <f t="shared" si="96"/>
        <v>1</v>
      </c>
      <c r="AF543" s="40"/>
      <c r="AG543" s="39"/>
      <c r="AH543" s="39"/>
      <c r="AI543" s="42"/>
      <c r="AJ543" s="42"/>
      <c r="AK543" s="42"/>
      <c r="AL543" s="39"/>
      <c r="AM543" s="39"/>
      <c r="AN543" s="39"/>
      <c r="AO543" s="39"/>
      <c r="AP543" s="23" t="s">
        <v>91</v>
      </c>
      <c r="AQ543" s="23" t="s">
        <v>2447</v>
      </c>
      <c r="AR543" s="23" t="s">
        <v>124</v>
      </c>
      <c r="AS543" s="23" t="s">
        <v>153</v>
      </c>
      <c r="AT543" s="23">
        <v>1</v>
      </c>
      <c r="AU543" s="23"/>
      <c r="AV543" s="23"/>
      <c r="AW543" s="23"/>
      <c r="AX543" s="23"/>
      <c r="AY543" s="23"/>
      <c r="AZ543" s="23">
        <f t="shared" si="109"/>
        <v>1</v>
      </c>
      <c r="BA543" s="23">
        <f t="shared" si="103"/>
        <v>1</v>
      </c>
      <c r="BB543" s="23">
        <f t="shared" si="108"/>
        <v>1</v>
      </c>
      <c r="BC543" s="23"/>
      <c r="BD543" s="23"/>
      <c r="BE543" s="23"/>
      <c r="BF543" s="23"/>
      <c r="BG543" s="23"/>
      <c r="BH543" s="23"/>
      <c r="BI543" s="23"/>
      <c r="BJ543" s="23"/>
      <c r="BK543" s="23"/>
      <c r="BL543" s="23"/>
      <c r="BM543" s="23"/>
      <c r="BN543" s="23"/>
      <c r="BO543" s="23"/>
      <c r="BP543" s="23"/>
      <c r="BQ543" s="23"/>
      <c r="BR543" s="23"/>
      <c r="BS543" s="23"/>
      <c r="BT543" s="23"/>
      <c r="BU543" s="23"/>
      <c r="BV543" s="23"/>
      <c r="BW543" s="23"/>
      <c r="BX543" s="23"/>
      <c r="BY543" s="23"/>
      <c r="BZ543" s="23"/>
      <c r="CA543" s="23"/>
      <c r="CB543" s="23"/>
      <c r="CC543" s="23"/>
      <c r="CD543" s="23"/>
      <c r="CE543" s="23"/>
      <c r="CF543" s="23"/>
      <c r="CG543" s="23"/>
      <c r="CH543" s="23"/>
      <c r="CI543" s="23"/>
      <c r="CJ543" s="23">
        <f t="shared" si="104"/>
        <v>0</v>
      </c>
      <c r="CK543" s="23">
        <f t="shared" si="111"/>
        <v>0</v>
      </c>
    </row>
    <row r="544" spans="1:89" ht="53.25" customHeight="1" x14ac:dyDescent="0.25">
      <c r="A544" s="95" t="s">
        <v>1730</v>
      </c>
      <c r="B544" s="23" t="s">
        <v>1731</v>
      </c>
      <c r="C544" s="23" t="s">
        <v>1645</v>
      </c>
      <c r="D544" s="23" t="s">
        <v>1672</v>
      </c>
      <c r="E544" s="23" t="s">
        <v>382</v>
      </c>
      <c r="F544" s="23"/>
      <c r="G544" s="24" t="s">
        <v>1732</v>
      </c>
      <c r="H544" s="22" t="s">
        <v>2964</v>
      </c>
      <c r="I544" s="23" t="s">
        <v>78</v>
      </c>
      <c r="J544" s="23" t="s">
        <v>88</v>
      </c>
      <c r="K544" s="24" t="s">
        <v>2396</v>
      </c>
      <c r="L544" s="23" t="s">
        <v>2904</v>
      </c>
      <c r="M544" s="23"/>
      <c r="N544" s="17" t="s">
        <v>1733</v>
      </c>
      <c r="O544" s="24" t="s">
        <v>1734</v>
      </c>
      <c r="P544" s="23" t="s">
        <v>82</v>
      </c>
      <c r="Q544" s="23"/>
      <c r="R544" s="23"/>
      <c r="S544" s="36">
        <v>44754</v>
      </c>
      <c r="T544" s="37">
        <v>45135</v>
      </c>
      <c r="U544" s="37">
        <v>46231</v>
      </c>
      <c r="V544" s="23">
        <v>14</v>
      </c>
      <c r="W544" s="23">
        <v>0</v>
      </c>
      <c r="X544" s="38">
        <f t="shared" si="107"/>
        <v>14</v>
      </c>
      <c r="Y544" s="38"/>
      <c r="Z544" s="40">
        <v>0</v>
      </c>
      <c r="AA544" s="40">
        <v>0</v>
      </c>
      <c r="AB544" s="41">
        <f t="shared" si="110"/>
        <v>0</v>
      </c>
      <c r="AC544" s="40">
        <v>14</v>
      </c>
      <c r="AD544" s="40">
        <v>0</v>
      </c>
      <c r="AE544" s="41">
        <f t="shared" si="96"/>
        <v>14</v>
      </c>
      <c r="AF544" s="40"/>
      <c r="AG544" s="39"/>
      <c r="AH544" s="39"/>
      <c r="AI544" s="42"/>
      <c r="AJ544" s="52"/>
      <c r="AK544" s="42"/>
      <c r="AL544" s="39"/>
      <c r="AM544" s="39"/>
      <c r="AN544" s="39"/>
      <c r="AO544" s="39"/>
      <c r="AP544" s="23" t="s">
        <v>111</v>
      </c>
      <c r="AQ544" s="23" t="s">
        <v>112</v>
      </c>
      <c r="AR544" s="23" t="s">
        <v>124</v>
      </c>
      <c r="AS544" s="23" t="s">
        <v>729</v>
      </c>
      <c r="AT544" s="23"/>
      <c r="AU544" s="23">
        <v>2</v>
      </c>
      <c r="AV544" s="23">
        <v>6</v>
      </c>
      <c r="AW544" s="23">
        <v>6</v>
      </c>
      <c r="AX544" s="23"/>
      <c r="AY544" s="23"/>
      <c r="AZ544" s="23">
        <f t="shared" si="109"/>
        <v>14</v>
      </c>
      <c r="BA544" s="23">
        <f t="shared" si="103"/>
        <v>14</v>
      </c>
      <c r="BB544" s="23">
        <f t="shared" si="108"/>
        <v>14</v>
      </c>
      <c r="BC544" s="23"/>
      <c r="BD544" s="23"/>
      <c r="BE544" s="23"/>
      <c r="BF544" s="23"/>
      <c r="BG544" s="23"/>
      <c r="BH544" s="23"/>
      <c r="BI544" s="23"/>
      <c r="BJ544" s="23"/>
      <c r="BK544" s="23"/>
      <c r="BL544" s="23"/>
      <c r="BM544" s="23"/>
      <c r="BN544" s="23"/>
      <c r="BO544" s="23"/>
      <c r="BP544" s="23"/>
      <c r="BQ544" s="23"/>
      <c r="BR544" s="23"/>
      <c r="BS544" s="23"/>
      <c r="BT544" s="23"/>
      <c r="BU544" s="23"/>
      <c r="BV544" s="23"/>
      <c r="BW544" s="23"/>
      <c r="BX544" s="23"/>
      <c r="BY544" s="23"/>
      <c r="BZ544" s="23"/>
      <c r="CA544" s="23"/>
      <c r="CB544" s="23"/>
      <c r="CC544" s="23"/>
      <c r="CD544" s="23"/>
      <c r="CE544" s="23"/>
      <c r="CF544" s="23"/>
      <c r="CG544" s="23"/>
      <c r="CH544" s="23"/>
      <c r="CI544" s="23"/>
      <c r="CJ544" s="23">
        <f t="shared" si="104"/>
        <v>0</v>
      </c>
      <c r="CK544" s="23">
        <f t="shared" si="111"/>
        <v>0</v>
      </c>
    </row>
    <row r="545" spans="1:89" ht="53.25" customHeight="1" x14ac:dyDescent="0.25">
      <c r="A545" s="95" t="s">
        <v>1735</v>
      </c>
      <c r="B545" s="23" t="s">
        <v>1736</v>
      </c>
      <c r="C545" s="23" t="s">
        <v>1645</v>
      </c>
      <c r="D545" s="23" t="s">
        <v>1650</v>
      </c>
      <c r="E545" s="23" t="s">
        <v>382</v>
      </c>
      <c r="F545" s="23"/>
      <c r="G545" s="24" t="s">
        <v>1651</v>
      </c>
      <c r="H545" s="22" t="s">
        <v>1737</v>
      </c>
      <c r="I545" s="23" t="s">
        <v>78</v>
      </c>
      <c r="J545" s="20" t="s">
        <v>79</v>
      </c>
      <c r="K545" s="24" t="s">
        <v>2396</v>
      </c>
      <c r="L545" s="23" t="s">
        <v>2904</v>
      </c>
      <c r="M545" s="23"/>
      <c r="N545" s="17" t="s">
        <v>1738</v>
      </c>
      <c r="O545" s="24" t="s">
        <v>2806</v>
      </c>
      <c r="P545" s="23" t="s">
        <v>82</v>
      </c>
      <c r="Q545" s="23"/>
      <c r="R545" s="23"/>
      <c r="S545" s="36">
        <v>44617</v>
      </c>
      <c r="T545" s="37">
        <v>45175</v>
      </c>
      <c r="U545" s="37">
        <v>46271</v>
      </c>
      <c r="V545" s="23">
        <v>1</v>
      </c>
      <c r="W545" s="23">
        <v>0</v>
      </c>
      <c r="X545" s="38">
        <f t="shared" si="107"/>
        <v>1</v>
      </c>
      <c r="Y545" s="38"/>
      <c r="Z545" s="40">
        <v>0</v>
      </c>
      <c r="AA545" s="40">
        <v>0</v>
      </c>
      <c r="AB545" s="41">
        <f t="shared" si="110"/>
        <v>0</v>
      </c>
      <c r="AC545" s="40">
        <v>1</v>
      </c>
      <c r="AD545" s="40">
        <v>0</v>
      </c>
      <c r="AE545" s="41">
        <f t="shared" si="96"/>
        <v>1</v>
      </c>
      <c r="AF545" s="40"/>
      <c r="AG545" s="39"/>
      <c r="AH545" s="39"/>
      <c r="AI545" s="42"/>
      <c r="AJ545" s="42"/>
      <c r="AK545" s="42"/>
      <c r="AL545" s="39"/>
      <c r="AM545" s="39"/>
      <c r="AN545" s="39"/>
      <c r="AO545" s="39"/>
      <c r="AP545" s="23" t="s">
        <v>111</v>
      </c>
      <c r="AQ545" s="23" t="s">
        <v>119</v>
      </c>
      <c r="AR545" s="23" t="s">
        <v>92</v>
      </c>
      <c r="AS545" s="23"/>
      <c r="AT545" s="23">
        <v>1</v>
      </c>
      <c r="AU545" s="23"/>
      <c r="AV545" s="23"/>
      <c r="AW545" s="23"/>
      <c r="AX545" s="23"/>
      <c r="AY545" s="23"/>
      <c r="AZ545" s="23">
        <f t="shared" si="109"/>
        <v>1</v>
      </c>
      <c r="BA545" s="23">
        <f t="shared" si="103"/>
        <v>1</v>
      </c>
      <c r="BB545" s="23">
        <f t="shared" si="108"/>
        <v>1</v>
      </c>
      <c r="BC545" s="23"/>
      <c r="BD545" s="23"/>
      <c r="BE545" s="23"/>
      <c r="BF545" s="23"/>
      <c r="BG545" s="23"/>
      <c r="BH545" s="23"/>
      <c r="BI545" s="23"/>
      <c r="BJ545" s="23"/>
      <c r="BK545" s="23"/>
      <c r="BL545" s="23"/>
      <c r="BM545" s="23"/>
      <c r="BN545" s="23"/>
      <c r="BO545" s="23"/>
      <c r="BP545" s="23"/>
      <c r="BQ545" s="23"/>
      <c r="BR545" s="23"/>
      <c r="BS545" s="23"/>
      <c r="BT545" s="23"/>
      <c r="BU545" s="23"/>
      <c r="BV545" s="23"/>
      <c r="BW545" s="23"/>
      <c r="BX545" s="23"/>
      <c r="BY545" s="23"/>
      <c r="BZ545" s="23"/>
      <c r="CA545" s="23"/>
      <c r="CB545" s="23"/>
      <c r="CC545" s="23"/>
      <c r="CD545" s="23"/>
      <c r="CE545" s="23"/>
      <c r="CF545" s="23"/>
      <c r="CG545" s="23"/>
      <c r="CH545" s="23"/>
      <c r="CI545" s="23"/>
      <c r="CJ545" s="23">
        <f t="shared" si="104"/>
        <v>0</v>
      </c>
      <c r="CK545" s="23">
        <f t="shared" si="111"/>
        <v>0</v>
      </c>
    </row>
    <row r="546" spans="1:89" ht="53.25" customHeight="1" x14ac:dyDescent="0.25">
      <c r="A546" s="95">
        <v>2225</v>
      </c>
      <c r="B546" s="23" t="s">
        <v>1739</v>
      </c>
      <c r="C546" s="23" t="s">
        <v>1645</v>
      </c>
      <c r="D546" s="20" t="s">
        <v>3054</v>
      </c>
      <c r="E546" s="23" t="s">
        <v>382</v>
      </c>
      <c r="F546" s="23"/>
      <c r="G546" s="25" t="s">
        <v>1740</v>
      </c>
      <c r="H546" s="22" t="s">
        <v>1741</v>
      </c>
      <c r="I546" s="23" t="s">
        <v>87</v>
      </c>
      <c r="J546" s="20" t="s">
        <v>88</v>
      </c>
      <c r="K546" s="23" t="s">
        <v>2388</v>
      </c>
      <c r="L546" s="23" t="s">
        <v>2904</v>
      </c>
      <c r="M546" s="23"/>
      <c r="O546" s="24" t="s">
        <v>2807</v>
      </c>
      <c r="P546" s="37" t="s">
        <v>82</v>
      </c>
      <c r="Q546" s="20"/>
      <c r="R546" s="20"/>
      <c r="S546" s="44">
        <v>45181</v>
      </c>
      <c r="T546" s="45">
        <v>45485</v>
      </c>
      <c r="U546" s="45">
        <v>46580</v>
      </c>
      <c r="V546" s="38">
        <v>1</v>
      </c>
      <c r="W546" s="38">
        <v>0</v>
      </c>
      <c r="X546" s="38"/>
      <c r="Y546" s="38"/>
      <c r="Z546" s="40">
        <v>0</v>
      </c>
      <c r="AA546" s="40">
        <v>0</v>
      </c>
      <c r="AB546" s="41">
        <f t="shared" si="110"/>
        <v>0</v>
      </c>
      <c r="AC546" s="40">
        <v>0</v>
      </c>
      <c r="AD546" s="40">
        <v>1</v>
      </c>
      <c r="AE546" s="41">
        <f t="shared" ref="AE546:AE609" si="112">SUM(AC546+AD546)</f>
        <v>1</v>
      </c>
      <c r="AF546" s="40"/>
      <c r="AG546" s="39"/>
      <c r="AH546" s="39"/>
      <c r="AI546" s="42"/>
      <c r="AJ546" s="42"/>
      <c r="AK546" s="42"/>
      <c r="AL546" s="39"/>
      <c r="AM546" s="39"/>
      <c r="AN546" s="39"/>
      <c r="AO546" s="39"/>
      <c r="AP546" s="23" t="s">
        <v>91</v>
      </c>
      <c r="AQ546" s="23" t="s">
        <v>203</v>
      </c>
      <c r="AR546" s="23" t="s">
        <v>124</v>
      </c>
      <c r="AS546" s="23" t="s">
        <v>214</v>
      </c>
      <c r="AT546" s="23"/>
      <c r="AU546" s="23">
        <v>1</v>
      </c>
      <c r="AV546" s="23"/>
      <c r="AW546" s="23"/>
      <c r="AX546" s="23"/>
      <c r="AY546" s="23"/>
      <c r="AZ546" s="23">
        <f t="shared" si="109"/>
        <v>1</v>
      </c>
      <c r="BA546" s="23">
        <f t="shared" si="103"/>
        <v>1</v>
      </c>
      <c r="BB546" s="23">
        <f t="shared" si="108"/>
        <v>1</v>
      </c>
      <c r="BC546" s="23"/>
      <c r="BD546" s="23"/>
      <c r="BE546" s="23"/>
      <c r="BF546" s="23"/>
      <c r="BG546" s="23"/>
      <c r="BH546" s="23"/>
      <c r="BI546" s="23"/>
      <c r="BJ546" s="23"/>
      <c r="BK546" s="23"/>
      <c r="BL546" s="23"/>
      <c r="BM546" s="23"/>
      <c r="BN546" s="23"/>
      <c r="BO546" s="23"/>
      <c r="BP546" s="23"/>
      <c r="BQ546" s="23"/>
      <c r="BR546" s="23"/>
      <c r="BS546" s="23"/>
      <c r="BT546" s="23"/>
      <c r="BU546" s="23"/>
      <c r="BV546" s="23"/>
      <c r="BW546" s="23"/>
      <c r="BX546" s="23"/>
      <c r="BY546" s="23"/>
      <c r="BZ546" s="23"/>
      <c r="CA546" s="23"/>
      <c r="CB546" s="23"/>
      <c r="CC546" s="23"/>
      <c r="CD546" s="23"/>
      <c r="CE546" s="23"/>
      <c r="CF546" s="23"/>
      <c r="CG546" s="23"/>
      <c r="CH546" s="23"/>
      <c r="CI546" s="23"/>
      <c r="CJ546" s="23">
        <f t="shared" si="104"/>
        <v>0</v>
      </c>
      <c r="CK546" s="23">
        <f t="shared" si="111"/>
        <v>0</v>
      </c>
    </row>
    <row r="547" spans="1:89" ht="53.25" customHeight="1" x14ac:dyDescent="0.25">
      <c r="A547" s="95">
        <v>2278</v>
      </c>
      <c r="B547" s="23" t="s">
        <v>1742</v>
      </c>
      <c r="C547" s="23" t="s">
        <v>1645</v>
      </c>
      <c r="D547" s="23" t="s">
        <v>1672</v>
      </c>
      <c r="E547" s="23" t="s">
        <v>382</v>
      </c>
      <c r="F547" s="23"/>
      <c r="G547" s="24" t="s">
        <v>1743</v>
      </c>
      <c r="H547" s="22" t="s">
        <v>1744</v>
      </c>
      <c r="I547" s="23" t="s">
        <v>87</v>
      </c>
      <c r="J547" s="23" t="s">
        <v>88</v>
      </c>
      <c r="K547" s="23" t="s">
        <v>2387</v>
      </c>
      <c r="L547" s="23" t="s">
        <v>2904</v>
      </c>
      <c r="M547" s="23"/>
      <c r="N547" s="23" t="s">
        <v>1745</v>
      </c>
      <c r="O547" s="23" t="s">
        <v>1746</v>
      </c>
      <c r="P547" s="23" t="s">
        <v>109</v>
      </c>
      <c r="Q547" s="23"/>
      <c r="R547" s="23"/>
      <c r="S547" s="36">
        <v>45406</v>
      </c>
      <c r="T547" s="37">
        <v>45457</v>
      </c>
      <c r="U547" s="37">
        <v>46552</v>
      </c>
      <c r="V547" s="23">
        <v>1</v>
      </c>
      <c r="W547" s="23">
        <v>0</v>
      </c>
      <c r="X547" s="38">
        <f t="shared" ref="X547:X578" si="113">V547-W547</f>
        <v>1</v>
      </c>
      <c r="Y547" s="38"/>
      <c r="Z547" s="40">
        <v>0</v>
      </c>
      <c r="AA547" s="40">
        <v>0</v>
      </c>
      <c r="AB547" s="41">
        <f t="shared" si="110"/>
        <v>0</v>
      </c>
      <c r="AC547" s="40">
        <v>1</v>
      </c>
      <c r="AD547" s="40">
        <v>0</v>
      </c>
      <c r="AE547" s="41">
        <f t="shared" si="112"/>
        <v>1</v>
      </c>
      <c r="AF547" s="40"/>
      <c r="AG547" s="39"/>
      <c r="AH547" s="39"/>
      <c r="AI547" s="42"/>
      <c r="AJ547" s="42"/>
      <c r="AK547" s="42"/>
      <c r="AL547" s="39"/>
      <c r="AM547" s="39"/>
      <c r="AN547" s="39"/>
      <c r="AO547" s="39"/>
      <c r="AP547" s="23" t="s">
        <v>111</v>
      </c>
      <c r="AQ547" s="23" t="s">
        <v>133</v>
      </c>
      <c r="AR547" s="23" t="s">
        <v>92</v>
      </c>
      <c r="AS547" s="23"/>
      <c r="AT547" s="23">
        <v>1</v>
      </c>
      <c r="AU547" s="23"/>
      <c r="AV547" s="23"/>
      <c r="AW547" s="23"/>
      <c r="AX547" s="23"/>
      <c r="AY547" s="23"/>
      <c r="AZ547" s="23">
        <f t="shared" si="109"/>
        <v>1</v>
      </c>
      <c r="BA547" s="23">
        <f t="shared" si="103"/>
        <v>1</v>
      </c>
      <c r="BB547" s="23">
        <f t="shared" si="108"/>
        <v>1</v>
      </c>
      <c r="BC547" s="23"/>
      <c r="BD547" s="23"/>
      <c r="BE547" s="23"/>
      <c r="BF547" s="23"/>
      <c r="BG547" s="23"/>
      <c r="BH547" s="23"/>
      <c r="BI547" s="23"/>
      <c r="BJ547" s="23"/>
      <c r="BK547" s="23"/>
      <c r="BL547" s="23"/>
      <c r="BM547" s="23"/>
      <c r="BN547" s="23"/>
      <c r="BO547" s="23"/>
      <c r="BP547" s="23"/>
      <c r="BQ547" s="23"/>
      <c r="BR547" s="23"/>
      <c r="BS547" s="23"/>
      <c r="BT547" s="23"/>
      <c r="BU547" s="23"/>
      <c r="BV547" s="23"/>
      <c r="BW547" s="23"/>
      <c r="BX547" s="23"/>
      <c r="BY547" s="23"/>
      <c r="BZ547" s="23"/>
      <c r="CA547" s="23"/>
      <c r="CB547" s="23"/>
      <c r="CC547" s="23"/>
      <c r="CD547" s="23"/>
      <c r="CE547" s="23"/>
      <c r="CF547" s="23"/>
      <c r="CG547" s="23"/>
      <c r="CH547" s="23"/>
      <c r="CI547" s="23"/>
      <c r="CJ547" s="23">
        <f t="shared" si="104"/>
        <v>0</v>
      </c>
      <c r="CK547" s="23">
        <f t="shared" si="111"/>
        <v>0</v>
      </c>
    </row>
    <row r="548" spans="1:89" ht="53.25" customHeight="1" x14ac:dyDescent="0.25">
      <c r="A548" s="95">
        <v>2294</v>
      </c>
      <c r="B548" s="23" t="s">
        <v>1747</v>
      </c>
      <c r="C548" s="23" t="s">
        <v>1645</v>
      </c>
      <c r="D548" s="23" t="s">
        <v>1748</v>
      </c>
      <c r="E548" s="23" t="s">
        <v>382</v>
      </c>
      <c r="F548" s="23"/>
      <c r="G548" s="24" t="s">
        <v>1749</v>
      </c>
      <c r="H548" s="22" t="s">
        <v>1750</v>
      </c>
      <c r="I548" s="23" t="s">
        <v>78</v>
      </c>
      <c r="J548" s="20" t="s">
        <v>79</v>
      </c>
      <c r="K548" s="23" t="s">
        <v>2399</v>
      </c>
      <c r="L548" s="23" t="s">
        <v>2904</v>
      </c>
      <c r="M548" s="23"/>
      <c r="O548" s="24" t="s">
        <v>2808</v>
      </c>
      <c r="P548" s="23" t="s">
        <v>82</v>
      </c>
      <c r="Q548" s="23"/>
      <c r="R548" s="23"/>
      <c r="S548" s="36">
        <v>45490</v>
      </c>
      <c r="T548" s="37">
        <v>45671</v>
      </c>
      <c r="U548" s="37">
        <v>46766</v>
      </c>
      <c r="V548" s="23">
        <v>0</v>
      </c>
      <c r="W548" s="23">
        <v>4</v>
      </c>
      <c r="X548" s="38">
        <f t="shared" si="113"/>
        <v>-4</v>
      </c>
      <c r="Y548" s="38"/>
      <c r="Z548" s="40">
        <v>0</v>
      </c>
      <c r="AA548" s="40">
        <v>0</v>
      </c>
      <c r="AB548" s="41">
        <f t="shared" si="110"/>
        <v>0</v>
      </c>
      <c r="AC548" s="40">
        <v>0</v>
      </c>
      <c r="AD548" s="40">
        <v>-4</v>
      </c>
      <c r="AE548" s="41">
        <f t="shared" si="112"/>
        <v>-4</v>
      </c>
      <c r="AF548" s="40"/>
      <c r="AG548" s="39"/>
      <c r="AH548" s="39"/>
      <c r="AI548" s="42"/>
      <c r="AJ548" s="42"/>
      <c r="AK548" s="42"/>
      <c r="AL548" s="39"/>
      <c r="AM548" s="39"/>
      <c r="AN548" s="39"/>
      <c r="AO548" s="39"/>
      <c r="AP548" s="23" t="s">
        <v>91</v>
      </c>
      <c r="AQ548" s="23" t="s">
        <v>2809</v>
      </c>
      <c r="AR548" s="23" t="s">
        <v>92</v>
      </c>
      <c r="AS548" s="24"/>
      <c r="AT548" s="23">
        <v>-4</v>
      </c>
      <c r="AU548" s="23"/>
      <c r="AV548" s="23"/>
      <c r="AW548" s="23"/>
      <c r="AX548" s="23"/>
      <c r="AY548" s="23"/>
      <c r="AZ548" s="23">
        <f t="shared" si="109"/>
        <v>-4</v>
      </c>
      <c r="BA548" s="23">
        <f t="shared" si="103"/>
        <v>-4</v>
      </c>
      <c r="BB548" s="23">
        <f t="shared" si="108"/>
        <v>-4</v>
      </c>
      <c r="BC548" s="23"/>
      <c r="BD548" s="23"/>
      <c r="BE548" s="23"/>
      <c r="BF548" s="23"/>
      <c r="BG548" s="23"/>
      <c r="BH548" s="23"/>
      <c r="BI548" s="23"/>
      <c r="BJ548" s="23"/>
      <c r="BK548" s="23"/>
      <c r="BL548" s="23"/>
      <c r="BM548" s="23"/>
      <c r="BN548" s="23"/>
      <c r="BO548" s="23"/>
      <c r="BP548" s="23"/>
      <c r="BQ548" s="23"/>
      <c r="BR548" s="23"/>
      <c r="BS548" s="23"/>
      <c r="BT548" s="23"/>
      <c r="BU548" s="23"/>
      <c r="BV548" s="23"/>
      <c r="BW548" s="23"/>
      <c r="BX548" s="23"/>
      <c r="BY548" s="23"/>
      <c r="BZ548" s="23"/>
      <c r="CA548" s="23"/>
      <c r="CB548" s="23"/>
      <c r="CC548" s="23"/>
      <c r="CD548" s="23"/>
      <c r="CE548" s="23"/>
      <c r="CF548" s="23"/>
      <c r="CG548" s="23"/>
      <c r="CH548" s="23"/>
      <c r="CI548" s="23"/>
      <c r="CJ548" s="23">
        <f t="shared" si="104"/>
        <v>0</v>
      </c>
      <c r="CK548" s="23">
        <f t="shared" si="111"/>
        <v>0</v>
      </c>
    </row>
    <row r="549" spans="1:89" ht="53.25" customHeight="1" x14ac:dyDescent="0.25">
      <c r="A549" s="95">
        <v>2489</v>
      </c>
      <c r="B549" s="23" t="s">
        <v>2366</v>
      </c>
      <c r="C549" s="23" t="s">
        <v>1645</v>
      </c>
      <c r="D549" s="20" t="s">
        <v>3054</v>
      </c>
      <c r="E549" s="23" t="s">
        <v>382</v>
      </c>
      <c r="F549" s="23" t="s">
        <v>2222</v>
      </c>
      <c r="G549" s="24" t="s">
        <v>2223</v>
      </c>
      <c r="H549" s="22" t="s">
        <v>2224</v>
      </c>
      <c r="I549" s="23" t="s">
        <v>78</v>
      </c>
      <c r="J549" s="20" t="s">
        <v>79</v>
      </c>
      <c r="K549" s="24" t="s">
        <v>2397</v>
      </c>
      <c r="L549" s="23" t="s">
        <v>2904</v>
      </c>
      <c r="M549" s="23"/>
      <c r="O549" s="23" t="s">
        <v>2810</v>
      </c>
      <c r="P549" s="23" t="s">
        <v>82</v>
      </c>
      <c r="Q549" s="23"/>
      <c r="R549" s="23"/>
      <c r="S549" s="36">
        <v>45719</v>
      </c>
      <c r="T549" s="37">
        <v>45891</v>
      </c>
      <c r="U549" s="37">
        <v>46987</v>
      </c>
      <c r="V549" s="23">
        <v>1</v>
      </c>
      <c r="W549" s="23">
        <v>0</v>
      </c>
      <c r="X549" s="38">
        <f t="shared" si="113"/>
        <v>1</v>
      </c>
      <c r="Y549" s="38"/>
      <c r="Z549" s="40">
        <v>0</v>
      </c>
      <c r="AA549" s="40">
        <v>0</v>
      </c>
      <c r="AB549" s="41">
        <f t="shared" si="110"/>
        <v>0</v>
      </c>
      <c r="AC549" s="40">
        <v>0</v>
      </c>
      <c r="AD549" s="40">
        <v>1</v>
      </c>
      <c r="AE549" s="41">
        <f t="shared" si="112"/>
        <v>1</v>
      </c>
      <c r="AF549" s="40"/>
      <c r="AG549" s="39"/>
      <c r="AH549" s="39"/>
      <c r="AI549" s="42"/>
      <c r="AJ549" s="42"/>
      <c r="AK549" s="42"/>
      <c r="AL549" s="39"/>
      <c r="AM549" s="39"/>
      <c r="AN549" s="39"/>
      <c r="AO549" s="39"/>
      <c r="AP549" s="23" t="s">
        <v>91</v>
      </c>
      <c r="AQ549" s="23" t="s">
        <v>2433</v>
      </c>
      <c r="AR549" s="23" t="s">
        <v>99</v>
      </c>
      <c r="AS549" s="54" t="s">
        <v>2407</v>
      </c>
      <c r="AT549" s="23"/>
      <c r="AU549" s="23">
        <v>1</v>
      </c>
      <c r="AV549" s="23"/>
      <c r="AW549" s="23"/>
      <c r="AX549" s="23"/>
      <c r="AY549" s="23"/>
      <c r="AZ549" s="23">
        <f t="shared" si="109"/>
        <v>1</v>
      </c>
      <c r="BA549" s="23">
        <f t="shared" si="103"/>
        <v>1</v>
      </c>
      <c r="BB549" s="23">
        <f t="shared" si="108"/>
        <v>1</v>
      </c>
      <c r="BC549" s="23"/>
      <c r="BD549" s="23"/>
      <c r="BE549" s="23"/>
      <c r="BF549" s="23"/>
      <c r="BG549" s="23"/>
      <c r="BH549" s="23"/>
      <c r="BI549" s="23"/>
      <c r="BJ549" s="23"/>
      <c r="BK549" s="23"/>
      <c r="BL549" s="23"/>
      <c r="BM549" s="23"/>
      <c r="BN549" s="23"/>
      <c r="BO549" s="23"/>
      <c r="BP549" s="23"/>
      <c r="BQ549" s="23"/>
      <c r="BR549" s="23"/>
      <c r="BS549" s="23"/>
      <c r="BT549" s="23"/>
      <c r="BU549" s="23"/>
      <c r="BV549" s="23"/>
      <c r="BW549" s="23"/>
      <c r="BX549" s="23"/>
      <c r="BY549" s="23"/>
      <c r="BZ549" s="23"/>
      <c r="CA549" s="23"/>
      <c r="CB549" s="23"/>
      <c r="CC549" s="23"/>
      <c r="CD549" s="23"/>
      <c r="CE549" s="23"/>
      <c r="CF549" s="23"/>
      <c r="CG549" s="23"/>
      <c r="CH549" s="23"/>
      <c r="CI549" s="23"/>
      <c r="CJ549" s="23">
        <f t="shared" si="104"/>
        <v>0</v>
      </c>
      <c r="CK549" s="23">
        <f t="shared" si="111"/>
        <v>0</v>
      </c>
    </row>
    <row r="550" spans="1:89" ht="53.25" customHeight="1" x14ac:dyDescent="0.25">
      <c r="A550" s="119">
        <v>2488</v>
      </c>
      <c r="B550" s="20" t="s">
        <v>1754</v>
      </c>
      <c r="C550" s="20" t="s">
        <v>1645</v>
      </c>
      <c r="D550" s="20" t="s">
        <v>3047</v>
      </c>
      <c r="E550" s="20" t="s">
        <v>382</v>
      </c>
      <c r="F550" s="23"/>
      <c r="G550" s="51" t="s">
        <v>1755</v>
      </c>
      <c r="H550" s="22" t="s">
        <v>1756</v>
      </c>
      <c r="I550" s="20" t="s">
        <v>87</v>
      </c>
      <c r="J550" s="23" t="s">
        <v>79</v>
      </c>
      <c r="K550" s="24" t="s">
        <v>2396</v>
      </c>
      <c r="L550" s="23" t="s">
        <v>2904</v>
      </c>
      <c r="M550" s="23"/>
      <c r="O550" s="20" t="s">
        <v>2811</v>
      </c>
      <c r="P550" s="20" t="s">
        <v>82</v>
      </c>
      <c r="Q550" s="20"/>
      <c r="R550" s="20"/>
      <c r="S550" s="44">
        <v>45321</v>
      </c>
      <c r="T550" s="45">
        <v>46013</v>
      </c>
      <c r="U550" s="45">
        <v>47109</v>
      </c>
      <c r="V550" s="38">
        <v>1</v>
      </c>
      <c r="W550" s="38">
        <v>0</v>
      </c>
      <c r="X550" s="38">
        <f t="shared" si="113"/>
        <v>1</v>
      </c>
      <c r="Y550" s="38"/>
      <c r="Z550" s="40">
        <v>0</v>
      </c>
      <c r="AA550" s="40">
        <v>0</v>
      </c>
      <c r="AB550" s="41">
        <f t="shared" si="110"/>
        <v>0</v>
      </c>
      <c r="AC550" s="40">
        <v>0</v>
      </c>
      <c r="AD550" s="40">
        <v>1</v>
      </c>
      <c r="AE550" s="41">
        <f t="shared" si="112"/>
        <v>1</v>
      </c>
      <c r="AF550" s="40"/>
      <c r="AG550" s="39"/>
      <c r="AH550" s="39"/>
      <c r="AI550" s="42"/>
      <c r="AJ550" s="42"/>
      <c r="AK550" s="42"/>
      <c r="AL550" s="39"/>
      <c r="AM550" s="39"/>
      <c r="AN550" s="39"/>
      <c r="AO550" s="39"/>
      <c r="AP550" s="20" t="s">
        <v>91</v>
      </c>
      <c r="AQ550" s="23" t="s">
        <v>2433</v>
      </c>
      <c r="AR550" s="23" t="s">
        <v>99</v>
      </c>
      <c r="AS550" s="54" t="s">
        <v>2407</v>
      </c>
      <c r="AT550" s="23"/>
      <c r="AU550" s="23">
        <v>1</v>
      </c>
      <c r="AV550" s="23"/>
      <c r="AW550" s="23"/>
      <c r="AX550" s="23"/>
      <c r="AY550" s="23"/>
      <c r="AZ550" s="23">
        <f t="shared" si="109"/>
        <v>1</v>
      </c>
      <c r="BA550" s="23">
        <f t="shared" si="103"/>
        <v>1</v>
      </c>
      <c r="BB550" s="23">
        <f t="shared" si="108"/>
        <v>1</v>
      </c>
      <c r="BC550" s="23"/>
      <c r="BD550" s="23"/>
      <c r="BE550" s="23"/>
      <c r="BF550" s="23"/>
      <c r="BG550" s="23"/>
      <c r="BH550" s="23"/>
      <c r="BI550" s="23"/>
      <c r="BJ550" s="23"/>
      <c r="BK550" s="23"/>
      <c r="BL550" s="23"/>
      <c r="BM550" s="23"/>
      <c r="BN550" s="23"/>
      <c r="BO550" s="23"/>
      <c r="BP550" s="23"/>
      <c r="BQ550" s="23"/>
      <c r="BR550" s="23"/>
      <c r="BS550" s="23"/>
      <c r="BT550" s="23"/>
      <c r="BU550" s="23"/>
      <c r="BV550" s="23"/>
      <c r="BW550" s="23"/>
      <c r="BX550" s="23"/>
      <c r="BY550" s="23"/>
      <c r="BZ550" s="23"/>
      <c r="CA550" s="23"/>
      <c r="CB550" s="23"/>
      <c r="CC550" s="23"/>
      <c r="CD550" s="23"/>
      <c r="CE550" s="23"/>
      <c r="CF550" s="23"/>
      <c r="CG550" s="23"/>
      <c r="CH550" s="23"/>
      <c r="CI550" s="23"/>
      <c r="CJ550" s="23">
        <f t="shared" si="104"/>
        <v>0</v>
      </c>
      <c r="CK550" s="23">
        <f t="shared" si="111"/>
        <v>0</v>
      </c>
    </row>
    <row r="551" spans="1:89" ht="53.25" customHeight="1" x14ac:dyDescent="0.25">
      <c r="A551" s="95"/>
      <c r="B551" s="23" t="s">
        <v>2372</v>
      </c>
      <c r="C551" s="23" t="s">
        <v>1761</v>
      </c>
      <c r="D551" s="23" t="s">
        <v>334</v>
      </c>
      <c r="E551" s="23" t="s">
        <v>75</v>
      </c>
      <c r="F551" s="23"/>
      <c r="G551" s="24" t="s">
        <v>2154</v>
      </c>
      <c r="H551" s="22" t="s">
        <v>2155</v>
      </c>
      <c r="I551" s="23" t="s">
        <v>78</v>
      </c>
      <c r="J551" s="20" t="s">
        <v>79</v>
      </c>
      <c r="K551" s="23" t="s">
        <v>2399</v>
      </c>
      <c r="L551" s="23" t="s">
        <v>2904</v>
      </c>
      <c r="M551" s="23"/>
      <c r="O551" s="23" t="s">
        <v>2883</v>
      </c>
      <c r="P551" s="23" t="s">
        <v>537</v>
      </c>
      <c r="Q551" s="23"/>
      <c r="R551" s="23"/>
      <c r="S551" s="36">
        <v>45747</v>
      </c>
      <c r="T551" s="37">
        <v>45817</v>
      </c>
      <c r="U551" s="37">
        <v>46913</v>
      </c>
      <c r="V551" s="23">
        <v>0</v>
      </c>
      <c r="W551" s="23">
        <v>1</v>
      </c>
      <c r="X551" s="38">
        <f t="shared" si="113"/>
        <v>-1</v>
      </c>
      <c r="Y551" s="38"/>
      <c r="Z551" s="40">
        <v>0</v>
      </c>
      <c r="AA551" s="40">
        <v>0</v>
      </c>
      <c r="AB551" s="41">
        <f t="shared" si="110"/>
        <v>0</v>
      </c>
      <c r="AC551" s="40">
        <v>0</v>
      </c>
      <c r="AD551" s="40">
        <v>-1</v>
      </c>
      <c r="AE551" s="41">
        <f t="shared" si="112"/>
        <v>-1</v>
      </c>
      <c r="AF551" s="40"/>
      <c r="AG551" s="39"/>
      <c r="AH551" s="39"/>
      <c r="AI551" s="42"/>
      <c r="AJ551" s="42"/>
      <c r="AK551" s="42"/>
      <c r="AL551" s="39"/>
      <c r="AM551" s="39"/>
      <c r="AN551" s="39"/>
      <c r="AO551" s="39"/>
      <c r="AP551" s="23" t="s">
        <v>2719</v>
      </c>
      <c r="AQ551" s="23" t="s">
        <v>2407</v>
      </c>
      <c r="AR551" s="23" t="s">
        <v>99</v>
      </c>
      <c r="AS551" s="23" t="s">
        <v>2407</v>
      </c>
      <c r="AT551" s="23">
        <v>-1</v>
      </c>
      <c r="AU551" s="23"/>
      <c r="AV551" s="23"/>
      <c r="AW551" s="23"/>
      <c r="AX551" s="23"/>
      <c r="AY551" s="23"/>
      <c r="AZ551" s="23">
        <f t="shared" si="109"/>
        <v>-1</v>
      </c>
      <c r="BA551" s="23">
        <f t="shared" si="103"/>
        <v>-1</v>
      </c>
      <c r="BB551" s="23">
        <f t="shared" si="108"/>
        <v>-1</v>
      </c>
      <c r="BC551" s="23"/>
      <c r="BD551" s="23"/>
      <c r="BE551" s="23"/>
      <c r="BF551" s="23"/>
      <c r="BG551" s="23"/>
      <c r="BH551" s="23"/>
      <c r="BI551" s="23"/>
      <c r="BJ551" s="23"/>
      <c r="BK551" s="23"/>
      <c r="BL551" s="23"/>
      <c r="BM551" s="23"/>
      <c r="BN551" s="23"/>
      <c r="BO551" s="23"/>
      <c r="BP551" s="23"/>
      <c r="BQ551" s="23"/>
      <c r="BR551" s="23"/>
      <c r="BS551" s="23"/>
      <c r="BT551" s="23"/>
      <c r="BU551" s="23"/>
      <c r="BV551" s="23"/>
      <c r="BW551" s="23"/>
      <c r="BX551" s="23"/>
      <c r="BY551" s="23"/>
      <c r="BZ551" s="23"/>
      <c r="CA551" s="23"/>
      <c r="CB551" s="23"/>
      <c r="CC551" s="23"/>
      <c r="CD551" s="23"/>
      <c r="CE551" s="23"/>
      <c r="CF551" s="23"/>
      <c r="CG551" s="23"/>
      <c r="CH551" s="23"/>
      <c r="CI551" s="23"/>
      <c r="CJ551" s="23">
        <f t="shared" si="104"/>
        <v>0</v>
      </c>
      <c r="CK551" s="23">
        <f t="shared" si="111"/>
        <v>0</v>
      </c>
    </row>
    <row r="552" spans="1:89" ht="53.25" customHeight="1" x14ac:dyDescent="0.25">
      <c r="A552" s="95"/>
      <c r="B552" s="23" t="s">
        <v>2372</v>
      </c>
      <c r="C552" s="23" t="s">
        <v>1761</v>
      </c>
      <c r="D552" s="23" t="s">
        <v>334</v>
      </c>
      <c r="E552" s="23" t="s">
        <v>75</v>
      </c>
      <c r="F552" s="23"/>
      <c r="G552" s="24" t="s">
        <v>2154</v>
      </c>
      <c r="H552" s="22" t="s">
        <v>2155</v>
      </c>
      <c r="I552" s="23" t="s">
        <v>78</v>
      </c>
      <c r="J552" s="20" t="s">
        <v>79</v>
      </c>
      <c r="K552" s="23" t="s">
        <v>2383</v>
      </c>
      <c r="L552" s="23" t="s">
        <v>2904</v>
      </c>
      <c r="M552" s="23"/>
      <c r="O552" s="23" t="s">
        <v>2883</v>
      </c>
      <c r="P552" s="23" t="s">
        <v>537</v>
      </c>
      <c r="Q552" s="23"/>
      <c r="R552" s="23"/>
      <c r="S552" s="36">
        <v>45747</v>
      </c>
      <c r="T552" s="37">
        <v>45817</v>
      </c>
      <c r="U552" s="37">
        <v>46913</v>
      </c>
      <c r="V552" s="23">
        <v>0</v>
      </c>
      <c r="W552" s="23">
        <v>0</v>
      </c>
      <c r="X552" s="38">
        <f t="shared" si="113"/>
        <v>0</v>
      </c>
      <c r="Y552" s="38">
        <v>3</v>
      </c>
      <c r="Z552" s="40">
        <v>0</v>
      </c>
      <c r="AA552" s="40">
        <v>0</v>
      </c>
      <c r="AB552" s="41">
        <f t="shared" si="110"/>
        <v>0</v>
      </c>
      <c r="AC552" s="40">
        <v>0</v>
      </c>
      <c r="AD552" s="40">
        <v>3</v>
      </c>
      <c r="AE552" s="41">
        <f t="shared" si="112"/>
        <v>3</v>
      </c>
      <c r="AF552" s="40"/>
      <c r="AG552" s="39"/>
      <c r="AH552" s="39"/>
      <c r="AI552" s="42"/>
      <c r="AJ552" s="42"/>
      <c r="AK552" s="42"/>
      <c r="AL552" s="39"/>
      <c r="AM552" s="39"/>
      <c r="AN552" s="39"/>
      <c r="AO552" s="39"/>
      <c r="AP552" s="23" t="s">
        <v>2719</v>
      </c>
      <c r="AQ552" s="23" t="s">
        <v>2407</v>
      </c>
      <c r="AR552" s="23" t="s">
        <v>99</v>
      </c>
      <c r="AS552" s="23" t="s">
        <v>2407</v>
      </c>
      <c r="AT552" s="23">
        <v>3</v>
      </c>
      <c r="AU552" s="23"/>
      <c r="AV552" s="23"/>
      <c r="AW552" s="23"/>
      <c r="AX552" s="23"/>
      <c r="AY552" s="23"/>
      <c r="AZ552" s="23">
        <f t="shared" si="109"/>
        <v>3</v>
      </c>
      <c r="BA552" s="23">
        <f t="shared" si="103"/>
        <v>3</v>
      </c>
      <c r="BB552" s="23">
        <f t="shared" si="108"/>
        <v>3</v>
      </c>
      <c r="BC552" s="23"/>
      <c r="BD552" s="23"/>
      <c r="BE552" s="23"/>
      <c r="BF552" s="23"/>
      <c r="BG552" s="23"/>
      <c r="BH552" s="23"/>
      <c r="BI552" s="23"/>
      <c r="BJ552" s="23"/>
      <c r="BK552" s="23"/>
      <c r="BL552" s="23"/>
      <c r="BM552" s="23"/>
      <c r="BN552" s="23"/>
      <c r="BO552" s="23"/>
      <c r="BP552" s="23"/>
      <c r="BQ552" s="23"/>
      <c r="BR552" s="23"/>
      <c r="BS552" s="23"/>
      <c r="BT552" s="23"/>
      <c r="BU552" s="23"/>
      <c r="BV552" s="23"/>
      <c r="BW552" s="23"/>
      <c r="BX552" s="23"/>
      <c r="BY552" s="23"/>
      <c r="BZ552" s="23"/>
      <c r="CA552" s="23"/>
      <c r="CB552" s="23"/>
      <c r="CC552" s="23"/>
      <c r="CD552" s="23"/>
      <c r="CE552" s="23"/>
      <c r="CF552" s="23"/>
      <c r="CG552" s="23"/>
      <c r="CH552" s="23"/>
      <c r="CI552" s="23"/>
      <c r="CJ552" s="23">
        <f t="shared" si="104"/>
        <v>0</v>
      </c>
      <c r="CK552" s="23">
        <f t="shared" si="111"/>
        <v>0</v>
      </c>
    </row>
    <row r="553" spans="1:89" ht="53.25" customHeight="1" x14ac:dyDescent="0.25">
      <c r="A553" s="95" t="s">
        <v>1765</v>
      </c>
      <c r="B553" s="23" t="s">
        <v>1766</v>
      </c>
      <c r="C553" s="23" t="s">
        <v>1761</v>
      </c>
      <c r="D553" s="23" t="s">
        <v>334</v>
      </c>
      <c r="E553" s="23" t="s">
        <v>75</v>
      </c>
      <c r="F553" s="23"/>
      <c r="G553" s="24" t="s">
        <v>1767</v>
      </c>
      <c r="H553" s="22" t="s">
        <v>1768</v>
      </c>
      <c r="I553" s="23" t="s">
        <v>78</v>
      </c>
      <c r="J553" s="20" t="s">
        <v>79</v>
      </c>
      <c r="K553" s="24" t="s">
        <v>2396</v>
      </c>
      <c r="L553" s="23" t="s">
        <v>2895</v>
      </c>
      <c r="M553" s="23">
        <v>0.14180000000000001</v>
      </c>
      <c r="N553" s="17" t="s">
        <v>1769</v>
      </c>
      <c r="O553" s="48" t="s">
        <v>1770</v>
      </c>
      <c r="P553" s="23" t="s">
        <v>82</v>
      </c>
      <c r="Q553" s="23"/>
      <c r="R553" s="23"/>
      <c r="S553" s="36">
        <v>42948</v>
      </c>
      <c r="T553" s="37">
        <v>44931</v>
      </c>
      <c r="U553" s="37">
        <v>46027</v>
      </c>
      <c r="V553" s="23">
        <v>15</v>
      </c>
      <c r="W553" s="23">
        <v>0</v>
      </c>
      <c r="X553" s="38">
        <f t="shared" si="113"/>
        <v>15</v>
      </c>
      <c r="Y553" s="38"/>
      <c r="Z553" s="40">
        <v>0</v>
      </c>
      <c r="AA553" s="40">
        <v>0</v>
      </c>
      <c r="AB553" s="41">
        <f t="shared" si="110"/>
        <v>0</v>
      </c>
      <c r="AC553" s="40">
        <v>0</v>
      </c>
      <c r="AD553" s="40">
        <v>15</v>
      </c>
      <c r="AE553" s="41">
        <f t="shared" si="112"/>
        <v>15</v>
      </c>
      <c r="AF553" s="40"/>
      <c r="AG553" s="39"/>
      <c r="AH553" s="39"/>
      <c r="AI553" s="42"/>
      <c r="AJ553" s="42"/>
      <c r="AK553" s="42"/>
      <c r="AL553" s="39"/>
      <c r="AM553" s="39"/>
      <c r="AN553" s="39"/>
      <c r="AO553" s="39"/>
      <c r="AP553" s="23" t="s">
        <v>129</v>
      </c>
      <c r="AQ553" s="23" t="s">
        <v>112</v>
      </c>
      <c r="AR553" s="23" t="s">
        <v>124</v>
      </c>
      <c r="AS553" s="23" t="s">
        <v>125</v>
      </c>
      <c r="AT553" s="23"/>
      <c r="AU553" s="23"/>
      <c r="AV553" s="23"/>
      <c r="AW553" s="23"/>
      <c r="AX553" s="23"/>
      <c r="AY553" s="23">
        <v>15</v>
      </c>
      <c r="AZ553" s="23">
        <f t="shared" si="109"/>
        <v>0</v>
      </c>
      <c r="BA553" s="23">
        <f t="shared" si="103"/>
        <v>0</v>
      </c>
      <c r="BB553" s="23">
        <f t="shared" si="108"/>
        <v>15</v>
      </c>
      <c r="BC553" s="23"/>
      <c r="BD553" s="23"/>
      <c r="BE553" s="23"/>
      <c r="BF553" s="23"/>
      <c r="BG553" s="23"/>
      <c r="BH553" s="23"/>
      <c r="BI553" s="23"/>
      <c r="BJ553" s="23"/>
      <c r="BK553" s="23"/>
      <c r="BL553" s="23"/>
      <c r="BM553" s="23"/>
      <c r="BN553" s="23"/>
      <c r="BO553" s="23"/>
      <c r="BP553" s="23"/>
      <c r="BQ553" s="23"/>
      <c r="BR553" s="23"/>
      <c r="BS553" s="23"/>
      <c r="BT553" s="23"/>
      <c r="BU553" s="23"/>
      <c r="BV553" s="23"/>
      <c r="BW553" s="23"/>
      <c r="BX553" s="23"/>
      <c r="BY553" s="23"/>
      <c r="BZ553" s="23"/>
      <c r="CA553" s="23"/>
      <c r="CB553" s="23"/>
      <c r="CC553" s="23"/>
      <c r="CD553" s="23"/>
      <c r="CE553" s="23"/>
      <c r="CF553" s="23"/>
      <c r="CG553" s="23"/>
      <c r="CH553" s="23"/>
      <c r="CI553" s="23"/>
      <c r="CJ553" s="23">
        <f t="shared" si="104"/>
        <v>0</v>
      </c>
      <c r="CK553" s="23">
        <f t="shared" si="111"/>
        <v>0</v>
      </c>
    </row>
    <row r="554" spans="1:89" ht="53.25" customHeight="1" x14ac:dyDescent="0.25">
      <c r="A554" s="95">
        <v>488</v>
      </c>
      <c r="B554" s="23" t="s">
        <v>1771</v>
      </c>
      <c r="C554" s="47" t="s">
        <v>1761</v>
      </c>
      <c r="D554" s="23" t="s">
        <v>334</v>
      </c>
      <c r="E554" s="23" t="s">
        <v>75</v>
      </c>
      <c r="F554" s="23"/>
      <c r="G554" s="24" t="s">
        <v>1772</v>
      </c>
      <c r="H554" s="22" t="s">
        <v>1773</v>
      </c>
      <c r="I554" s="23" t="s">
        <v>78</v>
      </c>
      <c r="J554" s="23" t="s">
        <v>88</v>
      </c>
      <c r="K554" s="23" t="s">
        <v>2384</v>
      </c>
      <c r="L554" s="23" t="s">
        <v>2904</v>
      </c>
      <c r="M554" s="23">
        <v>0.69</v>
      </c>
      <c r="N554" s="48"/>
      <c r="O554" s="48" t="s">
        <v>1774</v>
      </c>
      <c r="P554" s="23" t="s">
        <v>82</v>
      </c>
      <c r="Q554" s="23"/>
      <c r="R554" s="23"/>
      <c r="S554" s="36">
        <v>43811</v>
      </c>
      <c r="T554" s="37">
        <v>44760</v>
      </c>
      <c r="U554" s="37">
        <v>45856</v>
      </c>
      <c r="V554" s="23"/>
      <c r="W554" s="23"/>
      <c r="X554" s="38">
        <f t="shared" si="113"/>
        <v>0</v>
      </c>
      <c r="Y554" s="38">
        <v>30</v>
      </c>
      <c r="Z554" s="40">
        <v>0</v>
      </c>
      <c r="AA554" s="40">
        <v>0</v>
      </c>
      <c r="AB554" s="41">
        <f t="shared" si="110"/>
        <v>0</v>
      </c>
      <c r="AC554" s="40">
        <v>0</v>
      </c>
      <c r="AD554" s="40">
        <v>30</v>
      </c>
      <c r="AE554" s="41">
        <f t="shared" si="112"/>
        <v>30</v>
      </c>
      <c r="AF554" s="40"/>
      <c r="AG554" s="39"/>
      <c r="AH554" s="39"/>
      <c r="AI554" s="42"/>
      <c r="AJ554" s="52"/>
      <c r="AK554" s="42"/>
      <c r="AL554" s="39"/>
      <c r="AM554" s="39"/>
      <c r="AN554" s="39"/>
      <c r="AO554" s="39"/>
      <c r="AP554" s="23" t="s">
        <v>111</v>
      </c>
      <c r="AQ554" s="23" t="s">
        <v>112</v>
      </c>
      <c r="AR554" s="23" t="s">
        <v>124</v>
      </c>
      <c r="AS554" s="23" t="s">
        <v>214</v>
      </c>
      <c r="AT554" s="23"/>
      <c r="AU554" s="23">
        <v>30</v>
      </c>
      <c r="AV554" s="23"/>
      <c r="AW554" s="23"/>
      <c r="AX554" s="23"/>
      <c r="AY554" s="23"/>
      <c r="AZ554" s="23">
        <f t="shared" si="109"/>
        <v>30</v>
      </c>
      <c r="BA554" s="23">
        <f t="shared" si="103"/>
        <v>30</v>
      </c>
      <c r="BB554" s="23">
        <f t="shared" si="108"/>
        <v>30</v>
      </c>
      <c r="BC554" s="23"/>
      <c r="BD554" s="23"/>
      <c r="BE554" s="23"/>
      <c r="BF554" s="23"/>
      <c r="BG554" s="23"/>
      <c r="BH554" s="23"/>
      <c r="BI554" s="23"/>
      <c r="BJ554" s="23"/>
      <c r="BK554" s="23"/>
      <c r="BL554" s="23"/>
      <c r="BM554" s="23"/>
      <c r="BN554" s="23"/>
      <c r="BO554" s="23"/>
      <c r="BP554" s="23"/>
      <c r="BQ554" s="23"/>
      <c r="BR554" s="23"/>
      <c r="BS554" s="23"/>
      <c r="BT554" s="23"/>
      <c r="BU554" s="23"/>
      <c r="BV554" s="23"/>
      <c r="BW554" s="23"/>
      <c r="BX554" s="23"/>
      <c r="BY554" s="23"/>
      <c r="BZ554" s="23"/>
      <c r="CA554" s="23"/>
      <c r="CB554" s="23"/>
      <c r="CC554" s="23"/>
      <c r="CD554" s="23"/>
      <c r="CE554" s="23"/>
      <c r="CF554" s="23"/>
      <c r="CG554" s="23"/>
      <c r="CH554" s="23"/>
      <c r="CI554" s="23"/>
      <c r="CJ554" s="23">
        <f t="shared" si="104"/>
        <v>0</v>
      </c>
      <c r="CK554" s="23">
        <f t="shared" si="111"/>
        <v>0</v>
      </c>
    </row>
    <row r="555" spans="1:89" ht="53.25" customHeight="1" x14ac:dyDescent="0.25">
      <c r="A555" s="95">
        <v>2283</v>
      </c>
      <c r="B555" s="23" t="s">
        <v>1760</v>
      </c>
      <c r="C555" s="46" t="s">
        <v>1761</v>
      </c>
      <c r="D555" s="23" t="s">
        <v>334</v>
      </c>
      <c r="E555" s="23" t="s">
        <v>75</v>
      </c>
      <c r="F555" s="23"/>
      <c r="G555" s="24" t="s">
        <v>1762</v>
      </c>
      <c r="H555" s="22" t="s">
        <v>1763</v>
      </c>
      <c r="I555" s="23" t="s">
        <v>78</v>
      </c>
      <c r="J555" s="23" t="s">
        <v>79</v>
      </c>
      <c r="K555" s="24" t="s">
        <v>2396</v>
      </c>
      <c r="L555" s="23" t="s">
        <v>2904</v>
      </c>
      <c r="M555" s="23"/>
      <c r="O555" s="48" t="s">
        <v>1764</v>
      </c>
      <c r="P555" s="23" t="s">
        <v>141</v>
      </c>
      <c r="Q555" s="23"/>
      <c r="R555" s="23"/>
      <c r="S555" s="36">
        <v>45421</v>
      </c>
      <c r="T555" s="37">
        <v>45474</v>
      </c>
      <c r="U555" s="37">
        <v>46569</v>
      </c>
      <c r="V555" s="23">
        <v>1</v>
      </c>
      <c r="W555" s="23">
        <v>0</v>
      </c>
      <c r="X555" s="38">
        <f t="shared" si="113"/>
        <v>1</v>
      </c>
      <c r="Y555" s="38"/>
      <c r="Z555" s="40">
        <v>0</v>
      </c>
      <c r="AA555" s="40">
        <v>0</v>
      </c>
      <c r="AB555" s="41">
        <f t="shared" si="110"/>
        <v>0</v>
      </c>
      <c r="AC555" s="40">
        <v>0</v>
      </c>
      <c r="AD555" s="40">
        <v>1</v>
      </c>
      <c r="AE555" s="41">
        <f t="shared" si="112"/>
        <v>1</v>
      </c>
      <c r="AF555" s="40"/>
      <c r="AG555" s="39"/>
      <c r="AH555" s="39"/>
      <c r="AI555" s="42"/>
      <c r="AJ555" s="42"/>
      <c r="AK555" s="42"/>
      <c r="AL555" s="39"/>
      <c r="AM555" s="39"/>
      <c r="AN555" s="39"/>
      <c r="AO555" s="39"/>
      <c r="AP555" s="23" t="s">
        <v>91</v>
      </c>
      <c r="AQ555" s="23" t="s">
        <v>98</v>
      </c>
      <c r="AR555" s="23" t="s">
        <v>99</v>
      </c>
      <c r="AS555" s="54" t="s">
        <v>2407</v>
      </c>
      <c r="AT555" s="23"/>
      <c r="AU555" s="23">
        <v>1</v>
      </c>
      <c r="AV555" s="23"/>
      <c r="AW555" s="23"/>
      <c r="AX555" s="23"/>
      <c r="AY555" s="23"/>
      <c r="AZ555" s="23">
        <f t="shared" si="109"/>
        <v>1</v>
      </c>
      <c r="BA555" s="23">
        <f t="shared" si="103"/>
        <v>1</v>
      </c>
      <c r="BB555" s="23">
        <f t="shared" si="108"/>
        <v>1</v>
      </c>
      <c r="BC555" s="23"/>
      <c r="BD555" s="23"/>
      <c r="BE555" s="23"/>
      <c r="BF555" s="23"/>
      <c r="BG555" s="23"/>
      <c r="BH555" s="23"/>
      <c r="BI555" s="23"/>
      <c r="BJ555" s="23"/>
      <c r="BK555" s="23"/>
      <c r="BL555" s="23"/>
      <c r="BM555" s="23"/>
      <c r="BN555" s="23"/>
      <c r="BO555" s="23"/>
      <c r="BP555" s="23"/>
      <c r="BQ555" s="23"/>
      <c r="BR555" s="23"/>
      <c r="BS555" s="23"/>
      <c r="BT555" s="23"/>
      <c r="BU555" s="23"/>
      <c r="BV555" s="23"/>
      <c r="BW555" s="23"/>
      <c r="BX555" s="23"/>
      <c r="BY555" s="23"/>
      <c r="BZ555" s="23"/>
      <c r="CA555" s="23"/>
      <c r="CB555" s="23"/>
      <c r="CC555" s="23"/>
      <c r="CD555" s="23"/>
      <c r="CE555" s="23"/>
      <c r="CF555" s="23"/>
      <c r="CG555" s="23"/>
      <c r="CH555" s="23"/>
      <c r="CI555" s="23"/>
      <c r="CJ555" s="23">
        <f t="shared" si="104"/>
        <v>0</v>
      </c>
      <c r="CK555" s="23">
        <f t="shared" si="111"/>
        <v>0</v>
      </c>
    </row>
    <row r="556" spans="1:89" ht="53.25" customHeight="1" x14ac:dyDescent="0.25">
      <c r="A556" s="95"/>
      <c r="B556" s="53" t="s">
        <v>2332</v>
      </c>
      <c r="C556" s="20" t="s">
        <v>3036</v>
      </c>
      <c r="D556" s="20" t="s">
        <v>1780</v>
      </c>
      <c r="E556" s="23" t="s">
        <v>382</v>
      </c>
      <c r="F556" s="23" t="s">
        <v>1780</v>
      </c>
      <c r="G556" s="24" t="s">
        <v>2225</v>
      </c>
      <c r="H556" s="22" t="s">
        <v>710</v>
      </c>
      <c r="I556" s="23" t="s">
        <v>78</v>
      </c>
      <c r="J556" s="20" t="s">
        <v>83</v>
      </c>
      <c r="K556" s="23" t="s">
        <v>2398</v>
      </c>
      <c r="L556" s="23" t="s">
        <v>2904</v>
      </c>
      <c r="M556" s="23"/>
      <c r="O556" s="50" t="s">
        <v>2910</v>
      </c>
      <c r="P556" s="23" t="s">
        <v>82</v>
      </c>
      <c r="Q556" s="20"/>
      <c r="R556" s="20"/>
      <c r="S556" s="44">
        <v>45715</v>
      </c>
      <c r="T556" s="45">
        <v>45854</v>
      </c>
      <c r="U556" s="45">
        <v>46950</v>
      </c>
      <c r="V556" s="38">
        <v>1</v>
      </c>
      <c r="W556" s="38">
        <v>1</v>
      </c>
      <c r="X556" s="38">
        <f t="shared" si="113"/>
        <v>0</v>
      </c>
      <c r="Y556" s="38"/>
      <c r="Z556" s="40">
        <v>0</v>
      </c>
      <c r="AA556" s="40">
        <v>0</v>
      </c>
      <c r="AB556" s="41">
        <f t="shared" si="110"/>
        <v>0</v>
      </c>
      <c r="AC556" s="40">
        <v>0</v>
      </c>
      <c r="AD556" s="40">
        <v>0</v>
      </c>
      <c r="AE556" s="41">
        <f t="shared" si="112"/>
        <v>0</v>
      </c>
      <c r="AF556" s="40"/>
      <c r="AG556" s="39"/>
      <c r="AH556" s="39"/>
      <c r="AI556" s="42"/>
      <c r="AJ556" s="42"/>
      <c r="AK556" s="42"/>
      <c r="AL556" s="39"/>
      <c r="AM556" s="39"/>
      <c r="AN556" s="39"/>
      <c r="AO556" s="39"/>
      <c r="AP556" s="23" t="s">
        <v>2393</v>
      </c>
      <c r="AQ556" s="23" t="s">
        <v>2393</v>
      </c>
      <c r="AR556" s="23" t="s">
        <v>2393</v>
      </c>
      <c r="AS556" s="23" t="s">
        <v>2393</v>
      </c>
      <c r="AT556" s="23"/>
      <c r="AU556" s="23"/>
      <c r="AV556" s="23"/>
      <c r="AW556" s="23"/>
      <c r="AX556" s="23"/>
      <c r="AY556" s="23"/>
      <c r="AZ556" s="23">
        <f t="shared" si="109"/>
        <v>0</v>
      </c>
      <c r="BA556" s="23">
        <f t="shared" si="103"/>
        <v>0</v>
      </c>
      <c r="BB556" s="23">
        <f t="shared" si="108"/>
        <v>0</v>
      </c>
      <c r="BC556" s="23"/>
      <c r="BD556" s="23"/>
      <c r="BE556" s="23"/>
      <c r="BF556" s="23"/>
      <c r="BG556" s="23"/>
      <c r="BH556" s="23"/>
      <c r="BI556" s="23"/>
      <c r="BJ556" s="23"/>
      <c r="BK556" s="23"/>
      <c r="BL556" s="23"/>
      <c r="BM556" s="23"/>
      <c r="BN556" s="23"/>
      <c r="BO556" s="23"/>
      <c r="BP556" s="23"/>
      <c r="BQ556" s="23"/>
      <c r="BR556" s="23"/>
      <c r="BS556" s="23"/>
      <c r="BT556" s="23"/>
      <c r="BU556" s="23"/>
      <c r="BV556" s="23"/>
      <c r="BW556" s="23"/>
      <c r="BX556" s="23"/>
      <c r="BY556" s="23"/>
      <c r="BZ556" s="23"/>
      <c r="CA556" s="23"/>
      <c r="CB556" s="23"/>
      <c r="CC556" s="23"/>
      <c r="CD556" s="23"/>
      <c r="CE556" s="23"/>
      <c r="CF556" s="23"/>
      <c r="CG556" s="23"/>
      <c r="CH556" s="23"/>
      <c r="CI556" s="23"/>
      <c r="CJ556" s="23">
        <f t="shared" si="104"/>
        <v>0</v>
      </c>
      <c r="CK556" s="23">
        <f t="shared" si="111"/>
        <v>0</v>
      </c>
    </row>
    <row r="557" spans="1:89" ht="53.25" customHeight="1" x14ac:dyDescent="0.25">
      <c r="A557" s="95"/>
      <c r="B557" s="53" t="s">
        <v>2332</v>
      </c>
      <c r="C557" s="20" t="s">
        <v>3036</v>
      </c>
      <c r="D557" s="20" t="s">
        <v>1796</v>
      </c>
      <c r="E557" s="23" t="s">
        <v>382</v>
      </c>
      <c r="F557" s="23"/>
      <c r="G557" s="24" t="s">
        <v>2187</v>
      </c>
      <c r="H557" s="22" t="s">
        <v>710</v>
      </c>
      <c r="I557" s="23" t="s">
        <v>402</v>
      </c>
      <c r="J557" s="23" t="s">
        <v>88</v>
      </c>
      <c r="K557" s="23" t="s">
        <v>2398</v>
      </c>
      <c r="L557" s="23" t="s">
        <v>2902</v>
      </c>
      <c r="M557" s="23"/>
      <c r="O557" s="17" t="s">
        <v>2911</v>
      </c>
      <c r="P557" s="23" t="s">
        <v>82</v>
      </c>
      <c r="Q557" s="23">
        <v>3360571</v>
      </c>
      <c r="R557" s="20" t="s">
        <v>110</v>
      </c>
      <c r="S557" s="44">
        <v>45306</v>
      </c>
      <c r="T557" s="45">
        <v>45818</v>
      </c>
      <c r="U557" s="45">
        <v>46914</v>
      </c>
      <c r="V557" s="38">
        <v>1</v>
      </c>
      <c r="W557" s="38">
        <v>1</v>
      </c>
      <c r="X557" s="38">
        <f t="shared" si="113"/>
        <v>0</v>
      </c>
      <c r="Y557" s="38"/>
      <c r="Z557" s="40">
        <v>0</v>
      </c>
      <c r="AA557" s="40">
        <v>0</v>
      </c>
      <c r="AB557" s="41">
        <f t="shared" si="110"/>
        <v>0</v>
      </c>
      <c r="AC557" s="40">
        <v>0</v>
      </c>
      <c r="AD557" s="40">
        <v>0</v>
      </c>
      <c r="AE557" s="41">
        <f t="shared" si="112"/>
        <v>0</v>
      </c>
      <c r="AF557" s="40"/>
      <c r="AG557" s="39"/>
      <c r="AH557" s="39"/>
      <c r="AI557" s="42"/>
      <c r="AJ557" s="42"/>
      <c r="AK557" s="42"/>
      <c r="AL557" s="39"/>
      <c r="AM557" s="39"/>
      <c r="AN557" s="39"/>
      <c r="AO557" s="39"/>
      <c r="AP557" s="23" t="s">
        <v>2393</v>
      </c>
      <c r="AQ557" s="23" t="s">
        <v>2393</v>
      </c>
      <c r="AR557" s="23" t="s">
        <v>2393</v>
      </c>
      <c r="AS557" s="23" t="s">
        <v>2393</v>
      </c>
      <c r="AT557" s="23"/>
      <c r="AU557" s="23"/>
      <c r="AV557" s="23"/>
      <c r="AW557" s="23"/>
      <c r="AX557" s="23"/>
      <c r="AY557" s="23"/>
      <c r="AZ557" s="23">
        <f t="shared" si="109"/>
        <v>0</v>
      </c>
      <c r="BA557" s="23">
        <f t="shared" si="103"/>
        <v>0</v>
      </c>
      <c r="BB557" s="23">
        <f t="shared" si="108"/>
        <v>0</v>
      </c>
      <c r="BC557" s="23"/>
      <c r="BD557" s="23"/>
      <c r="BE557" s="23"/>
      <c r="BF557" s="23"/>
      <c r="BG557" s="23"/>
      <c r="BH557" s="23"/>
      <c r="BI557" s="23"/>
      <c r="BJ557" s="23"/>
      <c r="BK557" s="23"/>
      <c r="BL557" s="23"/>
      <c r="BM557" s="23"/>
      <c r="BN557" s="23"/>
      <c r="BO557" s="23"/>
      <c r="BP557" s="23"/>
      <c r="BQ557" s="23"/>
      <c r="BR557" s="23"/>
      <c r="BS557" s="23"/>
      <c r="BT557" s="23"/>
      <c r="BU557" s="23"/>
      <c r="BV557" s="23"/>
      <c r="BW557" s="23"/>
      <c r="BX557" s="23"/>
      <c r="BY557" s="23"/>
      <c r="BZ557" s="23"/>
      <c r="CA557" s="23"/>
      <c r="CB557" s="23"/>
      <c r="CC557" s="23"/>
      <c r="CD557" s="23"/>
      <c r="CE557" s="23"/>
      <c r="CF557" s="23"/>
      <c r="CG557" s="23"/>
      <c r="CH557" s="23"/>
      <c r="CI557" s="23"/>
      <c r="CJ557" s="23">
        <f t="shared" si="104"/>
        <v>0</v>
      </c>
      <c r="CK557" s="23">
        <f t="shared" si="111"/>
        <v>0</v>
      </c>
    </row>
    <row r="558" spans="1:89" ht="53.25" customHeight="1" x14ac:dyDescent="0.25">
      <c r="A558" s="95">
        <v>636</v>
      </c>
      <c r="B558" s="23" t="s">
        <v>1844</v>
      </c>
      <c r="C558" s="20" t="s">
        <v>3036</v>
      </c>
      <c r="D558" s="20" t="s">
        <v>1805</v>
      </c>
      <c r="E558" s="23" t="s">
        <v>427</v>
      </c>
      <c r="F558" s="23"/>
      <c r="G558" s="21" t="s">
        <v>1845</v>
      </c>
      <c r="H558" s="22" t="s">
        <v>3058</v>
      </c>
      <c r="I558" s="23" t="s">
        <v>78</v>
      </c>
      <c r="J558" s="23" t="s">
        <v>88</v>
      </c>
      <c r="K558" s="24" t="s">
        <v>2396</v>
      </c>
      <c r="L558" s="23" t="s">
        <v>2417</v>
      </c>
      <c r="M558" s="23">
        <v>0.26</v>
      </c>
      <c r="P558" s="23"/>
      <c r="Q558" s="23"/>
      <c r="R558" s="23"/>
      <c r="S558" s="36"/>
      <c r="T558" s="45"/>
      <c r="U558" s="37"/>
      <c r="V558" s="23">
        <v>9</v>
      </c>
      <c r="W558" s="23">
        <v>0</v>
      </c>
      <c r="X558" s="38">
        <f t="shared" si="113"/>
        <v>9</v>
      </c>
      <c r="Y558" s="38"/>
      <c r="Z558" s="40">
        <v>0</v>
      </c>
      <c r="AA558" s="40">
        <v>0</v>
      </c>
      <c r="AB558" s="41">
        <f t="shared" si="110"/>
        <v>0</v>
      </c>
      <c r="AC558" s="40">
        <v>0</v>
      </c>
      <c r="AD558" s="40">
        <v>0</v>
      </c>
      <c r="AE558" s="41">
        <f t="shared" si="112"/>
        <v>0</v>
      </c>
      <c r="AF558" s="40">
        <v>9</v>
      </c>
      <c r="AG558" s="39"/>
      <c r="AH558" s="39"/>
      <c r="AI558" s="42"/>
      <c r="AJ558" s="42"/>
      <c r="AK558" s="42"/>
      <c r="AL558" s="39"/>
      <c r="AM558" s="39"/>
      <c r="AN558" s="39"/>
      <c r="AO558" s="39"/>
      <c r="AP558" s="20"/>
      <c r="AQ558" s="42" t="s">
        <v>2499</v>
      </c>
      <c r="AR558" s="23" t="s">
        <v>92</v>
      </c>
      <c r="AS558" s="24" t="s">
        <v>2423</v>
      </c>
      <c r="AT558" s="23"/>
      <c r="AU558" s="23"/>
      <c r="AV558" s="23"/>
      <c r="AW558" s="23"/>
      <c r="AX558" s="23"/>
      <c r="AY558" s="23">
        <v>9</v>
      </c>
      <c r="AZ558" s="23">
        <f t="shared" si="109"/>
        <v>0</v>
      </c>
      <c r="BA558" s="23">
        <f t="shared" si="103"/>
        <v>0</v>
      </c>
      <c r="BB558" s="23">
        <f t="shared" si="108"/>
        <v>9</v>
      </c>
      <c r="BC558" s="23"/>
      <c r="BD558" s="23"/>
      <c r="BE558" s="23"/>
      <c r="BF558" s="23"/>
      <c r="BG558" s="23"/>
      <c r="BH558" s="23"/>
      <c r="BI558" s="23"/>
      <c r="BJ558" s="23"/>
      <c r="BK558" s="23"/>
      <c r="BL558" s="23"/>
      <c r="BM558" s="23"/>
      <c r="BN558" s="23"/>
      <c r="BO558" s="23"/>
      <c r="BP558" s="23"/>
      <c r="BQ558" s="23"/>
      <c r="BR558" s="23"/>
      <c r="BS558" s="23"/>
      <c r="BT558" s="23"/>
      <c r="BU558" s="23"/>
      <c r="BV558" s="23"/>
      <c r="BW558" s="23"/>
      <c r="BX558" s="23"/>
      <c r="BY558" s="23"/>
      <c r="BZ558" s="23"/>
      <c r="CA558" s="23"/>
      <c r="CB558" s="23"/>
      <c r="CC558" s="23"/>
      <c r="CD558" s="23"/>
      <c r="CE558" s="23"/>
      <c r="CF558" s="23"/>
      <c r="CG558" s="23"/>
      <c r="CH558" s="23"/>
      <c r="CI558" s="23"/>
      <c r="CJ558" s="23">
        <f t="shared" si="104"/>
        <v>0</v>
      </c>
      <c r="CK558" s="23">
        <f t="shared" si="111"/>
        <v>0</v>
      </c>
    </row>
    <row r="559" spans="1:89" ht="53.25" customHeight="1" x14ac:dyDescent="0.25">
      <c r="A559" s="95">
        <v>640</v>
      </c>
      <c r="B559" s="23" t="s">
        <v>2813</v>
      </c>
      <c r="C559" s="20" t="s">
        <v>3036</v>
      </c>
      <c r="D559" s="20" t="s">
        <v>1805</v>
      </c>
      <c r="E559" s="23" t="s">
        <v>427</v>
      </c>
      <c r="F559" s="23"/>
      <c r="G559" s="24" t="s">
        <v>1842</v>
      </c>
      <c r="H559" s="22" t="s">
        <v>475</v>
      </c>
      <c r="I559" s="23" t="s">
        <v>87</v>
      </c>
      <c r="J559" s="20" t="s">
        <v>88</v>
      </c>
      <c r="K559" s="24" t="s">
        <v>2396</v>
      </c>
      <c r="L559" s="20" t="s">
        <v>102</v>
      </c>
      <c r="M559" s="23">
        <v>0.50349999999999995</v>
      </c>
      <c r="N559" s="50" t="s">
        <v>1843</v>
      </c>
      <c r="O559" s="24"/>
      <c r="P559" s="23"/>
      <c r="Q559" s="20"/>
      <c r="R559" s="20"/>
      <c r="S559" s="44"/>
      <c r="T559" s="45"/>
      <c r="U559" s="45"/>
      <c r="V559" s="38">
        <v>18</v>
      </c>
      <c r="W559" s="38">
        <v>0</v>
      </c>
      <c r="X559" s="38">
        <f t="shared" si="113"/>
        <v>18</v>
      </c>
      <c r="Y559" s="38"/>
      <c r="Z559" s="40">
        <v>0</v>
      </c>
      <c r="AA559" s="40">
        <v>0</v>
      </c>
      <c r="AB559" s="41">
        <f t="shared" si="110"/>
        <v>0</v>
      </c>
      <c r="AC559" s="40">
        <v>0</v>
      </c>
      <c r="AD559" s="40">
        <v>0</v>
      </c>
      <c r="AE559" s="41">
        <f t="shared" si="112"/>
        <v>0</v>
      </c>
      <c r="AF559" s="40">
        <v>18</v>
      </c>
      <c r="AG559" s="39"/>
      <c r="AH559" s="39"/>
      <c r="AI559" s="42"/>
      <c r="AJ559" s="42"/>
      <c r="AK559" s="42"/>
      <c r="AL559" s="39"/>
      <c r="AM559" s="39"/>
      <c r="AN559" s="39"/>
      <c r="AO559" s="39"/>
      <c r="AP559" s="23"/>
      <c r="AQ559" s="42" t="s">
        <v>2499</v>
      </c>
      <c r="AR559" s="23" t="s">
        <v>92</v>
      </c>
      <c r="AS559" s="24" t="s">
        <v>2423</v>
      </c>
      <c r="AT559" s="23"/>
      <c r="AU559" s="23"/>
      <c r="AV559" s="23"/>
      <c r="AW559" s="23"/>
      <c r="AX559" s="23"/>
      <c r="AY559" s="23">
        <v>18</v>
      </c>
      <c r="AZ559" s="23">
        <f t="shared" si="109"/>
        <v>0</v>
      </c>
      <c r="BA559" s="23">
        <f t="shared" si="103"/>
        <v>0</v>
      </c>
      <c r="BB559" s="23">
        <f t="shared" si="108"/>
        <v>18</v>
      </c>
      <c r="BC559" s="23"/>
      <c r="BD559" s="23"/>
      <c r="BE559" s="23"/>
      <c r="BF559" s="23"/>
      <c r="BG559" s="23"/>
      <c r="BH559" s="23"/>
      <c r="BI559" s="23"/>
      <c r="BJ559" s="23"/>
      <c r="BK559" s="23"/>
      <c r="BL559" s="23"/>
      <c r="BM559" s="23"/>
      <c r="BN559" s="23"/>
      <c r="BO559" s="23"/>
      <c r="BP559" s="23"/>
      <c r="BQ559" s="23"/>
      <c r="BR559" s="23"/>
      <c r="BS559" s="23"/>
      <c r="BT559" s="23"/>
      <c r="BU559" s="23"/>
      <c r="BV559" s="23"/>
      <c r="BW559" s="23"/>
      <c r="BX559" s="23"/>
      <c r="BY559" s="23"/>
      <c r="BZ559" s="23"/>
      <c r="CA559" s="23"/>
      <c r="CB559" s="23"/>
      <c r="CC559" s="23"/>
      <c r="CD559" s="23"/>
      <c r="CE559" s="23"/>
      <c r="CF559" s="23"/>
      <c r="CG559" s="23"/>
      <c r="CH559" s="23"/>
      <c r="CI559" s="23"/>
      <c r="CJ559" s="23">
        <f t="shared" si="104"/>
        <v>0</v>
      </c>
      <c r="CK559" s="23">
        <f t="shared" si="111"/>
        <v>0</v>
      </c>
    </row>
    <row r="560" spans="1:89" ht="53.25" customHeight="1" x14ac:dyDescent="0.25">
      <c r="A560" s="95">
        <v>698</v>
      </c>
      <c r="B560" s="23" t="s">
        <v>1779</v>
      </c>
      <c r="C560" s="20" t="s">
        <v>3036</v>
      </c>
      <c r="D560" s="20" t="s">
        <v>1780</v>
      </c>
      <c r="E560" s="23" t="s">
        <v>382</v>
      </c>
      <c r="F560" s="23"/>
      <c r="G560" s="24" t="s">
        <v>1781</v>
      </c>
      <c r="H560" s="22" t="s">
        <v>1782</v>
      </c>
      <c r="I560" s="23" t="s">
        <v>412</v>
      </c>
      <c r="J560" s="20" t="s">
        <v>79</v>
      </c>
      <c r="K560" s="24" t="s">
        <v>2396</v>
      </c>
      <c r="L560" s="23" t="s">
        <v>2904</v>
      </c>
      <c r="M560" s="23">
        <v>0.433</v>
      </c>
      <c r="N560" s="50"/>
      <c r="O560" s="48" t="s">
        <v>1783</v>
      </c>
      <c r="P560" s="23" t="s">
        <v>82</v>
      </c>
      <c r="Q560" s="20"/>
      <c r="R560" s="20"/>
      <c r="S560" s="44">
        <v>44616</v>
      </c>
      <c r="T560" s="45">
        <v>44994</v>
      </c>
      <c r="U560" s="45">
        <v>46090</v>
      </c>
      <c r="V560" s="38">
        <v>1</v>
      </c>
      <c r="W560" s="38">
        <v>0</v>
      </c>
      <c r="X560" s="38">
        <f t="shared" si="113"/>
        <v>1</v>
      </c>
      <c r="Y560" s="38"/>
      <c r="Z560" s="40">
        <v>0</v>
      </c>
      <c r="AA560" s="40">
        <v>0</v>
      </c>
      <c r="AB560" s="41">
        <f t="shared" si="110"/>
        <v>0</v>
      </c>
      <c r="AC560" s="40">
        <v>1</v>
      </c>
      <c r="AD560" s="40">
        <v>0</v>
      </c>
      <c r="AE560" s="41">
        <f t="shared" si="112"/>
        <v>1</v>
      </c>
      <c r="AF560" s="40"/>
      <c r="AG560" s="39"/>
      <c r="AH560" s="39"/>
      <c r="AI560" s="42"/>
      <c r="AJ560" s="42"/>
      <c r="AK560" s="42"/>
      <c r="AL560" s="39"/>
      <c r="AM560" s="39"/>
      <c r="AN560" s="39"/>
      <c r="AO560" s="39"/>
      <c r="AP560" s="23" t="s">
        <v>111</v>
      </c>
      <c r="AQ560" s="23" t="s">
        <v>112</v>
      </c>
      <c r="AR560" s="23" t="s">
        <v>124</v>
      </c>
      <c r="AS560" s="23" t="s">
        <v>2519</v>
      </c>
      <c r="AT560" s="23">
        <v>1</v>
      </c>
      <c r="AU560" s="23"/>
      <c r="AV560" s="23"/>
      <c r="AW560" s="23"/>
      <c r="AX560" s="23"/>
      <c r="AY560" s="23"/>
      <c r="AZ560" s="23">
        <f t="shared" si="109"/>
        <v>1</v>
      </c>
      <c r="BA560" s="23">
        <f t="shared" si="103"/>
        <v>1</v>
      </c>
      <c r="BB560" s="23">
        <f t="shared" si="108"/>
        <v>1</v>
      </c>
      <c r="BC560" s="23"/>
      <c r="BD560" s="23"/>
      <c r="BE560" s="23"/>
      <c r="BF560" s="23"/>
      <c r="BG560" s="23"/>
      <c r="BH560" s="23"/>
      <c r="BI560" s="23"/>
      <c r="BJ560" s="23"/>
      <c r="BK560" s="23"/>
      <c r="BL560" s="23"/>
      <c r="BM560" s="23"/>
      <c r="BN560" s="23"/>
      <c r="BO560" s="23"/>
      <c r="BP560" s="23"/>
      <c r="BQ560" s="23"/>
      <c r="BR560" s="23"/>
      <c r="BS560" s="23"/>
      <c r="BT560" s="23"/>
      <c r="BU560" s="23"/>
      <c r="BV560" s="23"/>
      <c r="BW560" s="23"/>
      <c r="BX560" s="23"/>
      <c r="BY560" s="23"/>
      <c r="BZ560" s="23"/>
      <c r="CA560" s="23"/>
      <c r="CB560" s="23"/>
      <c r="CC560" s="23"/>
      <c r="CD560" s="23"/>
      <c r="CE560" s="23"/>
      <c r="CF560" s="23"/>
      <c r="CG560" s="23"/>
      <c r="CH560" s="23"/>
      <c r="CI560" s="23"/>
      <c r="CJ560" s="23">
        <f t="shared" si="104"/>
        <v>0</v>
      </c>
      <c r="CK560" s="23">
        <f t="shared" si="111"/>
        <v>0</v>
      </c>
    </row>
    <row r="561" spans="1:89" ht="53.25" customHeight="1" x14ac:dyDescent="0.25">
      <c r="A561" s="95">
        <v>2270</v>
      </c>
      <c r="B561" s="23" t="s">
        <v>1775</v>
      </c>
      <c r="C561" s="20" t="s">
        <v>3036</v>
      </c>
      <c r="D561" s="23" t="s">
        <v>1776</v>
      </c>
      <c r="E561" s="20" t="s">
        <v>382</v>
      </c>
      <c r="F561" s="23"/>
      <c r="G561" s="25" t="s">
        <v>1777</v>
      </c>
      <c r="H561" s="24" t="s">
        <v>1778</v>
      </c>
      <c r="I561" s="23" t="s">
        <v>78</v>
      </c>
      <c r="J561" s="20" t="s">
        <v>79</v>
      </c>
      <c r="K561" s="23" t="s">
        <v>2399</v>
      </c>
      <c r="L561" s="23" t="s">
        <v>2904</v>
      </c>
      <c r="M561" s="23"/>
      <c r="O561" s="48" t="s">
        <v>2814</v>
      </c>
      <c r="P561" s="20" t="s">
        <v>82</v>
      </c>
      <c r="Q561" s="23"/>
      <c r="R561" s="23"/>
      <c r="S561" s="36">
        <v>45369</v>
      </c>
      <c r="T561" s="37">
        <v>45420</v>
      </c>
      <c r="U561" s="37">
        <v>46515</v>
      </c>
      <c r="V561" s="23">
        <v>0</v>
      </c>
      <c r="W561" s="23">
        <v>1</v>
      </c>
      <c r="X561" s="38">
        <f t="shared" si="113"/>
        <v>-1</v>
      </c>
      <c r="Y561" s="38"/>
      <c r="Z561" s="40">
        <v>0</v>
      </c>
      <c r="AA561" s="40">
        <v>0</v>
      </c>
      <c r="AB561" s="41">
        <f t="shared" si="110"/>
        <v>0</v>
      </c>
      <c r="AC561" s="40">
        <v>0</v>
      </c>
      <c r="AD561" s="40">
        <v>-1</v>
      </c>
      <c r="AE561" s="41">
        <f t="shared" si="112"/>
        <v>-1</v>
      </c>
      <c r="AF561" s="40"/>
      <c r="AG561" s="39"/>
      <c r="AH561" s="39"/>
      <c r="AI561" s="42"/>
      <c r="AJ561" s="42"/>
      <c r="AK561" s="42"/>
      <c r="AL561" s="39"/>
      <c r="AM561" s="39"/>
      <c r="AN561" s="39"/>
      <c r="AO561" s="39"/>
      <c r="AP561" s="23" t="s">
        <v>2591</v>
      </c>
      <c r="AQ561" s="23" t="s">
        <v>2758</v>
      </c>
      <c r="AR561" s="23" t="s">
        <v>99</v>
      </c>
      <c r="AS561" s="24" t="s">
        <v>2407</v>
      </c>
      <c r="AT561" s="23">
        <v>-1</v>
      </c>
      <c r="AU561" s="23"/>
      <c r="AV561" s="23"/>
      <c r="AW561" s="23"/>
      <c r="AX561" s="23"/>
      <c r="AY561" s="23"/>
      <c r="AZ561" s="23">
        <f t="shared" si="109"/>
        <v>-1</v>
      </c>
      <c r="BA561" s="23">
        <f t="shared" si="103"/>
        <v>-1</v>
      </c>
      <c r="BB561" s="23">
        <f t="shared" ref="BB561:BB592" si="114">SUM(AT561:AY561)</f>
        <v>-1</v>
      </c>
      <c r="BC561" s="23"/>
      <c r="BD561" s="23"/>
      <c r="BE561" s="23"/>
      <c r="BF561" s="23"/>
      <c r="BG561" s="23"/>
      <c r="BH561" s="23"/>
      <c r="BI561" s="23"/>
      <c r="BJ561" s="23"/>
      <c r="BK561" s="23"/>
      <c r="BL561" s="23"/>
      <c r="BM561" s="23"/>
      <c r="BN561" s="23"/>
      <c r="BO561" s="23"/>
      <c r="BP561" s="23"/>
      <c r="BQ561" s="23"/>
      <c r="BR561" s="23"/>
      <c r="BS561" s="23"/>
      <c r="BT561" s="23"/>
      <c r="BU561" s="23"/>
      <c r="BV561" s="23"/>
      <c r="BW561" s="23"/>
      <c r="BX561" s="23"/>
      <c r="BY561" s="23"/>
      <c r="BZ561" s="23"/>
      <c r="CA561" s="23"/>
      <c r="CB561" s="23"/>
      <c r="CC561" s="23"/>
      <c r="CD561" s="23"/>
      <c r="CE561" s="23"/>
      <c r="CF561" s="23"/>
      <c r="CG561" s="23"/>
      <c r="CH561" s="23"/>
      <c r="CI561" s="23"/>
      <c r="CJ561" s="23">
        <f t="shared" si="104"/>
        <v>0</v>
      </c>
      <c r="CK561" s="23">
        <f t="shared" si="111"/>
        <v>0</v>
      </c>
    </row>
    <row r="562" spans="1:89" ht="53.25" customHeight="1" x14ac:dyDescent="0.25">
      <c r="A562" s="95">
        <v>2270</v>
      </c>
      <c r="B562" s="23" t="s">
        <v>1775</v>
      </c>
      <c r="C562" s="20" t="s">
        <v>3036</v>
      </c>
      <c r="D562" s="23" t="s">
        <v>1776</v>
      </c>
      <c r="E562" s="20" t="s">
        <v>382</v>
      </c>
      <c r="F562" s="23"/>
      <c r="G562" s="25" t="s">
        <v>1777</v>
      </c>
      <c r="H562" s="24" t="s">
        <v>1778</v>
      </c>
      <c r="I562" s="23" t="s">
        <v>78</v>
      </c>
      <c r="J562" s="20" t="s">
        <v>79</v>
      </c>
      <c r="K562" s="23" t="s">
        <v>2383</v>
      </c>
      <c r="L562" s="23" t="s">
        <v>2904</v>
      </c>
      <c r="M562" s="23"/>
      <c r="O562" s="48" t="s">
        <v>2814</v>
      </c>
      <c r="P562" s="20" t="s">
        <v>82</v>
      </c>
      <c r="Q562" s="23"/>
      <c r="R562" s="23"/>
      <c r="S562" s="36">
        <v>45369</v>
      </c>
      <c r="T562" s="37">
        <v>45420</v>
      </c>
      <c r="U562" s="37">
        <v>46515</v>
      </c>
      <c r="V562" s="23">
        <v>0</v>
      </c>
      <c r="W562" s="23">
        <v>0</v>
      </c>
      <c r="X562" s="38">
        <f t="shared" si="113"/>
        <v>0</v>
      </c>
      <c r="Y562" s="38">
        <v>4</v>
      </c>
      <c r="Z562" s="40">
        <v>0</v>
      </c>
      <c r="AA562" s="40">
        <v>0</v>
      </c>
      <c r="AB562" s="41">
        <f t="shared" si="110"/>
        <v>0</v>
      </c>
      <c r="AC562" s="40">
        <v>0</v>
      </c>
      <c r="AD562" s="40">
        <v>4</v>
      </c>
      <c r="AE562" s="41">
        <f t="shared" si="112"/>
        <v>4</v>
      </c>
      <c r="AF562" s="40"/>
      <c r="AG562" s="39"/>
      <c r="AH562" s="39"/>
      <c r="AI562" s="42"/>
      <c r="AJ562" s="42"/>
      <c r="AK562" s="42"/>
      <c r="AL562" s="39"/>
      <c r="AM562" s="39"/>
      <c r="AN562" s="39"/>
      <c r="AO562" s="39"/>
      <c r="AP562" s="23" t="s">
        <v>2591</v>
      </c>
      <c r="AQ562" s="23" t="s">
        <v>2758</v>
      </c>
      <c r="AR562" s="23" t="s">
        <v>99</v>
      </c>
      <c r="AS562" s="24" t="s">
        <v>2407</v>
      </c>
      <c r="AT562" s="23">
        <v>4</v>
      </c>
      <c r="AU562" s="23"/>
      <c r="AV562" s="23"/>
      <c r="AW562" s="23"/>
      <c r="AX562" s="23"/>
      <c r="AY562" s="23"/>
      <c r="AZ562" s="23">
        <f t="shared" si="109"/>
        <v>4</v>
      </c>
      <c r="BA562" s="23">
        <f t="shared" si="103"/>
        <v>4</v>
      </c>
      <c r="BB562" s="23">
        <f t="shared" si="114"/>
        <v>4</v>
      </c>
      <c r="BC562" s="23"/>
      <c r="BD562" s="23"/>
      <c r="BE562" s="23"/>
      <c r="BF562" s="23"/>
      <c r="BG562" s="23"/>
      <c r="BH562" s="23"/>
      <c r="BI562" s="23"/>
      <c r="BJ562" s="23"/>
      <c r="BK562" s="23"/>
      <c r="BL562" s="23"/>
      <c r="BM562" s="23"/>
      <c r="BN562" s="23"/>
      <c r="BO562" s="23"/>
      <c r="BP562" s="23"/>
      <c r="BQ562" s="23"/>
      <c r="BR562" s="23"/>
      <c r="BS562" s="23"/>
      <c r="BT562" s="23"/>
      <c r="BU562" s="23"/>
      <c r="BV562" s="23"/>
      <c r="BW562" s="23"/>
      <c r="BX562" s="23"/>
      <c r="BY562" s="23"/>
      <c r="BZ562" s="23"/>
      <c r="CA562" s="23"/>
      <c r="CB562" s="23"/>
      <c r="CC562" s="23"/>
      <c r="CD562" s="23"/>
      <c r="CE562" s="23"/>
      <c r="CF562" s="23"/>
      <c r="CG562" s="23"/>
      <c r="CH562" s="23"/>
      <c r="CI562" s="23"/>
      <c r="CJ562" s="23">
        <f t="shared" si="104"/>
        <v>0</v>
      </c>
      <c r="CK562" s="23">
        <f t="shared" si="111"/>
        <v>0</v>
      </c>
    </row>
    <row r="563" spans="1:89" ht="53.25" customHeight="1" x14ac:dyDescent="0.25">
      <c r="A563" s="95" t="s">
        <v>1818</v>
      </c>
      <c r="B563" s="23" t="s">
        <v>1819</v>
      </c>
      <c r="C563" s="20" t="s">
        <v>3036</v>
      </c>
      <c r="D563" s="20" t="s">
        <v>1805</v>
      </c>
      <c r="E563" s="23" t="s">
        <v>382</v>
      </c>
      <c r="F563" s="23"/>
      <c r="G563" s="24" t="s">
        <v>1820</v>
      </c>
      <c r="H563" s="22" t="s">
        <v>1821</v>
      </c>
      <c r="I563" s="23" t="s">
        <v>78</v>
      </c>
      <c r="J563" s="20" t="s">
        <v>79</v>
      </c>
      <c r="K563" s="24" t="s">
        <v>2396</v>
      </c>
      <c r="L563" s="23" t="s">
        <v>2904</v>
      </c>
      <c r="M563" s="23">
        <v>1.17</v>
      </c>
      <c r="N563" s="50" t="s">
        <v>1822</v>
      </c>
      <c r="O563" s="24" t="s">
        <v>1823</v>
      </c>
      <c r="P563" s="23" t="s">
        <v>82</v>
      </c>
      <c r="Q563" s="20"/>
      <c r="R563" s="20"/>
      <c r="S563" s="44">
        <v>45181</v>
      </c>
      <c r="T563" s="45">
        <v>45784</v>
      </c>
      <c r="U563" s="45">
        <v>46880</v>
      </c>
      <c r="V563" s="38">
        <v>2</v>
      </c>
      <c r="W563" s="38">
        <v>0</v>
      </c>
      <c r="X563" s="38">
        <f t="shared" si="113"/>
        <v>2</v>
      </c>
      <c r="Y563" s="38"/>
      <c r="Z563" s="40">
        <v>0</v>
      </c>
      <c r="AA563" s="40">
        <v>0</v>
      </c>
      <c r="AB563" s="41">
        <f t="shared" si="110"/>
        <v>0</v>
      </c>
      <c r="AC563" s="40">
        <v>0</v>
      </c>
      <c r="AD563" s="40">
        <v>2</v>
      </c>
      <c r="AE563" s="41">
        <f t="shared" si="112"/>
        <v>2</v>
      </c>
      <c r="AF563" s="40"/>
      <c r="AG563" s="39"/>
      <c r="AH563" s="39"/>
      <c r="AI563" s="42"/>
      <c r="AJ563" s="42"/>
      <c r="AK563" s="42"/>
      <c r="AL563" s="39"/>
      <c r="AM563" s="39"/>
      <c r="AN563" s="39"/>
      <c r="AO563" s="39"/>
      <c r="AP563" s="23" t="s">
        <v>91</v>
      </c>
      <c r="AQ563" s="42" t="s">
        <v>2498</v>
      </c>
      <c r="AR563" s="23" t="s">
        <v>99</v>
      </c>
      <c r="AS563" s="24" t="s">
        <v>2815</v>
      </c>
      <c r="AT563" s="23"/>
      <c r="AU563" s="23"/>
      <c r="AV563" s="23">
        <v>2</v>
      </c>
      <c r="AW563" s="23"/>
      <c r="AX563" s="23"/>
      <c r="AY563" s="23"/>
      <c r="AZ563" s="23">
        <f t="shared" ref="AZ563:AZ594" si="115">SUM(AT563:AW563)</f>
        <v>2</v>
      </c>
      <c r="BA563" s="23">
        <f t="shared" si="103"/>
        <v>2</v>
      </c>
      <c r="BB563" s="23">
        <f t="shared" si="114"/>
        <v>2</v>
      </c>
      <c r="BC563" s="23"/>
      <c r="BD563" s="23"/>
      <c r="BE563" s="23"/>
      <c r="BF563" s="23"/>
      <c r="BG563" s="23"/>
      <c r="BH563" s="23"/>
      <c r="BI563" s="23"/>
      <c r="BJ563" s="23"/>
      <c r="BK563" s="23"/>
      <c r="BL563" s="23"/>
      <c r="BM563" s="23"/>
      <c r="BN563" s="23"/>
      <c r="BO563" s="23"/>
      <c r="BP563" s="23"/>
      <c r="BQ563" s="23"/>
      <c r="BR563" s="23"/>
      <c r="BS563" s="23"/>
      <c r="BT563" s="23"/>
      <c r="BU563" s="23"/>
      <c r="BV563" s="23"/>
      <c r="BW563" s="23"/>
      <c r="BX563" s="23"/>
      <c r="BY563" s="23"/>
      <c r="BZ563" s="23"/>
      <c r="CA563" s="23"/>
      <c r="CB563" s="23"/>
      <c r="CC563" s="23"/>
      <c r="CD563" s="23"/>
      <c r="CE563" s="23"/>
      <c r="CF563" s="23"/>
      <c r="CG563" s="23"/>
      <c r="CH563" s="23"/>
      <c r="CI563" s="23"/>
      <c r="CJ563" s="23">
        <f t="shared" si="104"/>
        <v>0</v>
      </c>
      <c r="CK563" s="23">
        <f t="shared" si="111"/>
        <v>0</v>
      </c>
    </row>
    <row r="564" spans="1:89" ht="53.25" customHeight="1" x14ac:dyDescent="0.25">
      <c r="A564" s="95">
        <v>146</v>
      </c>
      <c r="B564" s="23" t="s">
        <v>1848</v>
      </c>
      <c r="C564" s="20" t="s">
        <v>3036</v>
      </c>
      <c r="D564" s="23" t="s">
        <v>1796</v>
      </c>
      <c r="E564" s="23" t="s">
        <v>5</v>
      </c>
      <c r="F564" s="23" t="s">
        <v>1796</v>
      </c>
      <c r="G564" s="24" t="s">
        <v>1849</v>
      </c>
      <c r="H564" s="22" t="s">
        <v>475</v>
      </c>
      <c r="I564" s="23" t="s">
        <v>78</v>
      </c>
      <c r="J564" s="23" t="s">
        <v>88</v>
      </c>
      <c r="K564" s="24" t="s">
        <v>2396</v>
      </c>
      <c r="L564" s="20" t="s">
        <v>102</v>
      </c>
      <c r="M564" s="23">
        <v>0.65</v>
      </c>
      <c r="N564" s="17" t="s">
        <v>1850</v>
      </c>
      <c r="O564" s="24"/>
      <c r="P564" s="23"/>
      <c r="Q564" s="20"/>
      <c r="R564" s="23"/>
      <c r="S564" s="36"/>
      <c r="T564" s="37"/>
      <c r="U564" s="37"/>
      <c r="V564" s="23">
        <v>18</v>
      </c>
      <c r="W564" s="23">
        <v>0</v>
      </c>
      <c r="X564" s="38">
        <f t="shared" si="113"/>
        <v>18</v>
      </c>
      <c r="Y564" s="38"/>
      <c r="Z564" s="40">
        <v>0</v>
      </c>
      <c r="AA564" s="40">
        <v>0</v>
      </c>
      <c r="AB564" s="41">
        <f t="shared" ref="AB564:AB595" si="116">SUM(Z564-AA564)</f>
        <v>0</v>
      </c>
      <c r="AC564" s="40">
        <v>0</v>
      </c>
      <c r="AD564" s="40">
        <v>0</v>
      </c>
      <c r="AE564" s="41">
        <f t="shared" si="112"/>
        <v>0</v>
      </c>
      <c r="AF564" s="40">
        <v>18</v>
      </c>
      <c r="AG564" s="39"/>
      <c r="AH564" s="39"/>
      <c r="AI564" s="42"/>
      <c r="AJ564" s="42"/>
      <c r="AK564" s="42"/>
      <c r="AL564" s="39"/>
      <c r="AM564" s="39"/>
      <c r="AN564" s="39"/>
      <c r="AO564" s="39"/>
      <c r="AP564" s="23"/>
      <c r="AQ564" s="42" t="s">
        <v>2499</v>
      </c>
      <c r="AR564" s="23" t="s">
        <v>92</v>
      </c>
      <c r="AS564" s="24" t="s">
        <v>2423</v>
      </c>
      <c r="AT564" s="23"/>
      <c r="AU564" s="23"/>
      <c r="AV564" s="23"/>
      <c r="AW564" s="23"/>
      <c r="AX564" s="23"/>
      <c r="AY564" s="23">
        <v>18</v>
      </c>
      <c r="AZ564" s="23">
        <f t="shared" si="115"/>
        <v>0</v>
      </c>
      <c r="BA564" s="23">
        <f t="shared" si="103"/>
        <v>0</v>
      </c>
      <c r="BB564" s="23">
        <f t="shared" si="114"/>
        <v>18</v>
      </c>
      <c r="BC564" s="23"/>
      <c r="BD564" s="23"/>
      <c r="BE564" s="23"/>
      <c r="BF564" s="23"/>
      <c r="BG564" s="23"/>
      <c r="BH564" s="23"/>
      <c r="BI564" s="23"/>
      <c r="BJ564" s="23"/>
      <c r="BK564" s="23"/>
      <c r="BL564" s="23"/>
      <c r="BM564" s="23"/>
      <c r="BN564" s="23"/>
      <c r="BO564" s="23"/>
      <c r="BP564" s="23"/>
      <c r="BQ564" s="23"/>
      <c r="BR564" s="23"/>
      <c r="BS564" s="23"/>
      <c r="BT564" s="23"/>
      <c r="BU564" s="23"/>
      <c r="BV564" s="23"/>
      <c r="BW564" s="23"/>
      <c r="BX564" s="23"/>
      <c r="BY564" s="23"/>
      <c r="BZ564" s="23"/>
      <c r="CA564" s="23"/>
      <c r="CB564" s="23"/>
      <c r="CC564" s="23"/>
      <c r="CD564" s="23"/>
      <c r="CE564" s="23"/>
      <c r="CF564" s="23"/>
      <c r="CG564" s="23"/>
      <c r="CH564" s="23"/>
      <c r="CI564" s="23"/>
      <c r="CJ564" s="23">
        <f t="shared" si="104"/>
        <v>0</v>
      </c>
      <c r="CK564" s="23">
        <f t="shared" ref="CK564:CK595" si="117">SUM(BC564:CI564)</f>
        <v>0</v>
      </c>
    </row>
    <row r="565" spans="1:89" ht="53.25" customHeight="1" x14ac:dyDescent="0.25">
      <c r="A565" s="95">
        <v>367</v>
      </c>
      <c r="B565" s="23" t="s">
        <v>1784</v>
      </c>
      <c r="C565" s="20" t="s">
        <v>3036</v>
      </c>
      <c r="D565" s="23" t="s">
        <v>1785</v>
      </c>
      <c r="E565" s="23" t="s">
        <v>382</v>
      </c>
      <c r="F565" s="23"/>
      <c r="G565" s="24" t="s">
        <v>1786</v>
      </c>
      <c r="H565" s="22" t="s">
        <v>1787</v>
      </c>
      <c r="I565" s="23" t="s">
        <v>412</v>
      </c>
      <c r="J565" s="20" t="s">
        <v>88</v>
      </c>
      <c r="K565" s="23" t="s">
        <v>2387</v>
      </c>
      <c r="L565" s="23" t="s">
        <v>2904</v>
      </c>
      <c r="M565" s="23">
        <v>8.5999999999999993E-2</v>
      </c>
      <c r="N565" s="17" t="s">
        <v>1788</v>
      </c>
      <c r="O565" s="48" t="s">
        <v>1789</v>
      </c>
      <c r="P565" s="23" t="s">
        <v>109</v>
      </c>
      <c r="Q565" s="23"/>
      <c r="R565" s="23"/>
      <c r="S565" s="36">
        <v>43852</v>
      </c>
      <c r="T565" s="37">
        <v>44026</v>
      </c>
      <c r="U565" s="37">
        <v>45121</v>
      </c>
      <c r="V565" s="23">
        <v>1</v>
      </c>
      <c r="W565" s="23">
        <v>0</v>
      </c>
      <c r="X565" s="38">
        <f t="shared" si="113"/>
        <v>1</v>
      </c>
      <c r="Y565" s="38"/>
      <c r="Z565" s="40">
        <v>1</v>
      </c>
      <c r="AA565" s="40">
        <v>0</v>
      </c>
      <c r="AB565" s="41">
        <f t="shared" si="116"/>
        <v>1</v>
      </c>
      <c r="AC565" s="40">
        <v>0</v>
      </c>
      <c r="AD565" s="40">
        <v>0</v>
      </c>
      <c r="AE565" s="41">
        <f t="shared" si="112"/>
        <v>0</v>
      </c>
      <c r="AF565" s="40"/>
      <c r="AG565" s="39"/>
      <c r="AH565" s="39"/>
      <c r="AI565" s="42" t="s">
        <v>281</v>
      </c>
      <c r="AJ565" s="52">
        <v>44211</v>
      </c>
      <c r="AK565" s="52">
        <v>44230</v>
      </c>
      <c r="AL565" s="39"/>
      <c r="AM565" s="39"/>
      <c r="AN565" s="39"/>
      <c r="AO565" s="39"/>
      <c r="AP565" s="23" t="s">
        <v>467</v>
      </c>
      <c r="AQ565" s="23" t="s">
        <v>2485</v>
      </c>
      <c r="AR565" s="23" t="s">
        <v>92</v>
      </c>
      <c r="AS565" s="23"/>
      <c r="AT565" s="23"/>
      <c r="AU565" s="23"/>
      <c r="AV565" s="23"/>
      <c r="AW565" s="23"/>
      <c r="AX565" s="23"/>
      <c r="AY565" s="23"/>
      <c r="AZ565" s="23">
        <f t="shared" si="115"/>
        <v>0</v>
      </c>
      <c r="BA565" s="23">
        <f t="shared" si="103"/>
        <v>0</v>
      </c>
      <c r="BB565" s="23">
        <f t="shared" si="114"/>
        <v>0</v>
      </c>
      <c r="BC565" s="23"/>
      <c r="BD565" s="23"/>
      <c r="BE565" s="23">
        <v>1</v>
      </c>
      <c r="BF565" s="23"/>
      <c r="BG565" s="23"/>
      <c r="BH565" s="23"/>
      <c r="BI565" s="23"/>
      <c r="BJ565" s="23"/>
      <c r="BK565" s="23"/>
      <c r="BL565" s="23"/>
      <c r="BM565" s="23"/>
      <c r="BN565" s="23"/>
      <c r="BO565" s="23"/>
      <c r="BP565" s="23"/>
      <c r="BQ565" s="23"/>
      <c r="BR565" s="23"/>
      <c r="BS565" s="23"/>
      <c r="BT565" s="23"/>
      <c r="BU565" s="23"/>
      <c r="BV565" s="23"/>
      <c r="BW565" s="23"/>
      <c r="BX565" s="23"/>
      <c r="BY565" s="23"/>
      <c r="BZ565" s="23"/>
      <c r="CA565" s="23"/>
      <c r="CB565" s="23"/>
      <c r="CC565" s="23"/>
      <c r="CD565" s="23"/>
      <c r="CE565" s="23"/>
      <c r="CF565" s="23"/>
      <c r="CG565" s="23"/>
      <c r="CH565" s="23"/>
      <c r="CI565" s="23"/>
      <c r="CJ565" s="23">
        <f t="shared" si="104"/>
        <v>1</v>
      </c>
      <c r="CK565" s="23">
        <f t="shared" si="117"/>
        <v>1</v>
      </c>
    </row>
    <row r="566" spans="1:89" ht="53.25" customHeight="1" x14ac:dyDescent="0.25">
      <c r="A566" s="95">
        <v>368</v>
      </c>
      <c r="B566" s="23" t="s">
        <v>1790</v>
      </c>
      <c r="C566" s="20" t="s">
        <v>3036</v>
      </c>
      <c r="D566" s="20" t="s">
        <v>1785</v>
      </c>
      <c r="E566" s="23" t="s">
        <v>382</v>
      </c>
      <c r="F566" s="23"/>
      <c r="G566" s="24" t="s">
        <v>1791</v>
      </c>
      <c r="H566" s="22" t="s">
        <v>2816</v>
      </c>
      <c r="I566" s="23" t="s">
        <v>412</v>
      </c>
      <c r="J566" s="23" t="s">
        <v>79</v>
      </c>
      <c r="K566" s="24" t="s">
        <v>2396</v>
      </c>
      <c r="L566" s="23" t="s">
        <v>2904</v>
      </c>
      <c r="M566" s="23">
        <v>1.45</v>
      </c>
      <c r="N566" s="17" t="s">
        <v>1792</v>
      </c>
      <c r="O566" s="48" t="s">
        <v>1793</v>
      </c>
      <c r="P566" s="23" t="s">
        <v>82</v>
      </c>
      <c r="Q566" s="23"/>
      <c r="R566" s="23"/>
      <c r="S566" s="44">
        <v>44361</v>
      </c>
      <c r="T566" s="45">
        <v>44474</v>
      </c>
      <c r="U566" s="45">
        <v>45570</v>
      </c>
      <c r="V566" s="38">
        <v>1</v>
      </c>
      <c r="W566" s="38">
        <v>0</v>
      </c>
      <c r="X566" s="38">
        <f t="shared" si="113"/>
        <v>1</v>
      </c>
      <c r="Y566" s="23"/>
      <c r="Z566" s="40">
        <v>0</v>
      </c>
      <c r="AA566" s="40">
        <v>0</v>
      </c>
      <c r="AB566" s="41">
        <f t="shared" si="116"/>
        <v>0</v>
      </c>
      <c r="AC566" s="40">
        <v>1</v>
      </c>
      <c r="AD566" s="40">
        <v>0</v>
      </c>
      <c r="AE566" s="41">
        <f t="shared" si="112"/>
        <v>1</v>
      </c>
      <c r="AF566" s="40"/>
      <c r="AG566" s="39"/>
      <c r="AH566" s="39" t="s">
        <v>484</v>
      </c>
      <c r="AI566" s="42" t="s">
        <v>1794</v>
      </c>
      <c r="AJ566" s="52">
        <v>43861</v>
      </c>
      <c r="AK566" s="42"/>
      <c r="AL566" s="39"/>
      <c r="AM566" s="39"/>
      <c r="AN566" s="39"/>
      <c r="AO566" s="39"/>
      <c r="AP566" s="23" t="s">
        <v>129</v>
      </c>
      <c r="AQ566" s="23" t="s">
        <v>119</v>
      </c>
      <c r="AR566" s="23" t="s">
        <v>92</v>
      </c>
      <c r="AS566" s="24" t="s">
        <v>2423</v>
      </c>
      <c r="AT566" s="23"/>
      <c r="AU566" s="23"/>
      <c r="AV566" s="23"/>
      <c r="AW566" s="23"/>
      <c r="AX566" s="23"/>
      <c r="AY566" s="23">
        <v>1</v>
      </c>
      <c r="AZ566" s="23">
        <f t="shared" si="115"/>
        <v>0</v>
      </c>
      <c r="BA566" s="23">
        <f t="shared" si="103"/>
        <v>0</v>
      </c>
      <c r="BB566" s="23">
        <f t="shared" si="114"/>
        <v>1</v>
      </c>
      <c r="BC566" s="23"/>
      <c r="BD566" s="23"/>
      <c r="BE566" s="23"/>
      <c r="BF566" s="23"/>
      <c r="BG566" s="23"/>
      <c r="BH566" s="23"/>
      <c r="BI566" s="23"/>
      <c r="BJ566" s="23"/>
      <c r="BK566" s="23"/>
      <c r="BL566" s="23"/>
      <c r="BM566" s="23"/>
      <c r="BN566" s="23"/>
      <c r="BO566" s="23"/>
      <c r="BP566" s="23"/>
      <c r="BQ566" s="23"/>
      <c r="BR566" s="23"/>
      <c r="BS566" s="23"/>
      <c r="BT566" s="23"/>
      <c r="BU566" s="23"/>
      <c r="BV566" s="23"/>
      <c r="BW566" s="23"/>
      <c r="BX566" s="23"/>
      <c r="BY566" s="23"/>
      <c r="BZ566" s="23"/>
      <c r="CA566" s="23"/>
      <c r="CB566" s="23"/>
      <c r="CC566" s="23"/>
      <c r="CD566" s="23"/>
      <c r="CE566" s="23"/>
      <c r="CF566" s="23"/>
      <c r="CG566" s="23"/>
      <c r="CH566" s="23"/>
      <c r="CI566" s="23"/>
      <c r="CJ566" s="23">
        <f t="shared" si="104"/>
        <v>0</v>
      </c>
      <c r="CK566" s="23">
        <f t="shared" si="117"/>
        <v>0</v>
      </c>
    </row>
    <row r="567" spans="1:89" ht="53.25" customHeight="1" x14ac:dyDescent="0.25">
      <c r="A567" s="95">
        <v>152</v>
      </c>
      <c r="B567" s="23" t="s">
        <v>1795</v>
      </c>
      <c r="C567" s="20" t="s">
        <v>3036</v>
      </c>
      <c r="D567" s="23" t="s">
        <v>1796</v>
      </c>
      <c r="E567" s="20" t="s">
        <v>382</v>
      </c>
      <c r="F567" s="23"/>
      <c r="G567" s="25" t="s">
        <v>1797</v>
      </c>
      <c r="H567" s="22" t="s">
        <v>1825</v>
      </c>
      <c r="I567" s="23" t="s">
        <v>412</v>
      </c>
      <c r="J567" s="20" t="s">
        <v>79</v>
      </c>
      <c r="K567" s="24" t="s">
        <v>2396</v>
      </c>
      <c r="L567" s="23" t="s">
        <v>2904</v>
      </c>
      <c r="M567" s="23">
        <v>3.3000000000000002E-2</v>
      </c>
      <c r="N567" s="17" t="s">
        <v>1826</v>
      </c>
      <c r="O567" s="48" t="s">
        <v>1827</v>
      </c>
      <c r="P567" s="20" t="s">
        <v>82</v>
      </c>
      <c r="Q567" s="23"/>
      <c r="R567" s="23"/>
      <c r="S567" s="36">
        <v>44078</v>
      </c>
      <c r="T567" s="37">
        <v>44264</v>
      </c>
      <c r="U567" s="37">
        <v>45360</v>
      </c>
      <c r="V567" s="23">
        <v>2</v>
      </c>
      <c r="W567" s="23">
        <v>0</v>
      </c>
      <c r="X567" s="38">
        <f t="shared" si="113"/>
        <v>2</v>
      </c>
      <c r="Y567" s="38"/>
      <c r="Z567" s="40">
        <v>0</v>
      </c>
      <c r="AA567" s="40">
        <v>0</v>
      </c>
      <c r="AB567" s="41">
        <f t="shared" si="116"/>
        <v>0</v>
      </c>
      <c r="AC567" s="40">
        <v>2</v>
      </c>
      <c r="AD567" s="40">
        <v>0</v>
      </c>
      <c r="AE567" s="41">
        <f t="shared" si="112"/>
        <v>2</v>
      </c>
      <c r="AF567" s="40"/>
      <c r="AG567" s="39"/>
      <c r="AH567" s="39"/>
      <c r="AI567" s="42"/>
      <c r="AJ567" s="42"/>
      <c r="AK567" s="42"/>
      <c r="AL567" s="39"/>
      <c r="AM567" s="39"/>
      <c r="AN567" s="39"/>
      <c r="AO567" s="39"/>
      <c r="AP567" s="23" t="s">
        <v>111</v>
      </c>
      <c r="AQ567" s="23" t="s">
        <v>112</v>
      </c>
      <c r="AR567" s="23" t="s">
        <v>124</v>
      </c>
      <c r="AS567" s="24" t="s">
        <v>214</v>
      </c>
      <c r="AT567" s="23"/>
      <c r="AU567" s="23">
        <v>2</v>
      </c>
      <c r="AV567" s="23"/>
      <c r="AW567" s="23"/>
      <c r="AX567" s="23"/>
      <c r="AY567" s="23"/>
      <c r="AZ567" s="23">
        <f t="shared" si="115"/>
        <v>2</v>
      </c>
      <c r="BA567" s="23">
        <f t="shared" si="103"/>
        <v>2</v>
      </c>
      <c r="BB567" s="23">
        <f t="shared" si="114"/>
        <v>2</v>
      </c>
      <c r="BC567" s="23"/>
      <c r="BD567" s="23"/>
      <c r="BE567" s="23"/>
      <c r="BF567" s="23"/>
      <c r="BG567" s="23"/>
      <c r="BH567" s="23"/>
      <c r="BI567" s="23"/>
      <c r="BJ567" s="23"/>
      <c r="BK567" s="23"/>
      <c r="BL567" s="23"/>
      <c r="BM567" s="23"/>
      <c r="BN567" s="23"/>
      <c r="BO567" s="23"/>
      <c r="BP567" s="23"/>
      <c r="BQ567" s="23"/>
      <c r="BR567" s="23"/>
      <c r="BS567" s="23"/>
      <c r="BT567" s="23"/>
      <c r="BU567" s="23"/>
      <c r="BV567" s="23"/>
      <c r="BW567" s="23"/>
      <c r="BX567" s="23"/>
      <c r="BY567" s="23"/>
      <c r="BZ567" s="23"/>
      <c r="CA567" s="23"/>
      <c r="CB567" s="23"/>
      <c r="CC567" s="23"/>
      <c r="CD567" s="23"/>
      <c r="CE567" s="23"/>
      <c r="CF567" s="23"/>
      <c r="CG567" s="23"/>
      <c r="CH567" s="23"/>
      <c r="CI567" s="23"/>
      <c r="CJ567" s="23">
        <f t="shared" si="104"/>
        <v>0</v>
      </c>
      <c r="CK567" s="23">
        <f t="shared" si="117"/>
        <v>0</v>
      </c>
    </row>
    <row r="568" spans="1:89" ht="53.25" customHeight="1" x14ac:dyDescent="0.25">
      <c r="A568" s="95">
        <v>152</v>
      </c>
      <c r="B568" s="23" t="s">
        <v>1824</v>
      </c>
      <c r="C568" s="20" t="s">
        <v>3036</v>
      </c>
      <c r="D568" s="23" t="s">
        <v>1796</v>
      </c>
      <c r="E568" s="20" t="s">
        <v>382</v>
      </c>
      <c r="F568" s="23"/>
      <c r="G568" s="25" t="s">
        <v>1797</v>
      </c>
      <c r="H568" s="22" t="s">
        <v>1798</v>
      </c>
      <c r="I568" s="23" t="s">
        <v>412</v>
      </c>
      <c r="J568" s="20" t="s">
        <v>79</v>
      </c>
      <c r="K568" s="23" t="s">
        <v>2397</v>
      </c>
      <c r="L568" s="20" t="s">
        <v>2901</v>
      </c>
      <c r="M568" s="23">
        <v>3.3000000000000002E-2</v>
      </c>
      <c r="N568" s="17" t="s">
        <v>1799</v>
      </c>
      <c r="O568" s="48" t="s">
        <v>1800</v>
      </c>
      <c r="P568" s="20" t="s">
        <v>503</v>
      </c>
      <c r="Q568" s="23"/>
      <c r="R568" s="23"/>
      <c r="S568" s="36">
        <v>44917</v>
      </c>
      <c r="T568" s="37">
        <v>44971</v>
      </c>
      <c r="U568" s="37">
        <v>46067</v>
      </c>
      <c r="V568" s="23">
        <v>1</v>
      </c>
      <c r="W568" s="23">
        <v>0</v>
      </c>
      <c r="X568" s="38">
        <f t="shared" si="113"/>
        <v>1</v>
      </c>
      <c r="Y568" s="38"/>
      <c r="Z568" s="40">
        <v>1</v>
      </c>
      <c r="AA568" s="40">
        <v>0</v>
      </c>
      <c r="AB568" s="41">
        <f t="shared" si="116"/>
        <v>1</v>
      </c>
      <c r="AC568" s="40">
        <v>0</v>
      </c>
      <c r="AD568" s="40">
        <v>0</v>
      </c>
      <c r="AE568" s="41">
        <f t="shared" si="112"/>
        <v>0</v>
      </c>
      <c r="AF568" s="40"/>
      <c r="AG568" s="39"/>
      <c r="AH568" s="39"/>
      <c r="AI568" s="42"/>
      <c r="AJ568" s="42"/>
      <c r="AK568" s="42"/>
      <c r="AL568" s="39"/>
      <c r="AM568" s="39"/>
      <c r="AN568" s="39"/>
      <c r="AO568" s="39"/>
      <c r="AP568" s="23" t="s">
        <v>467</v>
      </c>
      <c r="AQ568" s="23" t="s">
        <v>2502</v>
      </c>
      <c r="AR568" s="23" t="s">
        <v>113</v>
      </c>
      <c r="AS568" s="23" t="s">
        <v>114</v>
      </c>
      <c r="AT568" s="23"/>
      <c r="AU568" s="23"/>
      <c r="AV568" s="23"/>
      <c r="AW568" s="23"/>
      <c r="AX568" s="23"/>
      <c r="AY568" s="23"/>
      <c r="AZ568" s="23">
        <f t="shared" si="115"/>
        <v>0</v>
      </c>
      <c r="BA568" s="23">
        <f t="shared" si="103"/>
        <v>0</v>
      </c>
      <c r="BB568" s="23">
        <f t="shared" si="114"/>
        <v>0</v>
      </c>
      <c r="BC568" s="23"/>
      <c r="BD568" s="23"/>
      <c r="BE568" s="23"/>
      <c r="BF568" s="23"/>
      <c r="BG568" s="23"/>
      <c r="BH568" s="23"/>
      <c r="BI568" s="23"/>
      <c r="BJ568" s="23">
        <v>1</v>
      </c>
      <c r="BK568" s="23"/>
      <c r="BL568" s="23"/>
      <c r="BM568" s="23"/>
      <c r="BN568" s="23"/>
      <c r="BO568" s="23"/>
      <c r="BP568" s="23"/>
      <c r="BQ568" s="23"/>
      <c r="BR568" s="23"/>
      <c r="BS568" s="23"/>
      <c r="BT568" s="23"/>
      <c r="BU568" s="23"/>
      <c r="BV568" s="23"/>
      <c r="BW568" s="23"/>
      <c r="BX568" s="23"/>
      <c r="BY568" s="23"/>
      <c r="BZ568" s="23"/>
      <c r="CA568" s="23"/>
      <c r="CB568" s="23"/>
      <c r="CC568" s="23"/>
      <c r="CD568" s="23"/>
      <c r="CE568" s="23"/>
      <c r="CF568" s="23"/>
      <c r="CG568" s="23"/>
      <c r="CH568" s="23"/>
      <c r="CI568" s="23"/>
      <c r="CJ568" s="23">
        <f t="shared" si="104"/>
        <v>1</v>
      </c>
      <c r="CK568" s="23">
        <f t="shared" si="117"/>
        <v>1</v>
      </c>
    </row>
    <row r="569" spans="1:89" ht="53.25" customHeight="1" x14ac:dyDescent="0.25">
      <c r="A569" s="95">
        <v>642</v>
      </c>
      <c r="B569" s="23" t="s">
        <v>1838</v>
      </c>
      <c r="C569" s="20" t="s">
        <v>3036</v>
      </c>
      <c r="D569" s="23" t="s">
        <v>1805</v>
      </c>
      <c r="E569" s="23" t="s">
        <v>427</v>
      </c>
      <c r="F569" s="23"/>
      <c r="G569" s="24" t="s">
        <v>1839</v>
      </c>
      <c r="H569" s="22" t="s">
        <v>2817</v>
      </c>
      <c r="I569" s="23" t="s">
        <v>78</v>
      </c>
      <c r="J569" s="23" t="s">
        <v>79</v>
      </c>
      <c r="K569" s="24" t="s">
        <v>2396</v>
      </c>
      <c r="L569" s="23" t="s">
        <v>2904</v>
      </c>
      <c r="M569" s="23">
        <v>5.8000000000000003E-2</v>
      </c>
      <c r="N569" s="17" t="s">
        <v>1840</v>
      </c>
      <c r="O569" s="48" t="s">
        <v>1841</v>
      </c>
      <c r="P569" s="23" t="s">
        <v>82</v>
      </c>
      <c r="Q569" s="23"/>
      <c r="R569" s="23"/>
      <c r="S569" s="36">
        <v>45119</v>
      </c>
      <c r="T569" s="37">
        <v>45898</v>
      </c>
      <c r="U569" s="37">
        <v>46994</v>
      </c>
      <c r="V569" s="23">
        <v>4</v>
      </c>
      <c r="W569" s="23">
        <v>0</v>
      </c>
      <c r="X569" s="38">
        <f t="shared" si="113"/>
        <v>4</v>
      </c>
      <c r="Y569" s="38"/>
      <c r="Z569" s="40">
        <v>0</v>
      </c>
      <c r="AA569" s="40">
        <v>0</v>
      </c>
      <c r="AB569" s="41">
        <f t="shared" si="116"/>
        <v>0</v>
      </c>
      <c r="AC569" s="40">
        <v>0</v>
      </c>
      <c r="AD569" s="40">
        <v>4</v>
      </c>
      <c r="AE569" s="41">
        <f t="shared" si="112"/>
        <v>4</v>
      </c>
      <c r="AF569" s="40"/>
      <c r="AG569" s="39"/>
      <c r="AH569" s="39"/>
      <c r="AI569" s="42"/>
      <c r="AJ569" s="42"/>
      <c r="AK569" s="42"/>
      <c r="AL569" s="39"/>
      <c r="AM569" s="39"/>
      <c r="AN569" s="39"/>
      <c r="AO569" s="39"/>
      <c r="AP569" s="23" t="s">
        <v>91</v>
      </c>
      <c r="AQ569" s="42" t="s">
        <v>2498</v>
      </c>
      <c r="AR569" s="23" t="s">
        <v>99</v>
      </c>
      <c r="AS569" s="23" t="s">
        <v>2407</v>
      </c>
      <c r="AT569" s="23"/>
      <c r="AU569" s="23"/>
      <c r="AV569" s="23">
        <v>4</v>
      </c>
      <c r="AW569" s="23"/>
      <c r="AX569" s="23"/>
      <c r="AY569" s="23"/>
      <c r="AZ569" s="23">
        <f t="shared" si="115"/>
        <v>4</v>
      </c>
      <c r="BA569" s="23">
        <f t="shared" si="103"/>
        <v>4</v>
      </c>
      <c r="BB569" s="23">
        <f t="shared" si="114"/>
        <v>4</v>
      </c>
      <c r="BC569" s="23"/>
      <c r="BD569" s="23"/>
      <c r="BE569" s="23"/>
      <c r="BF569" s="23"/>
      <c r="BG569" s="23"/>
      <c r="BH569" s="23"/>
      <c r="BI569" s="23"/>
      <c r="BJ569" s="23"/>
      <c r="BK569" s="23"/>
      <c r="BL569" s="23"/>
      <c r="BM569" s="23"/>
      <c r="BN569" s="23"/>
      <c r="BO569" s="23"/>
      <c r="BP569" s="23"/>
      <c r="BQ569" s="23"/>
      <c r="BR569" s="23"/>
      <c r="BS569" s="23"/>
      <c r="BT569" s="23"/>
      <c r="BU569" s="23"/>
      <c r="BV569" s="23"/>
      <c r="BW569" s="23"/>
      <c r="BX569" s="23"/>
      <c r="BY569" s="23"/>
      <c r="BZ569" s="23"/>
      <c r="CA569" s="23"/>
      <c r="CB569" s="23"/>
      <c r="CC569" s="23"/>
      <c r="CD569" s="23"/>
      <c r="CE569" s="23"/>
      <c r="CF569" s="23"/>
      <c r="CG569" s="23"/>
      <c r="CH569" s="23"/>
      <c r="CI569" s="23"/>
      <c r="CJ569" s="23">
        <f t="shared" si="104"/>
        <v>0</v>
      </c>
      <c r="CK569" s="23">
        <f t="shared" si="117"/>
        <v>0</v>
      </c>
    </row>
    <row r="570" spans="1:89" ht="53.25" customHeight="1" x14ac:dyDescent="0.25">
      <c r="A570" s="95">
        <v>2106</v>
      </c>
      <c r="B570" s="23" t="s">
        <v>1828</v>
      </c>
      <c r="C570" s="20" t="s">
        <v>3036</v>
      </c>
      <c r="D570" s="20" t="s">
        <v>1785</v>
      </c>
      <c r="E570" s="23" t="s">
        <v>382</v>
      </c>
      <c r="F570" s="23"/>
      <c r="G570" s="24" t="s">
        <v>1829</v>
      </c>
      <c r="H570" s="22" t="s">
        <v>1830</v>
      </c>
      <c r="I570" s="23" t="s">
        <v>402</v>
      </c>
      <c r="J570" s="20" t="s">
        <v>79</v>
      </c>
      <c r="K570" s="24" t="s">
        <v>2396</v>
      </c>
      <c r="L570" s="23" t="s">
        <v>2904</v>
      </c>
      <c r="M570" s="23"/>
      <c r="O570" s="48" t="s">
        <v>2818</v>
      </c>
      <c r="P570" s="23" t="s">
        <v>82</v>
      </c>
      <c r="Q570" s="20"/>
      <c r="R570" s="20"/>
      <c r="S570" s="44">
        <v>44734</v>
      </c>
      <c r="T570" s="45">
        <v>45076</v>
      </c>
      <c r="U570" s="45">
        <v>46172</v>
      </c>
      <c r="V570" s="38">
        <v>2</v>
      </c>
      <c r="W570" s="38">
        <v>1</v>
      </c>
      <c r="X570" s="38">
        <f t="shared" si="113"/>
        <v>1</v>
      </c>
      <c r="Y570" s="38"/>
      <c r="Z570" s="40">
        <v>1</v>
      </c>
      <c r="AA570" s="40">
        <v>1</v>
      </c>
      <c r="AB570" s="41">
        <f t="shared" si="116"/>
        <v>0</v>
      </c>
      <c r="AC570" s="40">
        <v>1</v>
      </c>
      <c r="AD570" s="40">
        <v>0</v>
      </c>
      <c r="AE570" s="41">
        <f t="shared" si="112"/>
        <v>1</v>
      </c>
      <c r="AF570" s="40"/>
      <c r="AG570" s="39"/>
      <c r="AH570" s="39"/>
      <c r="AI570" s="42"/>
      <c r="AJ570" s="42"/>
      <c r="AK570" s="42"/>
      <c r="AL570" s="39"/>
      <c r="AM570" s="39"/>
      <c r="AN570" s="39"/>
      <c r="AO570" s="39"/>
      <c r="AP570" s="23" t="s">
        <v>111</v>
      </c>
      <c r="AQ570" s="23" t="s">
        <v>112</v>
      </c>
      <c r="AR570" s="23" t="s">
        <v>113</v>
      </c>
      <c r="AS570" s="23" t="s">
        <v>424</v>
      </c>
      <c r="AT570" s="23">
        <v>1</v>
      </c>
      <c r="AU570" s="23"/>
      <c r="AV570" s="23"/>
      <c r="AW570" s="23"/>
      <c r="AX570" s="23"/>
      <c r="AY570" s="23"/>
      <c r="AZ570" s="23">
        <f t="shared" si="115"/>
        <v>1</v>
      </c>
      <c r="BA570" s="23">
        <f t="shared" si="103"/>
        <v>1</v>
      </c>
      <c r="BB570" s="23">
        <f t="shared" si="114"/>
        <v>1</v>
      </c>
      <c r="BC570" s="23"/>
      <c r="BD570" s="23"/>
      <c r="BE570" s="23">
        <v>1</v>
      </c>
      <c r="BF570" s="23"/>
      <c r="BG570" s="23"/>
      <c r="BH570" s="23"/>
      <c r="BI570" s="23"/>
      <c r="BJ570" s="23"/>
      <c r="BK570" s="23"/>
      <c r="BL570" s="23"/>
      <c r="BM570" s="23"/>
      <c r="BN570" s="23"/>
      <c r="BO570" s="23"/>
      <c r="BP570" s="23"/>
      <c r="BQ570" s="23"/>
      <c r="BR570" s="23"/>
      <c r="BS570" s="23"/>
      <c r="BT570" s="23"/>
      <c r="BU570" s="23"/>
      <c r="BV570" s="23"/>
      <c r="BW570" s="23"/>
      <c r="BX570" s="23"/>
      <c r="BY570" s="23"/>
      <c r="BZ570" s="23"/>
      <c r="CA570" s="23"/>
      <c r="CB570" s="23"/>
      <c r="CC570" s="23"/>
      <c r="CD570" s="23"/>
      <c r="CE570" s="23"/>
      <c r="CF570" s="23"/>
      <c r="CG570" s="23"/>
      <c r="CH570" s="23"/>
      <c r="CI570" s="23"/>
      <c r="CJ570" s="23">
        <f t="shared" si="104"/>
        <v>1</v>
      </c>
      <c r="CK570" s="23">
        <f t="shared" si="117"/>
        <v>1</v>
      </c>
    </row>
    <row r="571" spans="1:89" ht="53.25" customHeight="1" x14ac:dyDescent="0.25">
      <c r="A571" s="95">
        <v>2312</v>
      </c>
      <c r="B571" s="23" t="s">
        <v>1801</v>
      </c>
      <c r="C571" s="20" t="s">
        <v>3036</v>
      </c>
      <c r="D571" s="20" t="s">
        <v>1796</v>
      </c>
      <c r="E571" s="23" t="s">
        <v>5</v>
      </c>
      <c r="F571" s="23" t="s">
        <v>1796</v>
      </c>
      <c r="G571" s="24" t="s">
        <v>1802</v>
      </c>
      <c r="H571" s="22" t="s">
        <v>1803</v>
      </c>
      <c r="I571" s="23" t="s">
        <v>412</v>
      </c>
      <c r="J571" s="20" t="s">
        <v>88</v>
      </c>
      <c r="K571" s="24" t="s">
        <v>2396</v>
      </c>
      <c r="L571" s="23" t="s">
        <v>2904</v>
      </c>
      <c r="M571" s="23"/>
      <c r="O571" s="48" t="s">
        <v>2819</v>
      </c>
      <c r="P571" s="23" t="s">
        <v>82</v>
      </c>
      <c r="Q571" s="20"/>
      <c r="R571" s="20"/>
      <c r="S571" s="44">
        <v>44690</v>
      </c>
      <c r="T571" s="45">
        <v>45104</v>
      </c>
      <c r="U571" s="45">
        <v>46200</v>
      </c>
      <c r="V571" s="38">
        <v>1</v>
      </c>
      <c r="W571" s="38">
        <v>0</v>
      </c>
      <c r="X571" s="38">
        <f t="shared" si="113"/>
        <v>1</v>
      </c>
      <c r="Y571" s="38"/>
      <c r="Z571" s="40">
        <v>0</v>
      </c>
      <c r="AA571" s="40">
        <v>0</v>
      </c>
      <c r="AB571" s="41">
        <f t="shared" si="116"/>
        <v>0</v>
      </c>
      <c r="AC571" s="40">
        <v>0</v>
      </c>
      <c r="AD571" s="40">
        <v>1</v>
      </c>
      <c r="AE571" s="41">
        <f t="shared" si="112"/>
        <v>1</v>
      </c>
      <c r="AF571" s="40"/>
      <c r="AG571" s="39"/>
      <c r="AH571" s="39"/>
      <c r="AI571" s="42"/>
      <c r="AJ571" s="42"/>
      <c r="AK571" s="42"/>
      <c r="AL571" s="39"/>
      <c r="AM571" s="39"/>
      <c r="AN571" s="39"/>
      <c r="AO571" s="39"/>
      <c r="AP571" s="23" t="s">
        <v>2296</v>
      </c>
      <c r="AQ571" s="23" t="s">
        <v>2598</v>
      </c>
      <c r="AR571" s="23" t="s">
        <v>124</v>
      </c>
      <c r="AS571" s="23" t="s">
        <v>153</v>
      </c>
      <c r="AT571" s="23"/>
      <c r="AU571" s="23"/>
      <c r="AV571" s="23"/>
      <c r="AW571" s="23"/>
      <c r="AX571" s="23"/>
      <c r="AY571" s="23"/>
      <c r="AZ571" s="23">
        <f t="shared" si="115"/>
        <v>0</v>
      </c>
      <c r="BA571" s="23">
        <f t="shared" si="103"/>
        <v>0</v>
      </c>
      <c r="BB571" s="23">
        <f t="shared" si="114"/>
        <v>0</v>
      </c>
      <c r="BC571" s="23"/>
      <c r="BD571" s="23"/>
      <c r="BE571" s="23"/>
      <c r="BF571" s="23"/>
      <c r="BG571" s="23"/>
      <c r="BH571" s="23"/>
      <c r="BI571" s="23"/>
      <c r="BJ571" s="23"/>
      <c r="BK571" s="23"/>
      <c r="BL571" s="23"/>
      <c r="BM571" s="23"/>
      <c r="BN571" s="23"/>
      <c r="BO571" s="23"/>
      <c r="BP571" s="23"/>
      <c r="BQ571" s="23"/>
      <c r="BR571" s="23"/>
      <c r="BS571" s="23"/>
      <c r="BT571" s="23"/>
      <c r="BU571" s="23"/>
      <c r="BV571" s="23"/>
      <c r="BW571" s="23"/>
      <c r="BX571" s="23"/>
      <c r="BY571" s="23"/>
      <c r="BZ571" s="23"/>
      <c r="CA571" s="23"/>
      <c r="CB571" s="23"/>
      <c r="CC571" s="23"/>
      <c r="CD571" s="23"/>
      <c r="CE571" s="23"/>
      <c r="CF571" s="23"/>
      <c r="CG571" s="23"/>
      <c r="CH571" s="23"/>
      <c r="CI571" s="23"/>
      <c r="CJ571" s="23">
        <f t="shared" si="104"/>
        <v>0</v>
      </c>
      <c r="CK571" s="23">
        <f t="shared" si="117"/>
        <v>0</v>
      </c>
    </row>
    <row r="572" spans="1:89" ht="53.25" customHeight="1" x14ac:dyDescent="0.25">
      <c r="A572" s="95">
        <v>2041</v>
      </c>
      <c r="B572" s="23" t="s">
        <v>1804</v>
      </c>
      <c r="C572" s="20" t="s">
        <v>3036</v>
      </c>
      <c r="D572" s="20" t="s">
        <v>1805</v>
      </c>
      <c r="E572" s="23" t="s">
        <v>427</v>
      </c>
      <c r="F572" s="23"/>
      <c r="G572" s="24" t="s">
        <v>1806</v>
      </c>
      <c r="H572" s="22" t="s">
        <v>1807</v>
      </c>
      <c r="I572" s="23" t="s">
        <v>412</v>
      </c>
      <c r="J572" s="20" t="s">
        <v>88</v>
      </c>
      <c r="K572" s="24" t="s">
        <v>2397</v>
      </c>
      <c r="L572" s="23" t="s">
        <v>2904</v>
      </c>
      <c r="M572" s="23"/>
      <c r="N572" s="50" t="s">
        <v>2820</v>
      </c>
      <c r="O572" s="23" t="s">
        <v>2821</v>
      </c>
      <c r="P572" s="23" t="s">
        <v>82</v>
      </c>
      <c r="Q572" s="20"/>
      <c r="R572" s="20"/>
      <c r="S572" s="44">
        <v>45161</v>
      </c>
      <c r="T572" s="45">
        <v>45281</v>
      </c>
      <c r="U572" s="45">
        <v>46377</v>
      </c>
      <c r="V572" s="38">
        <v>1</v>
      </c>
      <c r="W572" s="38">
        <v>0</v>
      </c>
      <c r="X572" s="38">
        <f t="shared" si="113"/>
        <v>1</v>
      </c>
      <c r="Y572" s="38"/>
      <c r="Z572" s="40">
        <v>1</v>
      </c>
      <c r="AA572" s="40">
        <v>0</v>
      </c>
      <c r="AB572" s="41">
        <f t="shared" si="116"/>
        <v>1</v>
      </c>
      <c r="AC572" s="40">
        <v>0</v>
      </c>
      <c r="AD572" s="40">
        <v>0</v>
      </c>
      <c r="AE572" s="41">
        <f t="shared" si="112"/>
        <v>0</v>
      </c>
      <c r="AF572" s="40"/>
      <c r="AG572" s="39"/>
      <c r="AH572" s="39"/>
      <c r="AI572" s="42"/>
      <c r="AJ572" s="42"/>
      <c r="AK572" s="42"/>
      <c r="AL572" s="39"/>
      <c r="AM572" s="39"/>
      <c r="AN572" s="39"/>
      <c r="AO572" s="39"/>
      <c r="AP572" s="23" t="s">
        <v>467</v>
      </c>
      <c r="AQ572" s="23" t="s">
        <v>2502</v>
      </c>
      <c r="AR572" s="23" t="s">
        <v>113</v>
      </c>
      <c r="AS572" s="23" t="s">
        <v>114</v>
      </c>
      <c r="AT572" s="23"/>
      <c r="AU572" s="23"/>
      <c r="AV572" s="23"/>
      <c r="AW572" s="23"/>
      <c r="AX572" s="23"/>
      <c r="AY572" s="23"/>
      <c r="AZ572" s="23">
        <f t="shared" si="115"/>
        <v>0</v>
      </c>
      <c r="BA572" s="23">
        <f t="shared" si="103"/>
        <v>0</v>
      </c>
      <c r="BB572" s="23">
        <f t="shared" si="114"/>
        <v>0</v>
      </c>
      <c r="BC572" s="23"/>
      <c r="BD572" s="23"/>
      <c r="BE572" s="23">
        <v>1</v>
      </c>
      <c r="BF572" s="23"/>
      <c r="BG572" s="23"/>
      <c r="BH572" s="23"/>
      <c r="BI572" s="23"/>
      <c r="BJ572" s="23"/>
      <c r="BK572" s="23"/>
      <c r="BL572" s="23"/>
      <c r="BM572" s="23"/>
      <c r="BN572" s="23"/>
      <c r="BO572" s="23"/>
      <c r="BP572" s="23"/>
      <c r="BQ572" s="23"/>
      <c r="BR572" s="23"/>
      <c r="BS572" s="23"/>
      <c r="BT572" s="23"/>
      <c r="BU572" s="23"/>
      <c r="BV572" s="23"/>
      <c r="BW572" s="23"/>
      <c r="BX572" s="23"/>
      <c r="BY572" s="23"/>
      <c r="BZ572" s="23"/>
      <c r="CA572" s="23"/>
      <c r="CB572" s="23"/>
      <c r="CC572" s="23"/>
      <c r="CD572" s="23"/>
      <c r="CE572" s="23"/>
      <c r="CF572" s="23"/>
      <c r="CG572" s="23"/>
      <c r="CH572" s="23"/>
      <c r="CI572" s="23"/>
      <c r="CJ572" s="23">
        <f t="shared" si="104"/>
        <v>1</v>
      </c>
      <c r="CK572" s="23">
        <f t="shared" si="117"/>
        <v>1</v>
      </c>
    </row>
    <row r="573" spans="1:89" ht="53.25" customHeight="1" x14ac:dyDescent="0.25">
      <c r="A573" s="95">
        <v>2313</v>
      </c>
      <c r="B573" s="23" t="s">
        <v>1831</v>
      </c>
      <c r="C573" s="20" t="s">
        <v>3036</v>
      </c>
      <c r="D573" s="23" t="s">
        <v>3043</v>
      </c>
      <c r="E573" s="23" t="s">
        <v>1832</v>
      </c>
      <c r="F573" s="23"/>
      <c r="G573" s="25" t="s">
        <v>1833</v>
      </c>
      <c r="H573" s="22" t="s">
        <v>1834</v>
      </c>
      <c r="I573" s="23" t="s">
        <v>402</v>
      </c>
      <c r="J573" s="20" t="s">
        <v>88</v>
      </c>
      <c r="K573" s="24" t="s">
        <v>2396</v>
      </c>
      <c r="L573" s="23" t="s">
        <v>2904</v>
      </c>
      <c r="M573" s="23"/>
      <c r="O573" s="24" t="s">
        <v>2822</v>
      </c>
      <c r="P573" s="23" t="s">
        <v>82</v>
      </c>
      <c r="Q573" s="23"/>
      <c r="R573" s="23"/>
      <c r="S573" s="36">
        <v>44844</v>
      </c>
      <c r="T573" s="37">
        <v>45162</v>
      </c>
      <c r="U573" s="37">
        <v>46258</v>
      </c>
      <c r="V573" s="23">
        <v>2</v>
      </c>
      <c r="W573" s="23">
        <v>0</v>
      </c>
      <c r="X573" s="38">
        <f t="shared" si="113"/>
        <v>2</v>
      </c>
      <c r="Y573" s="38"/>
      <c r="Z573" s="40">
        <v>0</v>
      </c>
      <c r="AA573" s="40">
        <v>0</v>
      </c>
      <c r="AB573" s="41">
        <f t="shared" si="116"/>
        <v>0</v>
      </c>
      <c r="AC573" s="40">
        <v>0</v>
      </c>
      <c r="AD573" s="40">
        <v>2</v>
      </c>
      <c r="AE573" s="41">
        <f t="shared" si="112"/>
        <v>2</v>
      </c>
      <c r="AF573" s="40"/>
      <c r="AG573" s="39"/>
      <c r="AH573" s="39"/>
      <c r="AI573" s="42"/>
      <c r="AJ573" s="42"/>
      <c r="AK573" s="42"/>
      <c r="AL573" s="39"/>
      <c r="AM573" s="39"/>
      <c r="AN573" s="39"/>
      <c r="AO573" s="39"/>
      <c r="AP573" s="23" t="s">
        <v>2523</v>
      </c>
      <c r="AQ573" s="23" t="s">
        <v>2598</v>
      </c>
      <c r="AR573" s="23" t="s">
        <v>124</v>
      </c>
      <c r="AS573" s="23" t="s">
        <v>153</v>
      </c>
      <c r="AT573" s="23"/>
      <c r="AU573" s="23"/>
      <c r="AV573" s="23"/>
      <c r="AW573" s="23"/>
      <c r="AX573" s="23"/>
      <c r="AY573" s="23"/>
      <c r="AZ573" s="23">
        <f t="shared" si="115"/>
        <v>0</v>
      </c>
      <c r="BA573" s="23">
        <f t="shared" si="103"/>
        <v>0</v>
      </c>
      <c r="BB573" s="23">
        <f t="shared" si="114"/>
        <v>0</v>
      </c>
      <c r="BC573" s="23"/>
      <c r="BD573" s="23"/>
      <c r="BE573" s="23"/>
      <c r="BF573" s="23"/>
      <c r="BG573" s="23"/>
      <c r="BH573" s="23"/>
      <c r="BI573" s="23"/>
      <c r="BJ573" s="23"/>
      <c r="BK573" s="23"/>
      <c r="BL573" s="23"/>
      <c r="BM573" s="23"/>
      <c r="BN573" s="23"/>
      <c r="BO573" s="23"/>
      <c r="BP573" s="23"/>
      <c r="BQ573" s="23"/>
      <c r="BR573" s="23"/>
      <c r="BS573" s="23"/>
      <c r="BT573" s="23"/>
      <c r="BU573" s="23"/>
      <c r="BV573" s="23"/>
      <c r="BW573" s="23"/>
      <c r="BX573" s="23"/>
      <c r="BY573" s="23"/>
      <c r="BZ573" s="23"/>
      <c r="CA573" s="23"/>
      <c r="CB573" s="23"/>
      <c r="CC573" s="23"/>
      <c r="CD573" s="23"/>
      <c r="CE573" s="23"/>
      <c r="CF573" s="23"/>
      <c r="CG573" s="23"/>
      <c r="CH573" s="23"/>
      <c r="CI573" s="23"/>
      <c r="CJ573" s="23">
        <f t="shared" si="104"/>
        <v>0</v>
      </c>
      <c r="CK573" s="23">
        <f t="shared" si="117"/>
        <v>0</v>
      </c>
    </row>
    <row r="574" spans="1:89" ht="53.25" customHeight="1" x14ac:dyDescent="0.25">
      <c r="A574" s="95">
        <v>2107</v>
      </c>
      <c r="B574" s="23" t="s">
        <v>1808</v>
      </c>
      <c r="C574" s="20" t="s">
        <v>3036</v>
      </c>
      <c r="D574" s="23" t="s">
        <v>1776</v>
      </c>
      <c r="E574" s="23" t="s">
        <v>382</v>
      </c>
      <c r="F574" s="23"/>
      <c r="G574" s="24" t="s">
        <v>1809</v>
      </c>
      <c r="H574" s="22" t="s">
        <v>1810</v>
      </c>
      <c r="I574" s="23" t="s">
        <v>412</v>
      </c>
      <c r="J574" s="20" t="s">
        <v>79</v>
      </c>
      <c r="K574" s="24" t="s">
        <v>2397</v>
      </c>
      <c r="L574" s="23" t="s">
        <v>2904</v>
      </c>
      <c r="M574" s="23"/>
      <c r="N574" s="23"/>
      <c r="O574" s="48" t="s">
        <v>2823</v>
      </c>
      <c r="P574" s="37" t="s">
        <v>82</v>
      </c>
      <c r="Q574" s="20"/>
      <c r="R574" s="20"/>
      <c r="S574" s="44">
        <v>44953</v>
      </c>
      <c r="T574" s="45">
        <v>45275</v>
      </c>
      <c r="U574" s="45">
        <v>46371</v>
      </c>
      <c r="V574" s="38">
        <v>1</v>
      </c>
      <c r="W574" s="38">
        <v>0</v>
      </c>
      <c r="X574" s="38">
        <f t="shared" si="113"/>
        <v>1</v>
      </c>
      <c r="Y574" s="38"/>
      <c r="Z574" s="40">
        <v>0</v>
      </c>
      <c r="AA574" s="40">
        <v>0</v>
      </c>
      <c r="AB574" s="41">
        <f t="shared" si="116"/>
        <v>0</v>
      </c>
      <c r="AC574" s="40">
        <v>0</v>
      </c>
      <c r="AD574" s="40">
        <v>1</v>
      </c>
      <c r="AE574" s="41">
        <f t="shared" si="112"/>
        <v>1</v>
      </c>
      <c r="AF574" s="40"/>
      <c r="AG574" s="39"/>
      <c r="AH574" s="39"/>
      <c r="AI574" s="42"/>
      <c r="AJ574" s="42"/>
      <c r="AK574" s="42"/>
      <c r="AL574" s="39"/>
      <c r="AM574" s="39"/>
      <c r="AN574" s="39"/>
      <c r="AO574" s="39"/>
      <c r="AP574" s="23" t="s">
        <v>2523</v>
      </c>
      <c r="AQ574" s="23" t="s">
        <v>2598</v>
      </c>
      <c r="AR574" s="23" t="s">
        <v>124</v>
      </c>
      <c r="AS574" s="23" t="s">
        <v>153</v>
      </c>
      <c r="AT574" s="23"/>
      <c r="AU574" s="23"/>
      <c r="AV574" s="23"/>
      <c r="AW574" s="23"/>
      <c r="AX574" s="23"/>
      <c r="AY574" s="23"/>
      <c r="AZ574" s="23">
        <f t="shared" si="115"/>
        <v>0</v>
      </c>
      <c r="BA574" s="23">
        <f t="shared" si="103"/>
        <v>0</v>
      </c>
      <c r="BB574" s="23">
        <f t="shared" si="114"/>
        <v>0</v>
      </c>
      <c r="BC574" s="23"/>
      <c r="BD574" s="23"/>
      <c r="BE574" s="23"/>
      <c r="BF574" s="23"/>
      <c r="BG574" s="23"/>
      <c r="BH574" s="23"/>
      <c r="BI574" s="23"/>
      <c r="BJ574" s="23"/>
      <c r="BK574" s="23"/>
      <c r="BL574" s="23"/>
      <c r="BM574" s="23"/>
      <c r="BN574" s="23"/>
      <c r="BO574" s="23"/>
      <c r="BP574" s="23"/>
      <c r="BQ574" s="23"/>
      <c r="BR574" s="23"/>
      <c r="BS574" s="23"/>
      <c r="BT574" s="23"/>
      <c r="BU574" s="23"/>
      <c r="BV574" s="23"/>
      <c r="BW574" s="23"/>
      <c r="BX574" s="23"/>
      <c r="BY574" s="23"/>
      <c r="BZ574" s="23"/>
      <c r="CA574" s="23"/>
      <c r="CB574" s="23"/>
      <c r="CC574" s="23"/>
      <c r="CD574" s="23"/>
      <c r="CE574" s="23"/>
      <c r="CF574" s="23"/>
      <c r="CG574" s="23"/>
      <c r="CH574" s="23"/>
      <c r="CI574" s="23"/>
      <c r="CJ574" s="23">
        <f t="shared" si="104"/>
        <v>0</v>
      </c>
      <c r="CK574" s="23">
        <f t="shared" si="117"/>
        <v>0</v>
      </c>
    </row>
    <row r="575" spans="1:89" ht="53.25" customHeight="1" x14ac:dyDescent="0.25">
      <c r="A575" s="95">
        <v>2118</v>
      </c>
      <c r="B575" s="23" t="s">
        <v>1811</v>
      </c>
      <c r="C575" s="20" t="s">
        <v>3036</v>
      </c>
      <c r="D575" s="23" t="s">
        <v>1796</v>
      </c>
      <c r="E575" s="23" t="s">
        <v>382</v>
      </c>
      <c r="F575" s="23"/>
      <c r="G575" s="24" t="s">
        <v>1812</v>
      </c>
      <c r="H575" s="22" t="s">
        <v>1813</v>
      </c>
      <c r="I575" s="23" t="s">
        <v>412</v>
      </c>
      <c r="J575" s="23" t="s">
        <v>79</v>
      </c>
      <c r="K575" s="24" t="s">
        <v>2396</v>
      </c>
      <c r="L575" s="23" t="s">
        <v>2904</v>
      </c>
      <c r="M575" s="23"/>
      <c r="N575" s="48" t="s">
        <v>2824</v>
      </c>
      <c r="O575" s="24" t="s">
        <v>2825</v>
      </c>
      <c r="P575" s="23" t="s">
        <v>352</v>
      </c>
      <c r="Q575" s="23"/>
      <c r="R575" s="23"/>
      <c r="S575" s="36">
        <v>45203</v>
      </c>
      <c r="T575" s="37">
        <v>45259</v>
      </c>
      <c r="U575" s="37">
        <v>46355</v>
      </c>
      <c r="V575" s="23">
        <v>1</v>
      </c>
      <c r="W575" s="23">
        <v>0</v>
      </c>
      <c r="X575" s="38">
        <f t="shared" si="113"/>
        <v>1</v>
      </c>
      <c r="Y575" s="38"/>
      <c r="Z575" s="40">
        <v>1</v>
      </c>
      <c r="AA575" s="40">
        <v>0</v>
      </c>
      <c r="AB575" s="41">
        <f t="shared" si="116"/>
        <v>1</v>
      </c>
      <c r="AC575" s="40">
        <v>0</v>
      </c>
      <c r="AD575" s="40">
        <v>0</v>
      </c>
      <c r="AE575" s="41">
        <f t="shared" si="112"/>
        <v>0</v>
      </c>
      <c r="AF575" s="40"/>
      <c r="AG575" s="39"/>
      <c r="AH575" s="39"/>
      <c r="AI575" s="42"/>
      <c r="AJ575" s="42"/>
      <c r="AK575" s="42"/>
      <c r="AL575" s="39"/>
      <c r="AM575" s="39"/>
      <c r="AN575" s="39"/>
      <c r="AO575" s="39"/>
      <c r="AP575" s="23" t="s">
        <v>467</v>
      </c>
      <c r="AQ575" s="23" t="s">
        <v>2502</v>
      </c>
      <c r="AR575" s="23" t="s">
        <v>113</v>
      </c>
      <c r="AS575" s="23" t="s">
        <v>114</v>
      </c>
      <c r="AT575" s="23"/>
      <c r="AU575" s="23"/>
      <c r="AV575" s="23"/>
      <c r="AW575" s="23"/>
      <c r="AX575" s="23"/>
      <c r="AY575" s="23"/>
      <c r="AZ575" s="23">
        <f t="shared" si="115"/>
        <v>0</v>
      </c>
      <c r="BA575" s="23">
        <f t="shared" si="103"/>
        <v>0</v>
      </c>
      <c r="BB575" s="23">
        <f t="shared" si="114"/>
        <v>0</v>
      </c>
      <c r="BC575" s="23"/>
      <c r="BD575" s="23"/>
      <c r="BE575" s="23"/>
      <c r="BF575" s="23">
        <v>1</v>
      </c>
      <c r="BG575" s="23"/>
      <c r="BH575" s="23"/>
      <c r="BI575" s="23"/>
      <c r="BJ575" s="23"/>
      <c r="BK575" s="23"/>
      <c r="BL575" s="23"/>
      <c r="BM575" s="23"/>
      <c r="BN575" s="23"/>
      <c r="BO575" s="23"/>
      <c r="BP575" s="23"/>
      <c r="BQ575" s="23"/>
      <c r="BR575" s="23"/>
      <c r="BS575" s="23"/>
      <c r="BT575" s="23"/>
      <c r="BU575" s="23"/>
      <c r="BV575" s="23"/>
      <c r="BW575" s="23"/>
      <c r="BX575" s="23"/>
      <c r="BY575" s="23"/>
      <c r="BZ575" s="23"/>
      <c r="CA575" s="23"/>
      <c r="CB575" s="23"/>
      <c r="CC575" s="23"/>
      <c r="CD575" s="23"/>
      <c r="CE575" s="23"/>
      <c r="CF575" s="23"/>
      <c r="CG575" s="23"/>
      <c r="CH575" s="23"/>
      <c r="CI575" s="23"/>
      <c r="CJ575" s="23">
        <f t="shared" si="104"/>
        <v>1</v>
      </c>
      <c r="CK575" s="23">
        <f t="shared" si="117"/>
        <v>1</v>
      </c>
    </row>
    <row r="576" spans="1:89" ht="53.25" customHeight="1" x14ac:dyDescent="0.25">
      <c r="A576" s="95">
        <v>1534</v>
      </c>
      <c r="B576" s="23" t="s">
        <v>1814</v>
      </c>
      <c r="C576" s="20" t="s">
        <v>3036</v>
      </c>
      <c r="D576" s="20" t="s">
        <v>1805</v>
      </c>
      <c r="E576" s="23" t="s">
        <v>382</v>
      </c>
      <c r="F576" s="23" t="s">
        <v>1815</v>
      </c>
      <c r="G576" s="24" t="s">
        <v>1816</v>
      </c>
      <c r="H576" s="22" t="s">
        <v>1817</v>
      </c>
      <c r="I576" s="23" t="s">
        <v>412</v>
      </c>
      <c r="J576" s="20" t="s">
        <v>79</v>
      </c>
      <c r="K576" s="24" t="s">
        <v>2396</v>
      </c>
      <c r="L576" s="20" t="s">
        <v>2901</v>
      </c>
      <c r="M576" s="23"/>
      <c r="O576" s="24" t="s">
        <v>2826</v>
      </c>
      <c r="P576" s="23" t="s">
        <v>503</v>
      </c>
      <c r="Q576" s="20"/>
      <c r="R576" s="20"/>
      <c r="S576" s="44">
        <v>45237</v>
      </c>
      <c r="T576" s="45">
        <v>45275</v>
      </c>
      <c r="U576" s="45">
        <v>46371</v>
      </c>
      <c r="V576" s="38">
        <v>1</v>
      </c>
      <c r="W576" s="38">
        <v>0</v>
      </c>
      <c r="X576" s="38">
        <f t="shared" si="113"/>
        <v>1</v>
      </c>
      <c r="Y576" s="38"/>
      <c r="Z576" s="40">
        <v>0</v>
      </c>
      <c r="AA576" s="40">
        <v>0</v>
      </c>
      <c r="AB576" s="41">
        <f t="shared" si="116"/>
        <v>0</v>
      </c>
      <c r="AC576" s="40">
        <v>0</v>
      </c>
      <c r="AD576" s="40">
        <v>1</v>
      </c>
      <c r="AE576" s="41">
        <f t="shared" si="112"/>
        <v>1</v>
      </c>
      <c r="AF576" s="40"/>
      <c r="AG576" s="39"/>
      <c r="AH576" s="39"/>
      <c r="AI576" s="42"/>
      <c r="AJ576" s="42"/>
      <c r="AK576" s="42"/>
      <c r="AL576" s="39"/>
      <c r="AM576" s="39"/>
      <c r="AN576" s="39"/>
      <c r="AO576" s="39"/>
      <c r="AP576" s="23" t="s">
        <v>2523</v>
      </c>
      <c r="AQ576" s="23" t="s">
        <v>2598</v>
      </c>
      <c r="AR576" s="23" t="s">
        <v>124</v>
      </c>
      <c r="AS576" s="23" t="s">
        <v>153</v>
      </c>
      <c r="AT576" s="23"/>
      <c r="AU576" s="23"/>
      <c r="AV576" s="23"/>
      <c r="AW576" s="23"/>
      <c r="AX576" s="23"/>
      <c r="AY576" s="23"/>
      <c r="AZ576" s="23">
        <f t="shared" si="115"/>
        <v>0</v>
      </c>
      <c r="BA576" s="23">
        <f t="shared" si="103"/>
        <v>0</v>
      </c>
      <c r="BB576" s="23">
        <f t="shared" si="114"/>
        <v>0</v>
      </c>
      <c r="BC576" s="23"/>
      <c r="BD576" s="23"/>
      <c r="BE576" s="23"/>
      <c r="BF576" s="23"/>
      <c r="BG576" s="23"/>
      <c r="BH576" s="23"/>
      <c r="BI576" s="23"/>
      <c r="BJ576" s="23"/>
      <c r="BK576" s="23"/>
      <c r="BL576" s="23"/>
      <c r="BM576" s="23"/>
      <c r="BN576" s="23"/>
      <c r="BO576" s="23"/>
      <c r="BP576" s="23"/>
      <c r="BQ576" s="23"/>
      <c r="BR576" s="23"/>
      <c r="BS576" s="23"/>
      <c r="BT576" s="23"/>
      <c r="BU576" s="23"/>
      <c r="BV576" s="23"/>
      <c r="BW576" s="23"/>
      <c r="BX576" s="23"/>
      <c r="BY576" s="23"/>
      <c r="BZ576" s="23"/>
      <c r="CA576" s="23"/>
      <c r="CB576" s="23"/>
      <c r="CC576" s="23"/>
      <c r="CD576" s="23"/>
      <c r="CE576" s="23"/>
      <c r="CF576" s="23"/>
      <c r="CG576" s="23"/>
      <c r="CH576" s="23"/>
      <c r="CI576" s="23"/>
      <c r="CJ576" s="23">
        <f t="shared" si="104"/>
        <v>0</v>
      </c>
      <c r="CK576" s="23">
        <f t="shared" si="117"/>
        <v>0</v>
      </c>
    </row>
    <row r="577" spans="1:89" ht="53.25" customHeight="1" x14ac:dyDescent="0.25">
      <c r="A577" s="95">
        <v>2326</v>
      </c>
      <c r="B577" s="23" t="s">
        <v>1835</v>
      </c>
      <c r="C577" s="20" t="s">
        <v>3036</v>
      </c>
      <c r="D577" s="23" t="s">
        <v>1796</v>
      </c>
      <c r="E577" s="23" t="s">
        <v>382</v>
      </c>
      <c r="F577" s="23"/>
      <c r="G577" s="24" t="s">
        <v>1836</v>
      </c>
      <c r="H577" s="22" t="s">
        <v>1837</v>
      </c>
      <c r="I577" s="23" t="s">
        <v>412</v>
      </c>
      <c r="J577" s="20" t="s">
        <v>79</v>
      </c>
      <c r="K577" s="24" t="s">
        <v>2396</v>
      </c>
      <c r="L577" s="23" t="s">
        <v>2904</v>
      </c>
      <c r="M577" s="23"/>
      <c r="N577" s="23"/>
      <c r="O577" s="24" t="s">
        <v>2827</v>
      </c>
      <c r="P577" s="37" t="s">
        <v>82</v>
      </c>
      <c r="Q577" s="20"/>
      <c r="R577" s="20"/>
      <c r="S577" s="44">
        <v>45352</v>
      </c>
      <c r="T577" s="45">
        <v>45727</v>
      </c>
      <c r="U577" s="45">
        <v>46823</v>
      </c>
      <c r="V577" s="38">
        <v>2</v>
      </c>
      <c r="W577" s="38">
        <v>0</v>
      </c>
      <c r="X577" s="38">
        <f t="shared" si="113"/>
        <v>2</v>
      </c>
      <c r="Y577" s="38"/>
      <c r="Z577" s="40">
        <v>0</v>
      </c>
      <c r="AA577" s="40">
        <v>0</v>
      </c>
      <c r="AB577" s="41">
        <f t="shared" si="116"/>
        <v>0</v>
      </c>
      <c r="AC577" s="40">
        <v>0</v>
      </c>
      <c r="AD577" s="40">
        <v>2</v>
      </c>
      <c r="AE577" s="41">
        <f t="shared" si="112"/>
        <v>2</v>
      </c>
      <c r="AF577" s="40"/>
      <c r="AG577" s="39"/>
      <c r="AH577" s="39"/>
      <c r="AI577" s="42"/>
      <c r="AJ577" s="42"/>
      <c r="AK577" s="42"/>
      <c r="AL577" s="39"/>
      <c r="AM577" s="39"/>
      <c r="AN577" s="39"/>
      <c r="AO577" s="39"/>
      <c r="AP577" s="23" t="s">
        <v>91</v>
      </c>
      <c r="AQ577" s="23" t="s">
        <v>133</v>
      </c>
      <c r="AR577" s="23" t="s">
        <v>92</v>
      </c>
      <c r="AS577" s="23"/>
      <c r="AT577" s="23"/>
      <c r="AU577" s="23">
        <v>2</v>
      </c>
      <c r="AV577" s="23"/>
      <c r="AW577" s="23"/>
      <c r="AX577" s="23"/>
      <c r="AY577" s="23"/>
      <c r="AZ577" s="23">
        <f t="shared" si="115"/>
        <v>2</v>
      </c>
      <c r="BA577" s="23">
        <f t="shared" si="103"/>
        <v>2</v>
      </c>
      <c r="BB577" s="23">
        <f t="shared" si="114"/>
        <v>2</v>
      </c>
      <c r="BC577" s="23"/>
      <c r="BD577" s="23"/>
      <c r="BE577" s="23"/>
      <c r="BF577" s="23"/>
      <c r="BG577" s="23"/>
      <c r="BH577" s="23"/>
      <c r="BI577" s="23"/>
      <c r="BJ577" s="23"/>
      <c r="BK577" s="23"/>
      <c r="BL577" s="23"/>
      <c r="BM577" s="23"/>
      <c r="BN577" s="23"/>
      <c r="BO577" s="23"/>
      <c r="BP577" s="23"/>
      <c r="BQ577" s="23"/>
      <c r="BR577" s="23"/>
      <c r="BS577" s="23"/>
      <c r="BT577" s="23"/>
      <c r="BU577" s="23"/>
      <c r="BV577" s="23"/>
      <c r="BW577" s="23"/>
      <c r="BX577" s="23"/>
      <c r="BY577" s="23"/>
      <c r="BZ577" s="23"/>
      <c r="CA577" s="23"/>
      <c r="CB577" s="23"/>
      <c r="CC577" s="23"/>
      <c r="CD577" s="23"/>
      <c r="CE577" s="23"/>
      <c r="CF577" s="23"/>
      <c r="CG577" s="23"/>
      <c r="CH577" s="23"/>
      <c r="CI577" s="23"/>
      <c r="CJ577" s="23">
        <f t="shared" si="104"/>
        <v>0</v>
      </c>
      <c r="CK577" s="23">
        <f t="shared" si="117"/>
        <v>0</v>
      </c>
    </row>
    <row r="578" spans="1:89" ht="53.25" customHeight="1" x14ac:dyDescent="0.25">
      <c r="A578" s="118">
        <v>2486</v>
      </c>
      <c r="B578" s="46" t="s">
        <v>2367</v>
      </c>
      <c r="C578" s="20" t="s">
        <v>3036</v>
      </c>
      <c r="D578" s="23" t="s">
        <v>1796</v>
      </c>
      <c r="E578" s="23" t="s">
        <v>382</v>
      </c>
      <c r="F578" s="23"/>
      <c r="G578" s="21" t="s">
        <v>1846</v>
      </c>
      <c r="H578" s="22" t="s">
        <v>1847</v>
      </c>
      <c r="I578" s="23" t="s">
        <v>87</v>
      </c>
      <c r="J578" s="23" t="s">
        <v>79</v>
      </c>
      <c r="K578" s="24" t="s">
        <v>2396</v>
      </c>
      <c r="L578" s="23" t="s">
        <v>2904</v>
      </c>
      <c r="M578" s="23"/>
      <c r="O578" s="24" t="s">
        <v>2828</v>
      </c>
      <c r="P578" s="23" t="s">
        <v>82</v>
      </c>
      <c r="Q578" s="23"/>
      <c r="R578" s="20"/>
      <c r="S578" s="44">
        <v>45699</v>
      </c>
      <c r="T578" s="45">
        <v>46073</v>
      </c>
      <c r="U578" s="45">
        <v>47169</v>
      </c>
      <c r="V578" s="23">
        <v>1</v>
      </c>
      <c r="W578" s="23">
        <v>0</v>
      </c>
      <c r="X578" s="38">
        <f t="shared" si="113"/>
        <v>1</v>
      </c>
      <c r="Y578" s="38"/>
      <c r="Z578" s="40">
        <v>0</v>
      </c>
      <c r="AA578" s="40">
        <v>0</v>
      </c>
      <c r="AB578" s="41">
        <f t="shared" si="116"/>
        <v>0</v>
      </c>
      <c r="AC578" s="40">
        <v>0</v>
      </c>
      <c r="AD578" s="40">
        <v>1</v>
      </c>
      <c r="AE578" s="41">
        <f t="shared" si="112"/>
        <v>1</v>
      </c>
      <c r="AF578" s="40"/>
      <c r="AG578" s="39"/>
      <c r="AH578" s="39"/>
      <c r="AI578" s="42"/>
      <c r="AJ578" s="52"/>
      <c r="AK578" s="42"/>
      <c r="AL578" s="39"/>
      <c r="AM578" s="39"/>
      <c r="AN578" s="39"/>
      <c r="AO578" s="39"/>
      <c r="AP578" s="23" t="s">
        <v>91</v>
      </c>
      <c r="AQ578" s="23" t="s">
        <v>2433</v>
      </c>
      <c r="AR578" s="23" t="s">
        <v>99</v>
      </c>
      <c r="AS578" s="54" t="s">
        <v>2407</v>
      </c>
      <c r="AT578" s="23"/>
      <c r="AU578" s="23"/>
      <c r="AV578" s="23">
        <v>1</v>
      </c>
      <c r="AW578" s="23"/>
      <c r="AX578" s="23"/>
      <c r="AY578" s="23"/>
      <c r="AZ578" s="23">
        <f t="shared" si="115"/>
        <v>1</v>
      </c>
      <c r="BA578" s="23">
        <f t="shared" si="103"/>
        <v>1</v>
      </c>
      <c r="BB578" s="23">
        <f t="shared" si="114"/>
        <v>1</v>
      </c>
      <c r="BC578" s="23"/>
      <c r="BD578" s="23"/>
      <c r="BE578" s="23"/>
      <c r="BF578" s="23"/>
      <c r="BG578" s="23"/>
      <c r="BH578" s="23"/>
      <c r="BI578" s="23"/>
      <c r="BJ578" s="23"/>
      <c r="BK578" s="23"/>
      <c r="BL578" s="23"/>
      <c r="BM578" s="23"/>
      <c r="BN578" s="23"/>
      <c r="BO578" s="23"/>
      <c r="BP578" s="23"/>
      <c r="BQ578" s="23"/>
      <c r="BR578" s="23"/>
      <c r="BS578" s="23"/>
      <c r="BT578" s="23"/>
      <c r="BU578" s="23"/>
      <c r="BV578" s="23"/>
      <c r="BW578" s="23"/>
      <c r="BX578" s="23"/>
      <c r="BY578" s="23"/>
      <c r="BZ578" s="23"/>
      <c r="CA578" s="23"/>
      <c r="CB578" s="23"/>
      <c r="CC578" s="23"/>
      <c r="CD578" s="23"/>
      <c r="CE578" s="23"/>
      <c r="CF578" s="23"/>
      <c r="CG578" s="23"/>
      <c r="CH578" s="23"/>
      <c r="CI578" s="23"/>
      <c r="CJ578" s="23">
        <f t="shared" si="104"/>
        <v>0</v>
      </c>
      <c r="CK578" s="23">
        <f t="shared" si="117"/>
        <v>0</v>
      </c>
    </row>
    <row r="579" spans="1:89" ht="53.25" customHeight="1" x14ac:dyDescent="0.25">
      <c r="A579" s="95">
        <v>948</v>
      </c>
      <c r="B579" s="23" t="s">
        <v>1871</v>
      </c>
      <c r="C579" s="23" t="s">
        <v>1852</v>
      </c>
      <c r="D579" s="20" t="s">
        <v>3042</v>
      </c>
      <c r="E579" s="23" t="s">
        <v>116</v>
      </c>
      <c r="F579" s="23"/>
      <c r="G579" s="24" t="s">
        <v>1872</v>
      </c>
      <c r="H579" s="23" t="s">
        <v>1873</v>
      </c>
      <c r="I579" s="23" t="s">
        <v>78</v>
      </c>
      <c r="J579" s="23" t="s">
        <v>88</v>
      </c>
      <c r="K579" s="24" t="s">
        <v>2396</v>
      </c>
      <c r="L579" s="23" t="s">
        <v>2895</v>
      </c>
      <c r="M579" s="23">
        <v>7.7309999999999999</v>
      </c>
      <c r="N579" s="50" t="s">
        <v>2829</v>
      </c>
      <c r="O579" s="24" t="s">
        <v>1874</v>
      </c>
      <c r="P579" s="23" t="s">
        <v>82</v>
      </c>
      <c r="Q579" s="23"/>
      <c r="R579" s="20"/>
      <c r="S579" s="44">
        <v>40452</v>
      </c>
      <c r="T579" s="45">
        <v>44383</v>
      </c>
      <c r="U579" s="45">
        <v>45479</v>
      </c>
      <c r="V579" s="38">
        <v>219</v>
      </c>
      <c r="W579" s="38">
        <v>0</v>
      </c>
      <c r="X579" s="38">
        <f t="shared" ref="X579:X610" si="118">V579-W579</f>
        <v>219</v>
      </c>
      <c r="Y579" s="38"/>
      <c r="Z579" s="40">
        <v>84</v>
      </c>
      <c r="AA579" s="40">
        <v>0</v>
      </c>
      <c r="AB579" s="41">
        <f t="shared" si="116"/>
        <v>84</v>
      </c>
      <c r="AC579" s="40">
        <v>0</v>
      </c>
      <c r="AD579" s="40">
        <v>0</v>
      </c>
      <c r="AE579" s="41">
        <f t="shared" si="112"/>
        <v>0</v>
      </c>
      <c r="AF579" s="40"/>
      <c r="AG579" s="39"/>
      <c r="AH579" s="39"/>
      <c r="AI579" s="42"/>
      <c r="AJ579" s="42"/>
      <c r="AK579" s="42"/>
      <c r="AL579" s="39"/>
      <c r="AM579" s="39"/>
      <c r="AN579" s="39"/>
      <c r="AO579" s="39"/>
      <c r="AP579" s="23" t="s">
        <v>467</v>
      </c>
      <c r="AQ579" s="23" t="s">
        <v>2502</v>
      </c>
      <c r="AR579" s="23" t="s">
        <v>113</v>
      </c>
      <c r="AS579" s="23" t="s">
        <v>800</v>
      </c>
      <c r="AT579" s="23"/>
      <c r="AU579" s="23"/>
      <c r="AV579" s="23"/>
      <c r="AW579" s="23"/>
      <c r="AX579" s="23"/>
      <c r="AY579" s="23"/>
      <c r="AZ579" s="23">
        <f t="shared" si="115"/>
        <v>0</v>
      </c>
      <c r="BA579" s="23">
        <f t="shared" ref="BA579:BA642" si="119">SUM(AT579:AX579)</f>
        <v>0</v>
      </c>
      <c r="BB579" s="23">
        <f t="shared" si="114"/>
        <v>0</v>
      </c>
      <c r="BC579" s="23"/>
      <c r="BD579" s="23">
        <v>4</v>
      </c>
      <c r="BE579" s="23">
        <v>49</v>
      </c>
      <c r="BF579" s="23">
        <v>23</v>
      </c>
      <c r="BG579" s="23"/>
      <c r="BH579" s="23"/>
      <c r="BI579" s="23"/>
      <c r="BJ579" s="23"/>
      <c r="BK579" s="23"/>
      <c r="BL579" s="23"/>
      <c r="BM579" s="23"/>
      <c r="BN579" s="23"/>
      <c r="BO579" s="23"/>
      <c r="BP579" s="23"/>
      <c r="BQ579" s="23">
        <v>7</v>
      </c>
      <c r="BR579" s="23"/>
      <c r="BS579" s="23">
        <v>1</v>
      </c>
      <c r="BT579" s="23"/>
      <c r="BU579" s="23"/>
      <c r="BV579" s="23"/>
      <c r="BW579" s="23"/>
      <c r="BX579" s="23"/>
      <c r="BY579" s="23"/>
      <c r="BZ579" s="23"/>
      <c r="CA579" s="23"/>
      <c r="CB579" s="23"/>
      <c r="CC579" s="23"/>
      <c r="CD579" s="23"/>
      <c r="CE579" s="23"/>
      <c r="CF579" s="23"/>
      <c r="CG579" s="23"/>
      <c r="CH579" s="23"/>
      <c r="CI579" s="23"/>
      <c r="CJ579" s="23">
        <f t="shared" ref="CJ579:CJ642" si="120">SUM(BC579:CB579)</f>
        <v>84</v>
      </c>
      <c r="CK579" s="23">
        <f t="shared" si="117"/>
        <v>84</v>
      </c>
    </row>
    <row r="580" spans="1:89" ht="53.25" customHeight="1" x14ac:dyDescent="0.25">
      <c r="A580" s="95">
        <v>1681</v>
      </c>
      <c r="B580" s="23" t="s">
        <v>3024</v>
      </c>
      <c r="C580" s="23" t="s">
        <v>1852</v>
      </c>
      <c r="D580" s="20" t="s">
        <v>3042</v>
      </c>
      <c r="E580" s="23" t="s">
        <v>116</v>
      </c>
      <c r="F580" s="23"/>
      <c r="G580" s="24" t="s">
        <v>2156</v>
      </c>
      <c r="H580" s="22" t="s">
        <v>2963</v>
      </c>
      <c r="I580" s="23" t="s">
        <v>78</v>
      </c>
      <c r="J580" s="20" t="s">
        <v>152</v>
      </c>
      <c r="K580" s="23" t="s">
        <v>2399</v>
      </c>
      <c r="L580" s="23" t="s">
        <v>2904</v>
      </c>
      <c r="M580" s="23"/>
      <c r="O580" s="24" t="s">
        <v>2830</v>
      </c>
      <c r="P580" s="23" t="s">
        <v>82</v>
      </c>
      <c r="Q580" s="23"/>
      <c r="R580" s="23"/>
      <c r="S580" s="36">
        <v>45646</v>
      </c>
      <c r="T580" s="37">
        <v>45911</v>
      </c>
      <c r="U580" s="37">
        <v>47007</v>
      </c>
      <c r="V580" s="23">
        <v>0</v>
      </c>
      <c r="W580" s="23">
        <v>1</v>
      </c>
      <c r="X580" s="38">
        <f t="shared" si="118"/>
        <v>-1</v>
      </c>
      <c r="Y580" s="38"/>
      <c r="Z580" s="40">
        <v>0</v>
      </c>
      <c r="AA580" s="40">
        <v>1</v>
      </c>
      <c r="AB580" s="41">
        <f t="shared" si="116"/>
        <v>-1</v>
      </c>
      <c r="AC580" s="40">
        <v>0</v>
      </c>
      <c r="AD580" s="40">
        <v>0</v>
      </c>
      <c r="AE580" s="41">
        <f t="shared" si="112"/>
        <v>0</v>
      </c>
      <c r="AF580" s="40"/>
      <c r="AG580" s="39"/>
      <c r="AH580" s="39"/>
      <c r="AI580" s="42"/>
      <c r="AJ580" s="42"/>
      <c r="AK580" s="42"/>
      <c r="AL580" s="39"/>
      <c r="AM580" s="39"/>
      <c r="AN580" s="39"/>
      <c r="AO580" s="39"/>
      <c r="AP580" s="23" t="s">
        <v>467</v>
      </c>
      <c r="AQ580" s="23" t="s">
        <v>2831</v>
      </c>
      <c r="AR580" s="23" t="s">
        <v>99</v>
      </c>
      <c r="AS580" s="23" t="s">
        <v>2407</v>
      </c>
      <c r="AT580" s="23"/>
      <c r="AU580" s="23"/>
      <c r="AV580" s="23"/>
      <c r="AW580" s="23"/>
      <c r="AX580" s="23"/>
      <c r="AY580" s="23"/>
      <c r="AZ580" s="23">
        <f t="shared" si="115"/>
        <v>0</v>
      </c>
      <c r="BA580" s="23">
        <f t="shared" si="119"/>
        <v>0</v>
      </c>
      <c r="BB580" s="23">
        <f t="shared" si="114"/>
        <v>0</v>
      </c>
      <c r="BC580" s="23"/>
      <c r="BD580" s="23"/>
      <c r="BE580" s="23"/>
      <c r="BF580" s="23"/>
      <c r="BG580" s="23"/>
      <c r="BH580" s="23"/>
      <c r="BI580" s="23"/>
      <c r="BJ580" s="23"/>
      <c r="BK580" s="23"/>
      <c r="BL580" s="23"/>
      <c r="BM580" s="23"/>
      <c r="BN580" s="23"/>
      <c r="BO580" s="23"/>
      <c r="BP580" s="23"/>
      <c r="BQ580" s="23"/>
      <c r="BR580" s="23"/>
      <c r="BS580" s="23"/>
      <c r="BT580" s="23"/>
      <c r="BU580" s="23"/>
      <c r="BV580" s="23"/>
      <c r="BW580" s="23"/>
      <c r="BX580" s="23"/>
      <c r="BY580" s="23"/>
      <c r="BZ580" s="23"/>
      <c r="CA580" s="23"/>
      <c r="CB580" s="23"/>
      <c r="CC580" s="23"/>
      <c r="CD580" s="23"/>
      <c r="CE580" s="23"/>
      <c r="CF580" s="23"/>
      <c r="CG580" s="23"/>
      <c r="CH580" s="23"/>
      <c r="CI580" s="23"/>
      <c r="CJ580" s="23">
        <f t="shared" si="120"/>
        <v>0</v>
      </c>
      <c r="CK580" s="23">
        <f t="shared" si="117"/>
        <v>0</v>
      </c>
    </row>
    <row r="581" spans="1:89" ht="53.25" customHeight="1" x14ac:dyDescent="0.25">
      <c r="A581" s="118">
        <v>949</v>
      </c>
      <c r="B581" s="46" t="s">
        <v>1862</v>
      </c>
      <c r="C581" s="23" t="s">
        <v>1852</v>
      </c>
      <c r="D581" s="20" t="s">
        <v>3042</v>
      </c>
      <c r="E581" s="23" t="s">
        <v>116</v>
      </c>
      <c r="F581" s="23"/>
      <c r="G581" s="21" t="s">
        <v>1863</v>
      </c>
      <c r="H581" s="22" t="s">
        <v>475</v>
      </c>
      <c r="I581" s="23" t="s">
        <v>78</v>
      </c>
      <c r="J581" s="23" t="s">
        <v>88</v>
      </c>
      <c r="K581" s="24" t="s">
        <v>2396</v>
      </c>
      <c r="L581" s="23" t="s">
        <v>102</v>
      </c>
      <c r="M581" s="23">
        <v>0.7</v>
      </c>
      <c r="N581" s="23"/>
      <c r="O581" s="24"/>
      <c r="P581" s="23"/>
      <c r="Q581" s="23"/>
      <c r="R581" s="23"/>
      <c r="S581" s="36"/>
      <c r="T581" s="37"/>
      <c r="U581" s="37"/>
      <c r="V581" s="23">
        <v>25</v>
      </c>
      <c r="W581" s="23">
        <v>0</v>
      </c>
      <c r="X581" s="38">
        <f t="shared" si="118"/>
        <v>25</v>
      </c>
      <c r="Y581" s="38"/>
      <c r="Z581" s="40">
        <v>0</v>
      </c>
      <c r="AA581" s="40">
        <v>0</v>
      </c>
      <c r="AB581" s="41">
        <f t="shared" si="116"/>
        <v>0</v>
      </c>
      <c r="AC581" s="40">
        <v>0</v>
      </c>
      <c r="AD581" s="40">
        <v>0</v>
      </c>
      <c r="AE581" s="41">
        <f t="shared" si="112"/>
        <v>0</v>
      </c>
      <c r="AF581" s="40">
        <v>25</v>
      </c>
      <c r="AG581" s="39"/>
      <c r="AH581" s="39"/>
      <c r="AI581" s="42"/>
      <c r="AJ581" s="42"/>
      <c r="AK581" s="42"/>
      <c r="AL581" s="39"/>
      <c r="AM581" s="39"/>
      <c r="AN581" s="39"/>
      <c r="AO581" s="39"/>
      <c r="AP581" s="20"/>
      <c r="AQ581" s="42" t="s">
        <v>2499</v>
      </c>
      <c r="AR581" s="23" t="s">
        <v>92</v>
      </c>
      <c r="AS581" s="24" t="s">
        <v>2423</v>
      </c>
      <c r="AT581" s="23"/>
      <c r="AU581" s="23"/>
      <c r="AV581" s="23"/>
      <c r="AW581" s="23"/>
      <c r="AX581" s="23"/>
      <c r="AY581" s="23">
        <v>25</v>
      </c>
      <c r="AZ581" s="23">
        <f t="shared" si="115"/>
        <v>0</v>
      </c>
      <c r="BA581" s="23">
        <f t="shared" si="119"/>
        <v>0</v>
      </c>
      <c r="BB581" s="23">
        <f t="shared" si="114"/>
        <v>25</v>
      </c>
      <c r="BC581" s="23"/>
      <c r="BD581" s="23"/>
      <c r="BE581" s="23"/>
      <c r="BF581" s="23"/>
      <c r="BG581" s="23"/>
      <c r="BH581" s="23"/>
      <c r="BI581" s="23"/>
      <c r="BJ581" s="23"/>
      <c r="BK581" s="23"/>
      <c r="BL581" s="23"/>
      <c r="BM581" s="23"/>
      <c r="BN581" s="23"/>
      <c r="BO581" s="23"/>
      <c r="BP581" s="23"/>
      <c r="BQ581" s="23"/>
      <c r="BR581" s="23"/>
      <c r="BS581" s="23"/>
      <c r="BT581" s="23"/>
      <c r="BU581" s="23"/>
      <c r="BV581" s="23"/>
      <c r="BW581" s="23"/>
      <c r="BX581" s="23"/>
      <c r="BY581" s="23"/>
      <c r="BZ581" s="23"/>
      <c r="CA581" s="23"/>
      <c r="CB581" s="23"/>
      <c r="CC581" s="23"/>
      <c r="CD581" s="23"/>
      <c r="CE581" s="23"/>
      <c r="CF581" s="23"/>
      <c r="CG581" s="23"/>
      <c r="CH581" s="23"/>
      <c r="CI581" s="23"/>
      <c r="CJ581" s="23">
        <f t="shared" si="120"/>
        <v>0</v>
      </c>
      <c r="CK581" s="23">
        <f t="shared" si="117"/>
        <v>0</v>
      </c>
    </row>
    <row r="582" spans="1:89" ht="53.25" customHeight="1" x14ac:dyDescent="0.25">
      <c r="A582" s="95">
        <v>933</v>
      </c>
      <c r="B582" s="23" t="s">
        <v>1867</v>
      </c>
      <c r="C582" s="23" t="s">
        <v>1852</v>
      </c>
      <c r="D582" s="20" t="s">
        <v>3042</v>
      </c>
      <c r="E582" s="23" t="s">
        <v>116</v>
      </c>
      <c r="F582" s="20"/>
      <c r="G582" s="24" t="s">
        <v>1868</v>
      </c>
      <c r="H582" s="22" t="s">
        <v>1869</v>
      </c>
      <c r="I582" s="23" t="s">
        <v>78</v>
      </c>
      <c r="J582" s="23" t="s">
        <v>88</v>
      </c>
      <c r="K582" s="24" t="s">
        <v>2396</v>
      </c>
      <c r="L582" s="23" t="s">
        <v>2895</v>
      </c>
      <c r="M582" s="23">
        <v>5.5010000000000003</v>
      </c>
      <c r="N582" s="50" t="s">
        <v>2832</v>
      </c>
      <c r="O582" s="24" t="s">
        <v>1870</v>
      </c>
      <c r="P582" s="23" t="s">
        <v>109</v>
      </c>
      <c r="Q582" s="20"/>
      <c r="R582" s="20"/>
      <c r="S582" s="36">
        <v>43910</v>
      </c>
      <c r="T582" s="45">
        <v>44124</v>
      </c>
      <c r="U582" s="45">
        <v>45219</v>
      </c>
      <c r="V582" s="38">
        <v>190</v>
      </c>
      <c r="W582" s="38">
        <v>0</v>
      </c>
      <c r="X582" s="38">
        <f t="shared" si="118"/>
        <v>190</v>
      </c>
      <c r="Y582" s="38"/>
      <c r="Z582" s="40">
        <v>45</v>
      </c>
      <c r="AA582" s="40">
        <v>0</v>
      </c>
      <c r="AB582" s="41">
        <f t="shared" si="116"/>
        <v>45</v>
      </c>
      <c r="AC582" s="40">
        <v>0</v>
      </c>
      <c r="AD582" s="40">
        <v>0</v>
      </c>
      <c r="AE582" s="41">
        <f t="shared" si="112"/>
        <v>0</v>
      </c>
      <c r="AF582" s="40"/>
      <c r="AG582" s="39"/>
      <c r="AH582" s="39"/>
      <c r="AI582" s="42"/>
      <c r="AJ582" s="42"/>
      <c r="AK582" s="42"/>
      <c r="AL582" s="39"/>
      <c r="AM582" s="39"/>
      <c r="AN582" s="39"/>
      <c r="AO582" s="39"/>
      <c r="AP582" s="23" t="s">
        <v>467</v>
      </c>
      <c r="AQ582" s="23" t="s">
        <v>2485</v>
      </c>
      <c r="AR582" s="23" t="s">
        <v>92</v>
      </c>
      <c r="AS582" s="23"/>
      <c r="AT582" s="23"/>
      <c r="AU582" s="23"/>
      <c r="AV582" s="23"/>
      <c r="AW582" s="23"/>
      <c r="AX582" s="23"/>
      <c r="AY582" s="23"/>
      <c r="AZ582" s="23">
        <f t="shared" si="115"/>
        <v>0</v>
      </c>
      <c r="BA582" s="23">
        <f t="shared" si="119"/>
        <v>0</v>
      </c>
      <c r="BB582" s="23">
        <f t="shared" si="114"/>
        <v>0</v>
      </c>
      <c r="BC582" s="23"/>
      <c r="BD582" s="23"/>
      <c r="BE582" s="23">
        <v>3</v>
      </c>
      <c r="BF582" s="23">
        <v>3</v>
      </c>
      <c r="BG582" s="23"/>
      <c r="BH582" s="23"/>
      <c r="BI582" s="23"/>
      <c r="BJ582" s="23"/>
      <c r="BK582" s="23"/>
      <c r="BL582" s="23"/>
      <c r="BM582" s="23"/>
      <c r="BN582" s="23"/>
      <c r="BO582" s="23"/>
      <c r="BP582" s="23"/>
      <c r="BQ582" s="23"/>
      <c r="BR582" s="23"/>
      <c r="BS582" s="23">
        <v>3</v>
      </c>
      <c r="BT582" s="23"/>
      <c r="BU582" s="23"/>
      <c r="BV582" s="23"/>
      <c r="BW582" s="23"/>
      <c r="BX582" s="23">
        <v>36</v>
      </c>
      <c r="BY582" s="23"/>
      <c r="BZ582" s="23"/>
      <c r="CA582" s="23"/>
      <c r="CB582" s="23"/>
      <c r="CC582" s="23"/>
      <c r="CD582" s="23"/>
      <c r="CE582" s="23"/>
      <c r="CF582" s="23"/>
      <c r="CG582" s="23"/>
      <c r="CH582" s="23"/>
      <c r="CI582" s="23"/>
      <c r="CJ582" s="23">
        <f t="shared" si="120"/>
        <v>45</v>
      </c>
      <c r="CK582" s="23">
        <f t="shared" si="117"/>
        <v>45</v>
      </c>
    </row>
    <row r="583" spans="1:89" ht="53.25" customHeight="1" x14ac:dyDescent="0.25">
      <c r="A583" s="118">
        <v>934</v>
      </c>
      <c r="B583" s="46" t="s">
        <v>1860</v>
      </c>
      <c r="C583" s="23" t="s">
        <v>1852</v>
      </c>
      <c r="D583" s="20" t="s">
        <v>3042</v>
      </c>
      <c r="E583" s="23" t="s">
        <v>116</v>
      </c>
      <c r="F583" s="23"/>
      <c r="G583" s="21" t="s">
        <v>1861</v>
      </c>
      <c r="H583" s="22" t="s">
        <v>475</v>
      </c>
      <c r="I583" s="23" t="s">
        <v>78</v>
      </c>
      <c r="J583" s="23" t="s">
        <v>88</v>
      </c>
      <c r="K583" s="24" t="s">
        <v>2396</v>
      </c>
      <c r="L583" s="23" t="s">
        <v>102</v>
      </c>
      <c r="M583" s="23">
        <v>0.65</v>
      </c>
      <c r="O583" s="17"/>
      <c r="P583" s="23"/>
      <c r="Q583" s="23"/>
      <c r="R583" s="23"/>
      <c r="S583" s="36"/>
      <c r="T583" s="37"/>
      <c r="U583" s="37"/>
      <c r="V583" s="23">
        <v>24</v>
      </c>
      <c r="W583" s="23">
        <v>0</v>
      </c>
      <c r="X583" s="38">
        <f t="shared" si="118"/>
        <v>24</v>
      </c>
      <c r="Y583" s="38"/>
      <c r="Z583" s="40">
        <v>0</v>
      </c>
      <c r="AA583" s="40">
        <v>0</v>
      </c>
      <c r="AB583" s="41">
        <f t="shared" si="116"/>
        <v>0</v>
      </c>
      <c r="AC583" s="40">
        <v>0</v>
      </c>
      <c r="AD583" s="40">
        <v>0</v>
      </c>
      <c r="AE583" s="41">
        <f t="shared" si="112"/>
        <v>0</v>
      </c>
      <c r="AF583" s="40">
        <v>24</v>
      </c>
      <c r="AG583" s="39"/>
      <c r="AH583" s="39"/>
      <c r="AI583" s="42"/>
      <c r="AJ583" s="42"/>
      <c r="AK583" s="42"/>
      <c r="AL583" s="39"/>
      <c r="AM583" s="39"/>
      <c r="AN583" s="39"/>
      <c r="AO583" s="39"/>
      <c r="AP583" s="20"/>
      <c r="AQ583" s="42" t="s">
        <v>2499</v>
      </c>
      <c r="AR583" s="23" t="s">
        <v>92</v>
      </c>
      <c r="AS583" s="24" t="s">
        <v>2423</v>
      </c>
      <c r="AT583" s="23"/>
      <c r="AU583" s="23"/>
      <c r="AV583" s="23"/>
      <c r="AW583" s="23"/>
      <c r="AX583" s="23"/>
      <c r="AY583" s="23">
        <v>24</v>
      </c>
      <c r="AZ583" s="23">
        <f t="shared" si="115"/>
        <v>0</v>
      </c>
      <c r="BA583" s="23">
        <f t="shared" si="119"/>
        <v>0</v>
      </c>
      <c r="BB583" s="23">
        <f t="shared" si="114"/>
        <v>24</v>
      </c>
      <c r="BC583" s="23"/>
      <c r="BD583" s="23"/>
      <c r="BE583" s="23"/>
      <c r="BF583" s="23"/>
      <c r="BG583" s="23"/>
      <c r="BH583" s="23"/>
      <c r="BI583" s="23"/>
      <c r="BJ583" s="23"/>
      <c r="BK583" s="23"/>
      <c r="BL583" s="23"/>
      <c r="BM583" s="23"/>
      <c r="BN583" s="23"/>
      <c r="BO583" s="23"/>
      <c r="BP583" s="23"/>
      <c r="BQ583" s="23"/>
      <c r="BR583" s="23"/>
      <c r="BS583" s="23"/>
      <c r="BT583" s="23"/>
      <c r="BU583" s="23"/>
      <c r="BV583" s="23"/>
      <c r="BW583" s="23"/>
      <c r="BX583" s="23"/>
      <c r="BY583" s="23"/>
      <c r="BZ583" s="23"/>
      <c r="CA583" s="23"/>
      <c r="CB583" s="23"/>
      <c r="CC583" s="23"/>
      <c r="CD583" s="23"/>
      <c r="CE583" s="23"/>
      <c r="CF583" s="23"/>
      <c r="CG583" s="23"/>
      <c r="CH583" s="23"/>
      <c r="CI583" s="23"/>
      <c r="CJ583" s="23">
        <f t="shared" si="120"/>
        <v>0</v>
      </c>
      <c r="CK583" s="23">
        <f t="shared" si="117"/>
        <v>0</v>
      </c>
    </row>
    <row r="584" spans="1:89" ht="53.25" customHeight="1" x14ac:dyDescent="0.25">
      <c r="A584" s="95">
        <v>935</v>
      </c>
      <c r="B584" s="23" t="s">
        <v>1864</v>
      </c>
      <c r="C584" s="23" t="s">
        <v>1852</v>
      </c>
      <c r="D584" s="20" t="s">
        <v>3042</v>
      </c>
      <c r="E584" s="23" t="s">
        <v>116</v>
      </c>
      <c r="F584" s="23"/>
      <c r="G584" s="24" t="s">
        <v>1865</v>
      </c>
      <c r="H584" s="22" t="s">
        <v>1866</v>
      </c>
      <c r="I584" s="23" t="s">
        <v>78</v>
      </c>
      <c r="J584" s="23" t="s">
        <v>88</v>
      </c>
      <c r="K584" s="24" t="s">
        <v>2396</v>
      </c>
      <c r="L584" s="23" t="s">
        <v>2895</v>
      </c>
      <c r="M584" s="23">
        <v>3.94</v>
      </c>
      <c r="N584" s="23" t="s">
        <v>2833</v>
      </c>
      <c r="O584" s="48" t="s">
        <v>2834</v>
      </c>
      <c r="P584" s="23" t="s">
        <v>82</v>
      </c>
      <c r="Q584" s="23"/>
      <c r="R584" s="23"/>
      <c r="S584" s="36">
        <v>43699</v>
      </c>
      <c r="T584" s="37">
        <v>44375</v>
      </c>
      <c r="U584" s="37">
        <v>45471</v>
      </c>
      <c r="V584" s="23">
        <v>170</v>
      </c>
      <c r="W584" s="23">
        <v>0</v>
      </c>
      <c r="X584" s="38">
        <f t="shared" si="118"/>
        <v>170</v>
      </c>
      <c r="Y584" s="38"/>
      <c r="Z584" s="40">
        <v>28</v>
      </c>
      <c r="AA584" s="40">
        <v>0</v>
      </c>
      <c r="AB584" s="41">
        <f t="shared" si="116"/>
        <v>28</v>
      </c>
      <c r="AC584" s="40">
        <v>0</v>
      </c>
      <c r="AD584" s="40">
        <v>0</v>
      </c>
      <c r="AE584" s="41">
        <f t="shared" si="112"/>
        <v>0</v>
      </c>
      <c r="AF584" s="40"/>
      <c r="AG584" s="39"/>
      <c r="AH584" s="39"/>
      <c r="AI584" s="42"/>
      <c r="AJ584" s="42"/>
      <c r="AK584" s="42"/>
      <c r="AL584" s="39"/>
      <c r="AM584" s="39"/>
      <c r="AN584" s="39"/>
      <c r="AO584" s="39"/>
      <c r="AP584" s="23" t="s">
        <v>467</v>
      </c>
      <c r="AQ584" s="23" t="s">
        <v>2485</v>
      </c>
      <c r="AR584" s="23" t="s">
        <v>92</v>
      </c>
      <c r="AS584" s="23"/>
      <c r="AT584" s="23"/>
      <c r="AU584" s="23"/>
      <c r="AV584" s="23"/>
      <c r="AW584" s="23"/>
      <c r="AX584" s="23"/>
      <c r="AY584" s="23"/>
      <c r="AZ584" s="23">
        <f t="shared" si="115"/>
        <v>0</v>
      </c>
      <c r="BA584" s="23">
        <f t="shared" si="119"/>
        <v>0</v>
      </c>
      <c r="BB584" s="23">
        <f t="shared" si="114"/>
        <v>0</v>
      </c>
      <c r="BC584" s="23"/>
      <c r="BD584" s="23">
        <v>18</v>
      </c>
      <c r="BE584" s="23">
        <v>10</v>
      </c>
      <c r="BF584" s="23"/>
      <c r="BG584" s="23"/>
      <c r="BH584" s="23"/>
      <c r="BI584" s="23"/>
      <c r="BJ584" s="23"/>
      <c r="BK584" s="23"/>
      <c r="BL584" s="23"/>
      <c r="BM584" s="23"/>
      <c r="BN584" s="23"/>
      <c r="BO584" s="23"/>
      <c r="BP584" s="23"/>
      <c r="BQ584" s="23"/>
      <c r="BR584" s="23"/>
      <c r="BS584" s="23"/>
      <c r="BT584" s="23"/>
      <c r="BU584" s="23"/>
      <c r="BV584" s="23"/>
      <c r="BW584" s="23"/>
      <c r="BX584" s="23"/>
      <c r="BY584" s="23"/>
      <c r="BZ584" s="23"/>
      <c r="CA584" s="23"/>
      <c r="CB584" s="23"/>
      <c r="CC584" s="23"/>
      <c r="CD584" s="23"/>
      <c r="CE584" s="23"/>
      <c r="CF584" s="23"/>
      <c r="CG584" s="23"/>
      <c r="CH584" s="23"/>
      <c r="CI584" s="23"/>
      <c r="CJ584" s="23">
        <f t="shared" si="120"/>
        <v>28</v>
      </c>
      <c r="CK584" s="23">
        <f t="shared" si="117"/>
        <v>28</v>
      </c>
    </row>
    <row r="585" spans="1:89" ht="53.25" customHeight="1" x14ac:dyDescent="0.25">
      <c r="A585" s="118">
        <v>936</v>
      </c>
      <c r="B585" s="46" t="s">
        <v>1855</v>
      </c>
      <c r="C585" s="23" t="s">
        <v>1852</v>
      </c>
      <c r="D585" s="20" t="s">
        <v>3042</v>
      </c>
      <c r="E585" s="23" t="s">
        <v>116</v>
      </c>
      <c r="F585" s="23"/>
      <c r="G585" s="21" t="s">
        <v>1856</v>
      </c>
      <c r="H585" s="22" t="s">
        <v>475</v>
      </c>
      <c r="I585" s="23" t="s">
        <v>78</v>
      </c>
      <c r="J585" s="23" t="s">
        <v>88</v>
      </c>
      <c r="K585" s="24" t="s">
        <v>2396</v>
      </c>
      <c r="L585" s="23" t="s">
        <v>102</v>
      </c>
      <c r="M585" s="23">
        <v>0.42199999999999999</v>
      </c>
      <c r="P585" s="23"/>
      <c r="Q585" s="23"/>
      <c r="R585" s="23"/>
      <c r="S585" s="36"/>
      <c r="T585" s="37"/>
      <c r="U585" s="37"/>
      <c r="V585" s="23">
        <v>15</v>
      </c>
      <c r="W585" s="23">
        <v>0</v>
      </c>
      <c r="X585" s="38">
        <f t="shared" si="118"/>
        <v>15</v>
      </c>
      <c r="Y585" s="38"/>
      <c r="Z585" s="40">
        <v>0</v>
      </c>
      <c r="AA585" s="40">
        <v>0</v>
      </c>
      <c r="AB585" s="41">
        <f t="shared" si="116"/>
        <v>0</v>
      </c>
      <c r="AC585" s="40">
        <v>0</v>
      </c>
      <c r="AD585" s="40">
        <v>0</v>
      </c>
      <c r="AE585" s="41">
        <f t="shared" si="112"/>
        <v>0</v>
      </c>
      <c r="AF585" s="40">
        <v>15</v>
      </c>
      <c r="AG585" s="39"/>
      <c r="AH585" s="39"/>
      <c r="AI585" s="42"/>
      <c r="AJ585" s="42"/>
      <c r="AK585" s="42"/>
      <c r="AL585" s="39"/>
      <c r="AM585" s="39"/>
      <c r="AN585" s="39"/>
      <c r="AO585" s="39"/>
      <c r="AP585" s="20"/>
      <c r="AQ585" s="42" t="s">
        <v>2499</v>
      </c>
      <c r="AR585" s="23" t="s">
        <v>92</v>
      </c>
      <c r="AS585" s="24" t="s">
        <v>2423</v>
      </c>
      <c r="AT585" s="23"/>
      <c r="AU585" s="23"/>
      <c r="AV585" s="23"/>
      <c r="AW585" s="23"/>
      <c r="AX585" s="23"/>
      <c r="AY585" s="23">
        <v>15</v>
      </c>
      <c r="AZ585" s="23">
        <f t="shared" si="115"/>
        <v>0</v>
      </c>
      <c r="BA585" s="23">
        <f t="shared" si="119"/>
        <v>0</v>
      </c>
      <c r="BB585" s="23">
        <f t="shared" si="114"/>
        <v>15</v>
      </c>
      <c r="BC585" s="23"/>
      <c r="BD585" s="23"/>
      <c r="BE585" s="23"/>
      <c r="BF585" s="23"/>
      <c r="BG585" s="23"/>
      <c r="BH585" s="23"/>
      <c r="BI585" s="23"/>
      <c r="BJ585" s="23"/>
      <c r="BK585" s="23"/>
      <c r="BL585" s="23"/>
      <c r="BM585" s="23"/>
      <c r="BN585" s="23"/>
      <c r="BO585" s="23"/>
      <c r="BP585" s="23"/>
      <c r="BQ585" s="23"/>
      <c r="BR585" s="23"/>
      <c r="BS585" s="23"/>
      <c r="BT585" s="23"/>
      <c r="BU585" s="23"/>
      <c r="BV585" s="23"/>
      <c r="BW585" s="23"/>
      <c r="BX585" s="23"/>
      <c r="BY585" s="23"/>
      <c r="BZ585" s="23"/>
      <c r="CA585" s="23"/>
      <c r="CB585" s="23"/>
      <c r="CC585" s="23"/>
      <c r="CD585" s="23"/>
      <c r="CE585" s="23"/>
      <c r="CF585" s="23"/>
      <c r="CG585" s="23"/>
      <c r="CH585" s="23"/>
      <c r="CI585" s="23"/>
      <c r="CJ585" s="23">
        <f t="shared" si="120"/>
        <v>0</v>
      </c>
      <c r="CK585" s="23">
        <f t="shared" si="117"/>
        <v>0</v>
      </c>
    </row>
    <row r="586" spans="1:89" ht="53.25" customHeight="1" x14ac:dyDescent="0.25">
      <c r="A586" s="95">
        <v>971</v>
      </c>
      <c r="B586" s="23" t="s">
        <v>1857</v>
      </c>
      <c r="C586" s="23" t="s">
        <v>1852</v>
      </c>
      <c r="D586" s="20" t="s">
        <v>3042</v>
      </c>
      <c r="E586" s="23" t="s">
        <v>116</v>
      </c>
      <c r="F586" s="23"/>
      <c r="G586" s="24" t="s">
        <v>1858</v>
      </c>
      <c r="H586" s="22" t="s">
        <v>475</v>
      </c>
      <c r="I586" s="23" t="s">
        <v>78</v>
      </c>
      <c r="J586" s="20" t="s">
        <v>88</v>
      </c>
      <c r="K586" s="24" t="s">
        <v>2396</v>
      </c>
      <c r="L586" s="23" t="s">
        <v>102</v>
      </c>
      <c r="M586" s="23">
        <v>0.14199999999999999</v>
      </c>
      <c r="N586" s="24" t="s">
        <v>1859</v>
      </c>
      <c r="O586" s="24"/>
      <c r="P586" s="23"/>
      <c r="Q586" s="23"/>
      <c r="R586" s="23"/>
      <c r="S586" s="36"/>
      <c r="T586" s="37"/>
      <c r="U586" s="37"/>
      <c r="V586" s="23">
        <v>10</v>
      </c>
      <c r="W586" s="23">
        <v>0</v>
      </c>
      <c r="X586" s="38">
        <f t="shared" si="118"/>
        <v>10</v>
      </c>
      <c r="Y586" s="38"/>
      <c r="Z586" s="40">
        <v>0</v>
      </c>
      <c r="AA586" s="40">
        <v>0</v>
      </c>
      <c r="AB586" s="41">
        <f t="shared" si="116"/>
        <v>0</v>
      </c>
      <c r="AC586" s="40">
        <v>0</v>
      </c>
      <c r="AD586" s="40">
        <v>0</v>
      </c>
      <c r="AE586" s="41">
        <f t="shared" si="112"/>
        <v>0</v>
      </c>
      <c r="AF586" s="40">
        <v>10</v>
      </c>
      <c r="AG586" s="39"/>
      <c r="AH586" s="39"/>
      <c r="AI586" s="42"/>
      <c r="AJ586" s="42"/>
      <c r="AK586" s="42"/>
      <c r="AL586" s="39"/>
      <c r="AM586" s="39"/>
      <c r="AN586" s="39"/>
      <c r="AO586" s="39"/>
      <c r="AP586" s="23"/>
      <c r="AQ586" s="23" t="s">
        <v>133</v>
      </c>
      <c r="AR586" s="23" t="s">
        <v>92</v>
      </c>
      <c r="AS586" s="23" t="s">
        <v>2423</v>
      </c>
      <c r="AT586" s="23"/>
      <c r="AU586" s="23"/>
      <c r="AV586" s="23"/>
      <c r="AW586" s="23"/>
      <c r="AX586" s="23"/>
      <c r="AY586" s="23">
        <v>10</v>
      </c>
      <c r="AZ586" s="23">
        <f t="shared" si="115"/>
        <v>0</v>
      </c>
      <c r="BA586" s="23">
        <f t="shared" si="119"/>
        <v>0</v>
      </c>
      <c r="BB586" s="23">
        <f t="shared" si="114"/>
        <v>10</v>
      </c>
      <c r="BC586" s="23"/>
      <c r="BD586" s="23"/>
      <c r="BE586" s="23"/>
      <c r="BF586" s="23"/>
      <c r="BG586" s="23"/>
      <c r="BH586" s="23"/>
      <c r="BI586" s="23"/>
      <c r="BJ586" s="23"/>
      <c r="BK586" s="23"/>
      <c r="BL586" s="23"/>
      <c r="BM586" s="23"/>
      <c r="BN586" s="23"/>
      <c r="BO586" s="23"/>
      <c r="BP586" s="23"/>
      <c r="BQ586" s="23"/>
      <c r="BR586" s="23"/>
      <c r="BS586" s="23"/>
      <c r="BT586" s="23"/>
      <c r="BU586" s="23"/>
      <c r="BV586" s="23"/>
      <c r="BW586" s="23"/>
      <c r="BX586" s="23"/>
      <c r="BY586" s="23"/>
      <c r="BZ586" s="23"/>
      <c r="CA586" s="23"/>
      <c r="CB586" s="23"/>
      <c r="CC586" s="23"/>
      <c r="CD586" s="23"/>
      <c r="CE586" s="23"/>
      <c r="CF586" s="23"/>
      <c r="CG586" s="23"/>
      <c r="CH586" s="23"/>
      <c r="CI586" s="23"/>
      <c r="CJ586" s="23">
        <f t="shared" si="120"/>
        <v>0</v>
      </c>
      <c r="CK586" s="23">
        <f t="shared" si="117"/>
        <v>0</v>
      </c>
    </row>
    <row r="587" spans="1:89" ht="53.25" customHeight="1" x14ac:dyDescent="0.25">
      <c r="A587" s="95">
        <v>996</v>
      </c>
      <c r="B587" s="23" t="s">
        <v>1851</v>
      </c>
      <c r="C587" s="23" t="s">
        <v>1852</v>
      </c>
      <c r="D587" s="20" t="s">
        <v>3042</v>
      </c>
      <c r="E587" s="23" t="s">
        <v>116</v>
      </c>
      <c r="F587" s="23"/>
      <c r="G587" s="24" t="s">
        <v>1853</v>
      </c>
      <c r="H587" s="22" t="s">
        <v>1854</v>
      </c>
      <c r="I587" s="23" t="s">
        <v>78</v>
      </c>
      <c r="J587" s="20" t="s">
        <v>79</v>
      </c>
      <c r="K587" s="24" t="s">
        <v>2396</v>
      </c>
      <c r="L587" s="23" t="s">
        <v>2904</v>
      </c>
      <c r="M587" s="23"/>
      <c r="O587" s="48" t="s">
        <v>2835</v>
      </c>
      <c r="P587" s="23" t="s">
        <v>82</v>
      </c>
      <c r="Q587" s="23"/>
      <c r="R587" s="23"/>
      <c r="S587" s="36">
        <v>44753</v>
      </c>
      <c r="T587" s="37">
        <v>45117</v>
      </c>
      <c r="U587" s="37">
        <v>46213</v>
      </c>
      <c r="V587" s="23">
        <v>8</v>
      </c>
      <c r="W587" s="23">
        <v>0</v>
      </c>
      <c r="X587" s="38">
        <f t="shared" si="118"/>
        <v>8</v>
      </c>
      <c r="Y587" s="38"/>
      <c r="Z587" s="40">
        <v>0</v>
      </c>
      <c r="AA587" s="40">
        <v>0</v>
      </c>
      <c r="AB587" s="41">
        <f t="shared" si="116"/>
        <v>0</v>
      </c>
      <c r="AC587" s="40">
        <v>0</v>
      </c>
      <c r="AD587" s="40">
        <v>8</v>
      </c>
      <c r="AE587" s="41">
        <f t="shared" si="112"/>
        <v>8</v>
      </c>
      <c r="AF587" s="40"/>
      <c r="AG587" s="39"/>
      <c r="AH587" s="39"/>
      <c r="AI587" s="42"/>
      <c r="AJ587" s="42"/>
      <c r="AK587" s="42"/>
      <c r="AL587" s="39"/>
      <c r="AM587" s="39"/>
      <c r="AN587" s="39"/>
      <c r="AO587" s="39"/>
      <c r="AP587" s="23" t="s">
        <v>2296</v>
      </c>
      <c r="AQ587" s="23" t="s">
        <v>2598</v>
      </c>
      <c r="AR587" s="23" t="s">
        <v>124</v>
      </c>
      <c r="AS587" s="23" t="s">
        <v>125</v>
      </c>
      <c r="AT587" s="23"/>
      <c r="AU587" s="23"/>
      <c r="AV587" s="23"/>
      <c r="AW587" s="23"/>
      <c r="AX587" s="23"/>
      <c r="AY587" s="23">
        <v>8</v>
      </c>
      <c r="AZ587" s="23">
        <f t="shared" si="115"/>
        <v>0</v>
      </c>
      <c r="BA587" s="23">
        <f t="shared" si="119"/>
        <v>0</v>
      </c>
      <c r="BB587" s="23">
        <f t="shared" si="114"/>
        <v>8</v>
      </c>
      <c r="BC587" s="23"/>
      <c r="BD587" s="23"/>
      <c r="BE587" s="23"/>
      <c r="BF587" s="23"/>
      <c r="BG587" s="23"/>
      <c r="BH587" s="23"/>
      <c r="BI587" s="23"/>
      <c r="BJ587" s="23"/>
      <c r="BK587" s="23"/>
      <c r="BL587" s="23"/>
      <c r="BM587" s="23"/>
      <c r="BN587" s="23"/>
      <c r="BO587" s="23"/>
      <c r="BP587" s="23"/>
      <c r="BQ587" s="23"/>
      <c r="BR587" s="23"/>
      <c r="BS587" s="23"/>
      <c r="BT587" s="23"/>
      <c r="BU587" s="23"/>
      <c r="BV587" s="23"/>
      <c r="BW587" s="23"/>
      <c r="BX587" s="23"/>
      <c r="BY587" s="23"/>
      <c r="BZ587" s="23"/>
      <c r="CA587" s="23"/>
      <c r="CB587" s="23"/>
      <c r="CC587" s="23"/>
      <c r="CD587" s="23"/>
      <c r="CE587" s="23"/>
      <c r="CF587" s="23"/>
      <c r="CG587" s="23"/>
      <c r="CH587" s="23"/>
      <c r="CI587" s="23"/>
      <c r="CJ587" s="23">
        <f t="shared" si="120"/>
        <v>0</v>
      </c>
      <c r="CK587" s="23">
        <f t="shared" si="117"/>
        <v>0</v>
      </c>
    </row>
    <row r="588" spans="1:89" ht="53.25" customHeight="1" x14ac:dyDescent="0.25">
      <c r="A588" s="95">
        <v>2485</v>
      </c>
      <c r="B588" s="23" t="s">
        <v>2333</v>
      </c>
      <c r="C588" s="23" t="s">
        <v>1852</v>
      </c>
      <c r="D588" s="20" t="s">
        <v>3042</v>
      </c>
      <c r="E588" s="23" t="s">
        <v>116</v>
      </c>
      <c r="F588" s="23"/>
      <c r="G588" s="24" t="s">
        <v>2242</v>
      </c>
      <c r="H588" s="22" t="s">
        <v>2243</v>
      </c>
      <c r="I588" s="23" t="s">
        <v>78</v>
      </c>
      <c r="J588" s="20" t="s">
        <v>150</v>
      </c>
      <c r="K588" s="24" t="s">
        <v>2396</v>
      </c>
      <c r="L588" s="23" t="s">
        <v>2904</v>
      </c>
      <c r="M588" s="23"/>
      <c r="O588" s="48" t="s">
        <v>2836</v>
      </c>
      <c r="P588" s="23" t="s">
        <v>82</v>
      </c>
      <c r="Q588" s="23"/>
      <c r="R588" s="23"/>
      <c r="S588" s="36">
        <v>45750</v>
      </c>
      <c r="T588" s="37">
        <v>45888</v>
      </c>
      <c r="U588" s="37">
        <v>46984</v>
      </c>
      <c r="V588" s="23">
        <v>2</v>
      </c>
      <c r="W588" s="23">
        <v>1</v>
      </c>
      <c r="X588" s="38">
        <f t="shared" si="118"/>
        <v>1</v>
      </c>
      <c r="Y588" s="38"/>
      <c r="Z588" s="40">
        <v>2</v>
      </c>
      <c r="AA588" s="40">
        <v>1</v>
      </c>
      <c r="AB588" s="41">
        <f t="shared" si="116"/>
        <v>1</v>
      </c>
      <c r="AC588" s="40">
        <v>0</v>
      </c>
      <c r="AD588" s="40">
        <v>0</v>
      </c>
      <c r="AE588" s="41">
        <f t="shared" si="112"/>
        <v>0</v>
      </c>
      <c r="AF588" s="40"/>
      <c r="AG588" s="39"/>
      <c r="AH588" s="39"/>
      <c r="AI588" s="42"/>
      <c r="AJ588" s="42"/>
      <c r="AK588" s="42"/>
      <c r="AL588" s="39"/>
      <c r="AM588" s="39"/>
      <c r="AN588" s="39"/>
      <c r="AO588" s="39"/>
      <c r="AP588" s="23" t="s">
        <v>467</v>
      </c>
      <c r="AQ588" s="23" t="s">
        <v>2404</v>
      </c>
      <c r="AR588" s="23" t="s">
        <v>99</v>
      </c>
      <c r="AS588" s="54" t="s">
        <v>2407</v>
      </c>
      <c r="AT588" s="23"/>
      <c r="AU588" s="23"/>
      <c r="AV588" s="23"/>
      <c r="AW588" s="23"/>
      <c r="AX588" s="23"/>
      <c r="AY588" s="23"/>
      <c r="AZ588" s="23">
        <f t="shared" si="115"/>
        <v>0</v>
      </c>
      <c r="BA588" s="23">
        <f t="shared" si="119"/>
        <v>0</v>
      </c>
      <c r="BB588" s="23">
        <f t="shared" si="114"/>
        <v>0</v>
      </c>
      <c r="BC588" s="23"/>
      <c r="BD588" s="23"/>
      <c r="BE588" s="23"/>
      <c r="BF588" s="23"/>
      <c r="BG588" s="23"/>
      <c r="BH588" s="23"/>
      <c r="BI588" s="23"/>
      <c r="BJ588" s="23"/>
      <c r="BK588" s="23"/>
      <c r="BL588" s="23">
        <v>2</v>
      </c>
      <c r="BM588" s="23"/>
      <c r="BN588" s="23"/>
      <c r="BO588" s="23"/>
      <c r="BP588" s="23"/>
      <c r="BQ588" s="23"/>
      <c r="BR588" s="23"/>
      <c r="BS588" s="23"/>
      <c r="BT588" s="23"/>
      <c r="BU588" s="23"/>
      <c r="BV588" s="23"/>
      <c r="BW588" s="23"/>
      <c r="BX588" s="23"/>
      <c r="BY588" s="23"/>
      <c r="BZ588" s="23"/>
      <c r="CA588" s="23"/>
      <c r="CB588" s="23"/>
      <c r="CC588" s="23"/>
      <c r="CD588" s="23"/>
      <c r="CE588" s="23"/>
      <c r="CF588" s="23"/>
      <c r="CG588" s="23"/>
      <c r="CH588" s="23"/>
      <c r="CI588" s="23"/>
      <c r="CJ588" s="23">
        <f t="shared" si="120"/>
        <v>2</v>
      </c>
      <c r="CK588" s="23">
        <f t="shared" si="117"/>
        <v>2</v>
      </c>
    </row>
    <row r="589" spans="1:89" ht="53.25" customHeight="1" x14ac:dyDescent="0.25">
      <c r="A589" s="118">
        <v>950</v>
      </c>
      <c r="B589" s="46" t="s">
        <v>1878</v>
      </c>
      <c r="C589" s="20" t="s">
        <v>1876</v>
      </c>
      <c r="D589" s="20" t="s">
        <v>3042</v>
      </c>
      <c r="E589" s="23" t="s">
        <v>116</v>
      </c>
      <c r="F589" s="23"/>
      <c r="G589" s="21" t="s">
        <v>1879</v>
      </c>
      <c r="H589" s="22" t="s">
        <v>475</v>
      </c>
      <c r="I589" s="23" t="s">
        <v>87</v>
      </c>
      <c r="J589" s="23" t="s">
        <v>88</v>
      </c>
      <c r="K589" s="24" t="s">
        <v>2396</v>
      </c>
      <c r="L589" s="23" t="s">
        <v>102</v>
      </c>
      <c r="M589" s="23">
        <v>0.26</v>
      </c>
      <c r="O589" s="23"/>
      <c r="P589" s="23"/>
      <c r="Q589" s="23"/>
      <c r="R589" s="23"/>
      <c r="S589" s="36"/>
      <c r="T589" s="37"/>
      <c r="U589" s="37"/>
      <c r="V589" s="23">
        <v>18</v>
      </c>
      <c r="W589" s="23">
        <v>0</v>
      </c>
      <c r="X589" s="38">
        <f t="shared" si="118"/>
        <v>18</v>
      </c>
      <c r="Y589" s="38"/>
      <c r="Z589" s="40">
        <v>0</v>
      </c>
      <c r="AA589" s="40">
        <v>0</v>
      </c>
      <c r="AB589" s="41">
        <f t="shared" si="116"/>
        <v>0</v>
      </c>
      <c r="AC589" s="40">
        <v>0</v>
      </c>
      <c r="AD589" s="40">
        <v>0</v>
      </c>
      <c r="AE589" s="41">
        <f t="shared" si="112"/>
        <v>0</v>
      </c>
      <c r="AF589" s="40">
        <v>18</v>
      </c>
      <c r="AG589" s="39"/>
      <c r="AH589" s="39"/>
      <c r="AI589" s="42"/>
      <c r="AJ589" s="42"/>
      <c r="AK589" s="42"/>
      <c r="AL589" s="39"/>
      <c r="AM589" s="39"/>
      <c r="AN589" s="39"/>
      <c r="AO589" s="39"/>
      <c r="AP589" s="20"/>
      <c r="AQ589" s="42" t="s">
        <v>2499</v>
      </c>
      <c r="AR589" s="23" t="s">
        <v>92</v>
      </c>
      <c r="AS589" s="24" t="s">
        <v>2423</v>
      </c>
      <c r="AT589" s="23"/>
      <c r="AU589" s="23"/>
      <c r="AV589" s="23"/>
      <c r="AW589" s="23"/>
      <c r="AX589" s="23"/>
      <c r="AY589" s="23">
        <v>18</v>
      </c>
      <c r="AZ589" s="23">
        <f t="shared" si="115"/>
        <v>0</v>
      </c>
      <c r="BA589" s="23">
        <f t="shared" si="119"/>
        <v>0</v>
      </c>
      <c r="BB589" s="23">
        <f t="shared" si="114"/>
        <v>18</v>
      </c>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c r="CA589" s="23"/>
      <c r="CB589" s="23"/>
      <c r="CC589" s="23"/>
      <c r="CD589" s="23"/>
      <c r="CE589" s="23"/>
      <c r="CF589" s="23"/>
      <c r="CG589" s="23"/>
      <c r="CH589" s="23"/>
      <c r="CI589" s="23"/>
      <c r="CJ589" s="23">
        <f t="shared" si="120"/>
        <v>0</v>
      </c>
      <c r="CK589" s="23">
        <f t="shared" si="117"/>
        <v>0</v>
      </c>
    </row>
    <row r="590" spans="1:89" ht="53.25" customHeight="1" x14ac:dyDescent="0.25">
      <c r="A590" s="95">
        <v>974</v>
      </c>
      <c r="B590" s="23" t="s">
        <v>1875</v>
      </c>
      <c r="C590" s="23" t="s">
        <v>1876</v>
      </c>
      <c r="D590" s="20" t="s">
        <v>3042</v>
      </c>
      <c r="E590" s="23" t="s">
        <v>116</v>
      </c>
      <c r="F590" s="23"/>
      <c r="G590" s="21" t="s">
        <v>1877</v>
      </c>
      <c r="H590" s="22" t="s">
        <v>2839</v>
      </c>
      <c r="I590" s="23" t="s">
        <v>87</v>
      </c>
      <c r="J590" s="23" t="s">
        <v>88</v>
      </c>
      <c r="K590" s="23" t="s">
        <v>2384</v>
      </c>
      <c r="L590" s="23" t="s">
        <v>2904</v>
      </c>
      <c r="M590" s="23">
        <v>1.331</v>
      </c>
      <c r="N590" s="48" t="s">
        <v>2837</v>
      </c>
      <c r="O590" s="48" t="s">
        <v>2838</v>
      </c>
      <c r="P590" s="23" t="s">
        <v>82</v>
      </c>
      <c r="Q590" s="23"/>
      <c r="R590" s="23"/>
      <c r="S590" s="36">
        <v>45406</v>
      </c>
      <c r="T590" s="37">
        <v>45716</v>
      </c>
      <c r="U590" s="37">
        <v>46811</v>
      </c>
      <c r="V590" s="23">
        <v>0</v>
      </c>
      <c r="W590" s="23">
        <v>0</v>
      </c>
      <c r="X590" s="38">
        <f t="shared" si="118"/>
        <v>0</v>
      </c>
      <c r="Y590" s="38">
        <v>66</v>
      </c>
      <c r="Z590" s="40">
        <v>0</v>
      </c>
      <c r="AA590" s="40">
        <v>0</v>
      </c>
      <c r="AB590" s="41">
        <f t="shared" si="116"/>
        <v>0</v>
      </c>
      <c r="AC590" s="40">
        <v>66</v>
      </c>
      <c r="AD590" s="40">
        <v>0</v>
      </c>
      <c r="AE590" s="41">
        <f t="shared" si="112"/>
        <v>66</v>
      </c>
      <c r="AF590" s="40"/>
      <c r="AG590" s="39"/>
      <c r="AH590" s="39"/>
      <c r="AI590" s="42"/>
      <c r="AJ590" s="42"/>
      <c r="AK590" s="42"/>
      <c r="AL590" s="39"/>
      <c r="AM590" s="39"/>
      <c r="AN590" s="39"/>
      <c r="AO590" s="39"/>
      <c r="AP590" s="20" t="s">
        <v>111</v>
      </c>
      <c r="AQ590" s="23" t="s">
        <v>119</v>
      </c>
      <c r="AR590" s="23" t="s">
        <v>92</v>
      </c>
      <c r="AS590" s="23"/>
      <c r="AT590" s="23"/>
      <c r="AU590" s="23">
        <v>66</v>
      </c>
      <c r="AV590" s="23"/>
      <c r="AW590" s="23"/>
      <c r="AX590" s="23"/>
      <c r="AY590" s="23"/>
      <c r="AZ590" s="23">
        <f t="shared" si="115"/>
        <v>66</v>
      </c>
      <c r="BA590" s="23">
        <f t="shared" si="119"/>
        <v>66</v>
      </c>
      <c r="BB590" s="23">
        <f t="shared" si="114"/>
        <v>66</v>
      </c>
      <c r="BC590" s="23"/>
      <c r="BD590" s="23"/>
      <c r="BE590" s="23"/>
      <c r="BF590" s="23"/>
      <c r="BG590" s="23"/>
      <c r="BH590" s="23"/>
      <c r="BI590" s="23"/>
      <c r="BJ590" s="23"/>
      <c r="BK590" s="23"/>
      <c r="BL590" s="23"/>
      <c r="BM590" s="23"/>
      <c r="BN590" s="23"/>
      <c r="BO590" s="23"/>
      <c r="BP590" s="23"/>
      <c r="BQ590" s="23"/>
      <c r="BR590" s="23"/>
      <c r="BS590" s="23"/>
      <c r="BT590" s="23"/>
      <c r="BU590" s="23"/>
      <c r="BV590" s="23"/>
      <c r="BW590" s="23"/>
      <c r="BX590" s="23"/>
      <c r="BY590" s="23"/>
      <c r="BZ590" s="23"/>
      <c r="CA590" s="23"/>
      <c r="CB590" s="23"/>
      <c r="CC590" s="23"/>
      <c r="CD590" s="23"/>
      <c r="CE590" s="23"/>
      <c r="CF590" s="23"/>
      <c r="CG590" s="23"/>
      <c r="CH590" s="23"/>
      <c r="CI590" s="23"/>
      <c r="CJ590" s="23">
        <f t="shared" si="120"/>
        <v>0</v>
      </c>
      <c r="CK590" s="23">
        <f t="shared" si="117"/>
        <v>0</v>
      </c>
    </row>
    <row r="591" spans="1:89" ht="53.25" customHeight="1" x14ac:dyDescent="0.25">
      <c r="A591" s="95" t="s">
        <v>1886</v>
      </c>
      <c r="B591" s="23" t="s">
        <v>1887</v>
      </c>
      <c r="C591" s="20" t="s">
        <v>1881</v>
      </c>
      <c r="D591" s="20" t="s">
        <v>3042</v>
      </c>
      <c r="E591" s="23" t="s">
        <v>116</v>
      </c>
      <c r="F591" s="23"/>
      <c r="G591" s="21" t="s">
        <v>1888</v>
      </c>
      <c r="H591" s="22" t="s">
        <v>1889</v>
      </c>
      <c r="I591" s="23" t="s">
        <v>78</v>
      </c>
      <c r="J591" s="23" t="s">
        <v>88</v>
      </c>
      <c r="K591" s="24" t="s">
        <v>2396</v>
      </c>
      <c r="L591" s="23" t="s">
        <v>2895</v>
      </c>
      <c r="M591" s="23">
        <v>1.27</v>
      </c>
      <c r="N591" s="17" t="s">
        <v>2840</v>
      </c>
      <c r="O591" s="48" t="s">
        <v>2841</v>
      </c>
      <c r="P591" s="23" t="s">
        <v>82</v>
      </c>
      <c r="Q591" s="23"/>
      <c r="R591" s="23"/>
      <c r="S591" s="36">
        <v>44274</v>
      </c>
      <c r="T591" s="37">
        <v>44617</v>
      </c>
      <c r="U591" s="37">
        <v>45713</v>
      </c>
      <c r="V591" s="23">
        <v>63</v>
      </c>
      <c r="W591" s="23">
        <v>0</v>
      </c>
      <c r="X591" s="38">
        <f t="shared" si="118"/>
        <v>63</v>
      </c>
      <c r="Y591" s="38"/>
      <c r="Z591" s="40">
        <v>63</v>
      </c>
      <c r="AA591" s="40">
        <v>0</v>
      </c>
      <c r="AB591" s="41">
        <f t="shared" si="116"/>
        <v>63</v>
      </c>
      <c r="AC591" s="40">
        <v>0</v>
      </c>
      <c r="AD591" s="40">
        <v>0</v>
      </c>
      <c r="AE591" s="41">
        <f t="shared" si="112"/>
        <v>0</v>
      </c>
      <c r="AF591" s="40"/>
      <c r="AG591" s="39"/>
      <c r="AH591" s="39"/>
      <c r="AI591" s="42"/>
      <c r="AJ591" s="42"/>
      <c r="AK591" s="42"/>
      <c r="AL591" s="39"/>
      <c r="AM591" s="39"/>
      <c r="AN591" s="39"/>
      <c r="AO591" s="39"/>
      <c r="AP591" s="20" t="s">
        <v>467</v>
      </c>
      <c r="AQ591" s="23" t="s">
        <v>2485</v>
      </c>
      <c r="AR591" s="23" t="s">
        <v>92</v>
      </c>
      <c r="AS591" s="23"/>
      <c r="AT591" s="23"/>
      <c r="AU591" s="23"/>
      <c r="AV591" s="23"/>
      <c r="AW591" s="23"/>
      <c r="AX591" s="23"/>
      <c r="AY591" s="23"/>
      <c r="AZ591" s="23">
        <f t="shared" si="115"/>
        <v>0</v>
      </c>
      <c r="BA591" s="23">
        <f t="shared" si="119"/>
        <v>0</v>
      </c>
      <c r="BB591" s="23">
        <f t="shared" si="114"/>
        <v>0</v>
      </c>
      <c r="BC591" s="23"/>
      <c r="BD591" s="23"/>
      <c r="BE591" s="23"/>
      <c r="BF591" s="23"/>
      <c r="BG591" s="23"/>
      <c r="BH591" s="23"/>
      <c r="BI591" s="23"/>
      <c r="BJ591" s="23"/>
      <c r="BK591" s="23"/>
      <c r="BL591" s="23"/>
      <c r="BM591" s="23"/>
      <c r="BN591" s="23"/>
      <c r="BO591" s="23"/>
      <c r="BP591" s="23"/>
      <c r="BQ591" s="23">
        <v>22</v>
      </c>
      <c r="BR591" s="23"/>
      <c r="BS591" s="23">
        <v>3</v>
      </c>
      <c r="BT591" s="23"/>
      <c r="BU591" s="23"/>
      <c r="BV591" s="23"/>
      <c r="BW591" s="23">
        <v>30</v>
      </c>
      <c r="BX591" s="23">
        <v>8</v>
      </c>
      <c r="BY591" s="23"/>
      <c r="BZ591" s="23"/>
      <c r="CA591" s="23"/>
      <c r="CB591" s="23"/>
      <c r="CC591" s="23"/>
      <c r="CD591" s="23"/>
      <c r="CE591" s="23"/>
      <c r="CF591" s="23"/>
      <c r="CG591" s="23"/>
      <c r="CH591" s="23"/>
      <c r="CI591" s="23"/>
      <c r="CJ591" s="23">
        <f t="shared" si="120"/>
        <v>63</v>
      </c>
      <c r="CK591" s="23">
        <f t="shared" si="117"/>
        <v>63</v>
      </c>
    </row>
    <row r="592" spans="1:89" ht="53.25" customHeight="1" x14ac:dyDescent="0.25">
      <c r="A592" s="95">
        <v>991</v>
      </c>
      <c r="B592" s="23" t="s">
        <v>1884</v>
      </c>
      <c r="C592" s="23" t="s">
        <v>1881</v>
      </c>
      <c r="D592" s="20" t="s">
        <v>3042</v>
      </c>
      <c r="E592" s="23" t="s">
        <v>116</v>
      </c>
      <c r="F592" s="23"/>
      <c r="G592" s="24" t="s">
        <v>1885</v>
      </c>
      <c r="H592" s="22" t="s">
        <v>475</v>
      </c>
      <c r="I592" s="23" t="s">
        <v>78</v>
      </c>
      <c r="J592" s="23" t="s">
        <v>79</v>
      </c>
      <c r="K592" s="24" t="s">
        <v>2396</v>
      </c>
      <c r="L592" s="20" t="s">
        <v>106</v>
      </c>
      <c r="M592" s="23"/>
      <c r="N592" s="23"/>
      <c r="O592" s="23"/>
      <c r="P592" s="23"/>
      <c r="Q592" s="23"/>
      <c r="R592" s="20"/>
      <c r="S592" s="44"/>
      <c r="T592" s="45"/>
      <c r="U592" s="45"/>
      <c r="V592" s="38">
        <v>5</v>
      </c>
      <c r="W592" s="38">
        <v>0</v>
      </c>
      <c r="X592" s="38">
        <f t="shared" si="118"/>
        <v>5</v>
      </c>
      <c r="Y592" s="38"/>
      <c r="Z592" s="40">
        <v>0</v>
      </c>
      <c r="AA592" s="40">
        <v>0</v>
      </c>
      <c r="AB592" s="41">
        <f t="shared" si="116"/>
        <v>0</v>
      </c>
      <c r="AC592" s="40">
        <v>0</v>
      </c>
      <c r="AD592" s="40">
        <v>0</v>
      </c>
      <c r="AE592" s="41">
        <f t="shared" si="112"/>
        <v>0</v>
      </c>
      <c r="AF592" s="40">
        <v>5</v>
      </c>
      <c r="AG592" s="39"/>
      <c r="AH592" s="39"/>
      <c r="AI592" s="42"/>
      <c r="AJ592" s="42"/>
      <c r="AK592" s="42"/>
      <c r="AL592" s="39"/>
      <c r="AM592" s="39"/>
      <c r="AN592" s="39"/>
      <c r="AO592" s="39"/>
      <c r="AP592" s="23"/>
      <c r="AQ592" s="23" t="s">
        <v>2504</v>
      </c>
      <c r="AR592" s="23" t="s">
        <v>92</v>
      </c>
      <c r="AS592" s="24" t="s">
        <v>2423</v>
      </c>
      <c r="AT592" s="23"/>
      <c r="AU592" s="23"/>
      <c r="AV592" s="23"/>
      <c r="AW592" s="23"/>
      <c r="AX592" s="23"/>
      <c r="AY592" s="23">
        <v>5</v>
      </c>
      <c r="AZ592" s="23">
        <f t="shared" si="115"/>
        <v>0</v>
      </c>
      <c r="BA592" s="23">
        <f t="shared" si="119"/>
        <v>0</v>
      </c>
      <c r="BB592" s="23">
        <f t="shared" si="114"/>
        <v>5</v>
      </c>
      <c r="BC592" s="23"/>
      <c r="BD592" s="23"/>
      <c r="BE592" s="23"/>
      <c r="BF592" s="23"/>
      <c r="BG592" s="23"/>
      <c r="BH592" s="23"/>
      <c r="BI592" s="23"/>
      <c r="BJ592" s="23"/>
      <c r="BK592" s="23"/>
      <c r="BL592" s="23"/>
      <c r="BM592" s="23"/>
      <c r="BN592" s="23"/>
      <c r="BO592" s="23"/>
      <c r="BP592" s="23"/>
      <c r="BQ592" s="23"/>
      <c r="BR592" s="23"/>
      <c r="BS592" s="23"/>
      <c r="BT592" s="23"/>
      <c r="BU592" s="23"/>
      <c r="BV592" s="23"/>
      <c r="BW592" s="23"/>
      <c r="BX592" s="23"/>
      <c r="BY592" s="23"/>
      <c r="BZ592" s="23"/>
      <c r="CA592" s="23"/>
      <c r="CB592" s="23"/>
      <c r="CC592" s="23"/>
      <c r="CD592" s="23"/>
      <c r="CE592" s="23"/>
      <c r="CF592" s="23"/>
      <c r="CG592" s="23"/>
      <c r="CH592" s="23"/>
      <c r="CI592" s="23"/>
      <c r="CJ592" s="23">
        <f t="shared" si="120"/>
        <v>0</v>
      </c>
      <c r="CK592" s="23">
        <f t="shared" si="117"/>
        <v>0</v>
      </c>
    </row>
    <row r="593" spans="1:89" ht="53.25" customHeight="1" x14ac:dyDescent="0.25">
      <c r="A593" s="95">
        <v>1045</v>
      </c>
      <c r="B593" s="23" t="s">
        <v>1880</v>
      </c>
      <c r="C593" s="20" t="s">
        <v>1881</v>
      </c>
      <c r="D593" s="20" t="s">
        <v>3042</v>
      </c>
      <c r="E593" s="23" t="s">
        <v>116</v>
      </c>
      <c r="F593" s="23"/>
      <c r="G593" s="24" t="s">
        <v>1882</v>
      </c>
      <c r="H593" s="22" t="s">
        <v>1883</v>
      </c>
      <c r="I593" s="23" t="s">
        <v>78</v>
      </c>
      <c r="J593" s="23" t="s">
        <v>79</v>
      </c>
      <c r="K593" s="24" t="s">
        <v>2396</v>
      </c>
      <c r="L593" s="23" t="s">
        <v>2914</v>
      </c>
      <c r="M593" s="23">
        <v>1.0999999999999999E-2</v>
      </c>
      <c r="N593" s="23"/>
      <c r="O593" s="24" t="s">
        <v>2463</v>
      </c>
      <c r="P593" s="23" t="s">
        <v>2434</v>
      </c>
      <c r="Q593" s="23"/>
      <c r="R593" s="23"/>
      <c r="S593" s="36"/>
      <c r="T593" s="37"/>
      <c r="U593" s="37"/>
      <c r="V593" s="23">
        <v>1</v>
      </c>
      <c r="W593" s="23">
        <v>0</v>
      </c>
      <c r="X593" s="38">
        <f t="shared" si="118"/>
        <v>1</v>
      </c>
      <c r="Y593" s="38"/>
      <c r="Z593" s="40">
        <v>0</v>
      </c>
      <c r="AA593" s="40">
        <v>0</v>
      </c>
      <c r="AB593" s="41">
        <f t="shared" si="116"/>
        <v>0</v>
      </c>
      <c r="AC593" s="40">
        <v>0</v>
      </c>
      <c r="AD593" s="40">
        <v>0</v>
      </c>
      <c r="AE593" s="41">
        <f t="shared" si="112"/>
        <v>0</v>
      </c>
      <c r="AF593" s="40"/>
      <c r="AG593" s="39"/>
      <c r="AH593" s="39"/>
      <c r="AI593" s="42"/>
      <c r="AJ593" s="42"/>
      <c r="AK593" s="42"/>
      <c r="AL593" s="39"/>
      <c r="AM593" s="39"/>
      <c r="AN593" s="39"/>
      <c r="AO593" s="39"/>
      <c r="AP593" s="23" t="s">
        <v>2391</v>
      </c>
      <c r="AQ593" s="23" t="s">
        <v>2452</v>
      </c>
      <c r="AR593" s="20" t="s">
        <v>92</v>
      </c>
      <c r="AS593" s="23" t="s">
        <v>2465</v>
      </c>
      <c r="AT593" s="23"/>
      <c r="AU593" s="23"/>
      <c r="AV593" s="23"/>
      <c r="AW593" s="23"/>
      <c r="AX593" s="23"/>
      <c r="AY593" s="23"/>
      <c r="AZ593" s="23">
        <f t="shared" si="115"/>
        <v>0</v>
      </c>
      <c r="BA593" s="23">
        <f t="shared" si="119"/>
        <v>0</v>
      </c>
      <c r="BB593" s="23">
        <f t="shared" ref="BB593:BB629" si="121">SUM(AT593:AY593)</f>
        <v>0</v>
      </c>
      <c r="BC593" s="23"/>
      <c r="BD593" s="23"/>
      <c r="BE593" s="23"/>
      <c r="BF593" s="23"/>
      <c r="BG593" s="23"/>
      <c r="BH593" s="23"/>
      <c r="BI593" s="23"/>
      <c r="BJ593" s="23"/>
      <c r="BK593" s="23"/>
      <c r="BL593" s="23"/>
      <c r="BM593" s="23"/>
      <c r="BN593" s="23"/>
      <c r="BO593" s="23"/>
      <c r="BP593" s="23"/>
      <c r="BQ593" s="23"/>
      <c r="BR593" s="23"/>
      <c r="BS593" s="23"/>
      <c r="BT593" s="23"/>
      <c r="BU593" s="23"/>
      <c r="BV593" s="23"/>
      <c r="BW593" s="23"/>
      <c r="BX593" s="23"/>
      <c r="BY593" s="23"/>
      <c r="BZ593" s="23"/>
      <c r="CA593" s="23"/>
      <c r="CB593" s="23"/>
      <c r="CC593" s="23"/>
      <c r="CD593" s="23"/>
      <c r="CE593" s="23"/>
      <c r="CF593" s="23"/>
      <c r="CG593" s="23"/>
      <c r="CH593" s="23"/>
      <c r="CI593" s="23"/>
      <c r="CJ593" s="23">
        <f t="shared" si="120"/>
        <v>0</v>
      </c>
      <c r="CK593" s="23">
        <f t="shared" si="117"/>
        <v>0</v>
      </c>
    </row>
    <row r="594" spans="1:89" ht="53.25" customHeight="1" x14ac:dyDescent="0.25">
      <c r="A594" s="95">
        <v>2483</v>
      </c>
      <c r="B594" s="23" t="s">
        <v>2311</v>
      </c>
      <c r="C594" s="46" t="s">
        <v>1881</v>
      </c>
      <c r="D594" s="20" t="s">
        <v>3042</v>
      </c>
      <c r="E594" s="23" t="s">
        <v>116</v>
      </c>
      <c r="F594" s="23"/>
      <c r="G594" s="24" t="s">
        <v>1890</v>
      </c>
      <c r="H594" s="22" t="s">
        <v>1891</v>
      </c>
      <c r="I594" s="23" t="s">
        <v>78</v>
      </c>
      <c r="J594" s="23" t="s">
        <v>79</v>
      </c>
      <c r="K594" s="24" t="s">
        <v>2396</v>
      </c>
      <c r="L594" s="23" t="s">
        <v>2904</v>
      </c>
      <c r="M594" s="23"/>
      <c r="O594" s="48" t="s">
        <v>1892</v>
      </c>
      <c r="P594" s="23" t="s">
        <v>82</v>
      </c>
      <c r="Q594" s="23"/>
      <c r="R594" s="23"/>
      <c r="S594" s="36">
        <v>45811</v>
      </c>
      <c r="T594" s="37">
        <v>45904</v>
      </c>
      <c r="U594" s="37">
        <v>47000</v>
      </c>
      <c r="V594" s="23">
        <v>1</v>
      </c>
      <c r="W594" s="23">
        <v>0</v>
      </c>
      <c r="X594" s="38">
        <f t="shared" si="118"/>
        <v>1</v>
      </c>
      <c r="Y594" s="38"/>
      <c r="Z594" s="40">
        <v>0</v>
      </c>
      <c r="AA594" s="40">
        <v>0</v>
      </c>
      <c r="AB594" s="41">
        <f t="shared" si="116"/>
        <v>0</v>
      </c>
      <c r="AC594" s="40">
        <v>0</v>
      </c>
      <c r="AD594" s="40">
        <v>1</v>
      </c>
      <c r="AE594" s="41">
        <f t="shared" si="112"/>
        <v>1</v>
      </c>
      <c r="AF594" s="40"/>
      <c r="AG594" s="39"/>
      <c r="AH594" s="39"/>
      <c r="AI594" s="42"/>
      <c r="AJ594" s="42"/>
      <c r="AK594" s="42"/>
      <c r="AL594" s="39"/>
      <c r="AM594" s="39"/>
      <c r="AN594" s="39"/>
      <c r="AO594" s="39"/>
      <c r="AP594" s="23" t="s">
        <v>91</v>
      </c>
      <c r="AQ594" s="23" t="s">
        <v>2498</v>
      </c>
      <c r="AR594" s="23" t="s">
        <v>99</v>
      </c>
      <c r="AS594" s="24" t="s">
        <v>2407</v>
      </c>
      <c r="AT594" s="23"/>
      <c r="AU594" s="23">
        <v>1</v>
      </c>
      <c r="AV594" s="23"/>
      <c r="AW594" s="23"/>
      <c r="AX594" s="23"/>
      <c r="AY594" s="23"/>
      <c r="AZ594" s="23">
        <f t="shared" si="115"/>
        <v>1</v>
      </c>
      <c r="BA594" s="23">
        <f t="shared" si="119"/>
        <v>1</v>
      </c>
      <c r="BB594" s="23">
        <f t="shared" si="121"/>
        <v>1</v>
      </c>
      <c r="BC594" s="23"/>
      <c r="BD594" s="23"/>
      <c r="BE594" s="23"/>
      <c r="BF594" s="23"/>
      <c r="BG594" s="23"/>
      <c r="BH594" s="23"/>
      <c r="BI594" s="23"/>
      <c r="BJ594" s="23"/>
      <c r="BK594" s="23"/>
      <c r="BL594" s="23"/>
      <c r="BM594" s="23"/>
      <c r="BN594" s="23"/>
      <c r="BO594" s="23"/>
      <c r="BP594" s="23"/>
      <c r="BQ594" s="23"/>
      <c r="BR594" s="23"/>
      <c r="BS594" s="23"/>
      <c r="BT594" s="23"/>
      <c r="BU594" s="23"/>
      <c r="BV594" s="23"/>
      <c r="BW594" s="23"/>
      <c r="BX594" s="23"/>
      <c r="BY594" s="23"/>
      <c r="BZ594" s="23"/>
      <c r="CA594" s="23"/>
      <c r="CB594" s="23"/>
      <c r="CC594" s="23"/>
      <c r="CD594" s="23"/>
      <c r="CE594" s="23"/>
      <c r="CF594" s="23"/>
      <c r="CG594" s="23"/>
      <c r="CH594" s="23"/>
      <c r="CI594" s="23"/>
      <c r="CJ594" s="23">
        <f t="shared" si="120"/>
        <v>0</v>
      </c>
      <c r="CK594" s="23">
        <f t="shared" si="117"/>
        <v>0</v>
      </c>
    </row>
    <row r="595" spans="1:89" ht="53.25" customHeight="1" x14ac:dyDescent="0.25">
      <c r="A595" s="95">
        <v>215</v>
      </c>
      <c r="B595" s="23" t="s">
        <v>1966</v>
      </c>
      <c r="C595" s="23" t="s">
        <v>1934</v>
      </c>
      <c r="D595" s="23" t="s">
        <v>1935</v>
      </c>
      <c r="E595" s="23" t="s">
        <v>1936</v>
      </c>
      <c r="F595" s="23"/>
      <c r="G595" s="24" t="s">
        <v>1967</v>
      </c>
      <c r="H595" s="22" t="s">
        <v>1968</v>
      </c>
      <c r="I595" s="23" t="s">
        <v>78</v>
      </c>
      <c r="J595" s="23" t="s">
        <v>88</v>
      </c>
      <c r="K595" s="24" t="s">
        <v>2396</v>
      </c>
      <c r="L595" s="23" t="s">
        <v>2418</v>
      </c>
      <c r="M595" s="23">
        <v>3.15</v>
      </c>
      <c r="O595" s="17"/>
      <c r="P595" s="23"/>
      <c r="Q595" s="23"/>
      <c r="R595" s="23"/>
      <c r="S595" s="36"/>
      <c r="T595" s="37"/>
      <c r="U595" s="37"/>
      <c r="V595" s="23">
        <v>100</v>
      </c>
      <c r="W595" s="23">
        <v>0</v>
      </c>
      <c r="X595" s="38">
        <f t="shared" si="118"/>
        <v>100</v>
      </c>
      <c r="Y595" s="38"/>
      <c r="Z595" s="40">
        <v>0</v>
      </c>
      <c r="AA595" s="40">
        <v>0</v>
      </c>
      <c r="AB595" s="41">
        <f t="shared" si="116"/>
        <v>0</v>
      </c>
      <c r="AC595" s="40">
        <v>0</v>
      </c>
      <c r="AD595" s="40">
        <v>0</v>
      </c>
      <c r="AE595" s="41">
        <f t="shared" si="112"/>
        <v>0</v>
      </c>
      <c r="AF595" s="40">
        <v>100</v>
      </c>
      <c r="AG595" s="39"/>
      <c r="AH595" s="39"/>
      <c r="AI595" s="42"/>
      <c r="AJ595" s="42"/>
      <c r="AK595" s="42"/>
      <c r="AL595" s="39"/>
      <c r="AM595" s="39"/>
      <c r="AN595" s="39"/>
      <c r="AO595" s="39"/>
      <c r="AP595" s="23"/>
      <c r="AQ595" s="42" t="s">
        <v>2508</v>
      </c>
      <c r="AR595" s="23" t="s">
        <v>92</v>
      </c>
      <c r="AS595" s="24" t="s">
        <v>2423</v>
      </c>
      <c r="AT595" s="23"/>
      <c r="AU595" s="23"/>
      <c r="AV595" s="23"/>
      <c r="AW595" s="23"/>
      <c r="AX595" s="23"/>
      <c r="AY595" s="23">
        <v>100</v>
      </c>
      <c r="AZ595" s="23">
        <f t="shared" ref="AZ595:AZ612" si="122">SUM(AT595:AW595)</f>
        <v>0</v>
      </c>
      <c r="BA595" s="23">
        <f t="shared" si="119"/>
        <v>0</v>
      </c>
      <c r="BB595" s="23">
        <f t="shared" si="121"/>
        <v>100</v>
      </c>
      <c r="BC595" s="23"/>
      <c r="BD595" s="23"/>
      <c r="BE595" s="23"/>
      <c r="BF595" s="23"/>
      <c r="BG595" s="23"/>
      <c r="BH595" s="23"/>
      <c r="BI595" s="23"/>
      <c r="BJ595" s="23"/>
      <c r="BK595" s="23"/>
      <c r="BL595" s="23"/>
      <c r="BM595" s="23"/>
      <c r="BN595" s="23"/>
      <c r="BO595" s="23"/>
      <c r="BP595" s="23"/>
      <c r="BQ595" s="23"/>
      <c r="BR595" s="23"/>
      <c r="BS595" s="23"/>
      <c r="BT595" s="23"/>
      <c r="BU595" s="23"/>
      <c r="BV595" s="23"/>
      <c r="BW595" s="23"/>
      <c r="BX595" s="23"/>
      <c r="BY595" s="23"/>
      <c r="BZ595" s="23"/>
      <c r="CA595" s="23"/>
      <c r="CB595" s="23"/>
      <c r="CC595" s="23"/>
      <c r="CD595" s="23"/>
      <c r="CE595" s="23"/>
      <c r="CF595" s="23"/>
      <c r="CG595" s="23"/>
      <c r="CH595" s="23"/>
      <c r="CI595" s="23"/>
      <c r="CJ595" s="23">
        <f t="shared" si="120"/>
        <v>0</v>
      </c>
      <c r="CK595" s="23">
        <f t="shared" si="117"/>
        <v>0</v>
      </c>
    </row>
    <row r="596" spans="1:89" ht="53.25" customHeight="1" x14ac:dyDescent="0.25">
      <c r="A596" s="95">
        <v>251</v>
      </c>
      <c r="B596" s="23" t="s">
        <v>1956</v>
      </c>
      <c r="C596" s="23" t="s">
        <v>1934</v>
      </c>
      <c r="D596" s="23" t="s">
        <v>1935</v>
      </c>
      <c r="E596" s="23" t="s">
        <v>1936</v>
      </c>
      <c r="F596" s="23"/>
      <c r="G596" s="24" t="s">
        <v>1957</v>
      </c>
      <c r="H596" s="22" t="s">
        <v>1961</v>
      </c>
      <c r="I596" s="23" t="s">
        <v>87</v>
      </c>
      <c r="J596" s="23" t="s">
        <v>88</v>
      </c>
      <c r="K596" s="24" t="s">
        <v>2396</v>
      </c>
      <c r="L596" s="23" t="s">
        <v>2904</v>
      </c>
      <c r="M596" s="23">
        <v>0.32400000000000001</v>
      </c>
      <c r="N596" s="17" t="s">
        <v>2842</v>
      </c>
      <c r="O596" s="48" t="s">
        <v>1962</v>
      </c>
      <c r="P596" s="23" t="s">
        <v>82</v>
      </c>
      <c r="Q596" s="23"/>
      <c r="R596" s="23"/>
      <c r="S596" s="36">
        <v>45334</v>
      </c>
      <c r="T596" s="37">
        <v>45792</v>
      </c>
      <c r="U596" s="37"/>
      <c r="V596" s="23">
        <v>16</v>
      </c>
      <c r="W596" s="23">
        <v>0</v>
      </c>
      <c r="X596" s="38">
        <f t="shared" si="118"/>
        <v>16</v>
      </c>
      <c r="Y596" s="38"/>
      <c r="Z596" s="40">
        <v>0</v>
      </c>
      <c r="AA596" s="40">
        <v>0</v>
      </c>
      <c r="AB596" s="41">
        <f t="shared" ref="AB596:AB627" si="123">SUM(Z596-AA596)</f>
        <v>0</v>
      </c>
      <c r="AC596" s="40">
        <v>0</v>
      </c>
      <c r="AD596" s="40">
        <v>16</v>
      </c>
      <c r="AE596" s="41">
        <f t="shared" si="112"/>
        <v>16</v>
      </c>
      <c r="AF596" s="40"/>
      <c r="AG596" s="39"/>
      <c r="AH596" s="39"/>
      <c r="AI596" s="42"/>
      <c r="AJ596" s="42"/>
      <c r="AK596" s="42"/>
      <c r="AL596" s="39"/>
      <c r="AM596" s="39"/>
      <c r="AN596" s="39"/>
      <c r="AO596" s="39"/>
      <c r="AP596" s="23" t="s">
        <v>91</v>
      </c>
      <c r="AQ596" s="42" t="s">
        <v>2498</v>
      </c>
      <c r="AR596" s="23" t="s">
        <v>99</v>
      </c>
      <c r="AS596" s="24" t="s">
        <v>2407</v>
      </c>
      <c r="AT596" s="23"/>
      <c r="AU596" s="23"/>
      <c r="AV596" s="23">
        <v>16</v>
      </c>
      <c r="AW596" s="23"/>
      <c r="AX596" s="23"/>
      <c r="AY596" s="23"/>
      <c r="AZ596" s="23">
        <f t="shared" si="122"/>
        <v>16</v>
      </c>
      <c r="BA596" s="23">
        <f t="shared" si="119"/>
        <v>16</v>
      </c>
      <c r="BB596" s="23">
        <f t="shared" si="121"/>
        <v>16</v>
      </c>
      <c r="BC596" s="23"/>
      <c r="BD596" s="23"/>
      <c r="BE596" s="23"/>
      <c r="BF596" s="23"/>
      <c r="BG596" s="23"/>
      <c r="BH596" s="23"/>
      <c r="BI596" s="23"/>
      <c r="BJ596" s="23"/>
      <c r="BK596" s="23"/>
      <c r="BL596" s="23"/>
      <c r="BM596" s="23"/>
      <c r="BN596" s="23"/>
      <c r="BO596" s="23"/>
      <c r="BP596" s="23"/>
      <c r="BQ596" s="23"/>
      <c r="BR596" s="23"/>
      <c r="BS596" s="23"/>
      <c r="BT596" s="23"/>
      <c r="BU596" s="23"/>
      <c r="BV596" s="23"/>
      <c r="BW596" s="23"/>
      <c r="BX596" s="23"/>
      <c r="BY596" s="23"/>
      <c r="BZ596" s="23"/>
      <c r="CA596" s="23"/>
      <c r="CB596" s="23"/>
      <c r="CC596" s="23"/>
      <c r="CD596" s="23"/>
      <c r="CE596" s="23"/>
      <c r="CF596" s="23"/>
      <c r="CG596" s="23"/>
      <c r="CH596" s="23"/>
      <c r="CI596" s="23"/>
      <c r="CJ596" s="23">
        <f t="shared" si="120"/>
        <v>0</v>
      </c>
      <c r="CK596" s="23">
        <f t="shared" ref="CK596:CK629" si="124">SUM(BC596:CI596)</f>
        <v>0</v>
      </c>
    </row>
    <row r="597" spans="1:89" ht="53.25" customHeight="1" x14ac:dyDescent="0.25">
      <c r="A597" s="95">
        <v>229</v>
      </c>
      <c r="B597" s="23" t="s">
        <v>1958</v>
      </c>
      <c r="C597" s="23" t="s">
        <v>1934</v>
      </c>
      <c r="D597" s="23" t="s">
        <v>1935</v>
      </c>
      <c r="E597" s="23" t="s">
        <v>1936</v>
      </c>
      <c r="F597" s="20"/>
      <c r="G597" s="24" t="s">
        <v>1959</v>
      </c>
      <c r="H597" s="22" t="s">
        <v>1960</v>
      </c>
      <c r="I597" s="23" t="s">
        <v>78</v>
      </c>
      <c r="J597" s="23" t="s">
        <v>88</v>
      </c>
      <c r="K597" s="24" t="s">
        <v>2396</v>
      </c>
      <c r="L597" s="23" t="s">
        <v>2418</v>
      </c>
      <c r="M597" s="23">
        <v>0.26</v>
      </c>
      <c r="O597" s="17"/>
      <c r="P597" s="23"/>
      <c r="Q597" s="23"/>
      <c r="R597" s="23"/>
      <c r="S597" s="36"/>
      <c r="T597" s="37"/>
      <c r="U597" s="37"/>
      <c r="V597" s="23">
        <v>16</v>
      </c>
      <c r="W597" s="23">
        <v>0</v>
      </c>
      <c r="X597" s="38">
        <f t="shared" si="118"/>
        <v>16</v>
      </c>
      <c r="Y597" s="38"/>
      <c r="Z597" s="40">
        <v>0</v>
      </c>
      <c r="AA597" s="40">
        <v>0</v>
      </c>
      <c r="AB597" s="41">
        <f t="shared" si="123"/>
        <v>0</v>
      </c>
      <c r="AC597" s="40">
        <v>0</v>
      </c>
      <c r="AD597" s="40">
        <v>0</v>
      </c>
      <c r="AE597" s="41">
        <f t="shared" si="112"/>
        <v>0</v>
      </c>
      <c r="AF597" s="40">
        <v>16</v>
      </c>
      <c r="AG597" s="39"/>
      <c r="AH597" s="39"/>
      <c r="AI597" s="42"/>
      <c r="AJ597" s="42"/>
      <c r="AK597" s="42"/>
      <c r="AL597" s="39"/>
      <c r="AM597" s="39"/>
      <c r="AN597" s="39"/>
      <c r="AO597" s="39"/>
      <c r="AP597" s="23"/>
      <c r="AQ597" s="42" t="s">
        <v>2508</v>
      </c>
      <c r="AR597" s="23" t="s">
        <v>92</v>
      </c>
      <c r="AS597" s="24" t="s">
        <v>2423</v>
      </c>
      <c r="AT597" s="23"/>
      <c r="AU597" s="23"/>
      <c r="AV597" s="23"/>
      <c r="AW597" s="23"/>
      <c r="AX597" s="23"/>
      <c r="AY597" s="23">
        <v>16</v>
      </c>
      <c r="AZ597" s="23">
        <f t="shared" si="122"/>
        <v>0</v>
      </c>
      <c r="BA597" s="23">
        <f t="shared" si="119"/>
        <v>0</v>
      </c>
      <c r="BB597" s="23">
        <f t="shared" si="121"/>
        <v>16</v>
      </c>
      <c r="BC597" s="23"/>
      <c r="BD597" s="23"/>
      <c r="BE597" s="23"/>
      <c r="BF597" s="23"/>
      <c r="BG597" s="23"/>
      <c r="BH597" s="23"/>
      <c r="BI597" s="23"/>
      <c r="BJ597" s="23"/>
      <c r="BK597" s="23"/>
      <c r="BL597" s="23"/>
      <c r="BM597" s="23"/>
      <c r="BN597" s="23"/>
      <c r="BO597" s="23"/>
      <c r="BP597" s="23"/>
      <c r="BQ597" s="23"/>
      <c r="BR597" s="23"/>
      <c r="BS597" s="23"/>
      <c r="BT597" s="23"/>
      <c r="BU597" s="23"/>
      <c r="BV597" s="23"/>
      <c r="BW597" s="23"/>
      <c r="BX597" s="23"/>
      <c r="BY597" s="23"/>
      <c r="BZ597" s="23"/>
      <c r="CA597" s="23"/>
      <c r="CB597" s="23"/>
      <c r="CC597" s="23"/>
      <c r="CD597" s="23"/>
      <c r="CE597" s="23"/>
      <c r="CF597" s="23"/>
      <c r="CG597" s="23"/>
      <c r="CH597" s="23"/>
      <c r="CI597" s="23"/>
      <c r="CJ597" s="23">
        <f t="shared" si="120"/>
        <v>0</v>
      </c>
      <c r="CK597" s="23">
        <f t="shared" si="124"/>
        <v>0</v>
      </c>
    </row>
    <row r="598" spans="1:89" ht="53.25" customHeight="1" x14ac:dyDescent="0.25">
      <c r="A598" s="95">
        <v>230</v>
      </c>
      <c r="B598" s="23" t="s">
        <v>1947</v>
      </c>
      <c r="C598" s="23" t="s">
        <v>1934</v>
      </c>
      <c r="D598" s="23" t="s">
        <v>1935</v>
      </c>
      <c r="E598" s="23" t="s">
        <v>1936</v>
      </c>
      <c r="F598" s="20"/>
      <c r="G598" s="24" t="s">
        <v>1948</v>
      </c>
      <c r="H598" s="22" t="s">
        <v>1949</v>
      </c>
      <c r="I598" s="23" t="s">
        <v>78</v>
      </c>
      <c r="J598" s="23" t="s">
        <v>88</v>
      </c>
      <c r="K598" s="24" t="s">
        <v>2396</v>
      </c>
      <c r="L598" s="23" t="s">
        <v>2418</v>
      </c>
      <c r="M598" s="23">
        <v>0.27</v>
      </c>
      <c r="N598" s="23"/>
      <c r="O598" s="17"/>
      <c r="P598" s="23"/>
      <c r="Q598" s="23"/>
      <c r="R598" s="23"/>
      <c r="S598" s="36"/>
      <c r="T598" s="37"/>
      <c r="U598" s="37"/>
      <c r="V598" s="23">
        <v>10</v>
      </c>
      <c r="W598" s="23">
        <v>0</v>
      </c>
      <c r="X598" s="38">
        <f t="shared" si="118"/>
        <v>10</v>
      </c>
      <c r="Y598" s="38"/>
      <c r="Z598" s="40">
        <v>0</v>
      </c>
      <c r="AA598" s="40">
        <v>0</v>
      </c>
      <c r="AB598" s="41">
        <f t="shared" si="123"/>
        <v>0</v>
      </c>
      <c r="AC598" s="40">
        <v>0</v>
      </c>
      <c r="AD598" s="40">
        <v>0</v>
      </c>
      <c r="AE598" s="41">
        <f t="shared" si="112"/>
        <v>0</v>
      </c>
      <c r="AF598" s="40">
        <v>10</v>
      </c>
      <c r="AG598" s="39"/>
      <c r="AH598" s="39"/>
      <c r="AI598" s="42"/>
      <c r="AJ598" s="42"/>
      <c r="AK598" s="42"/>
      <c r="AL598" s="39"/>
      <c r="AM598" s="39"/>
      <c r="AN598" s="39"/>
      <c r="AO598" s="39"/>
      <c r="AP598" s="23"/>
      <c r="AQ598" s="42" t="s">
        <v>2508</v>
      </c>
      <c r="AR598" s="23" t="s">
        <v>92</v>
      </c>
      <c r="AS598" s="24" t="s">
        <v>2423</v>
      </c>
      <c r="AT598" s="23"/>
      <c r="AU598" s="23"/>
      <c r="AV598" s="23"/>
      <c r="AW598" s="23"/>
      <c r="AX598" s="23"/>
      <c r="AY598" s="23">
        <v>10</v>
      </c>
      <c r="AZ598" s="23">
        <f t="shared" si="122"/>
        <v>0</v>
      </c>
      <c r="BA598" s="23">
        <f t="shared" si="119"/>
        <v>0</v>
      </c>
      <c r="BB598" s="23">
        <f t="shared" si="121"/>
        <v>10</v>
      </c>
      <c r="BC598" s="23"/>
      <c r="BD598" s="23"/>
      <c r="BE598" s="23"/>
      <c r="BF598" s="23"/>
      <c r="BG598" s="23"/>
      <c r="BH598" s="23"/>
      <c r="BI598" s="23"/>
      <c r="BJ598" s="23"/>
      <c r="BK598" s="23"/>
      <c r="BL598" s="23"/>
      <c r="BM598" s="23"/>
      <c r="BN598" s="23"/>
      <c r="BO598" s="23"/>
      <c r="BP598" s="23"/>
      <c r="BQ598" s="23"/>
      <c r="BR598" s="23"/>
      <c r="BS598" s="23"/>
      <c r="BT598" s="23"/>
      <c r="BU598" s="23"/>
      <c r="BV598" s="23"/>
      <c r="BW598" s="23"/>
      <c r="BX598" s="23"/>
      <c r="BY598" s="23"/>
      <c r="BZ598" s="23"/>
      <c r="CA598" s="23"/>
      <c r="CB598" s="23"/>
      <c r="CC598" s="23"/>
      <c r="CD598" s="23"/>
      <c r="CE598" s="23"/>
      <c r="CF598" s="23"/>
      <c r="CG598" s="23"/>
      <c r="CH598" s="23"/>
      <c r="CI598" s="23"/>
      <c r="CJ598" s="23">
        <f t="shared" si="120"/>
        <v>0</v>
      </c>
      <c r="CK598" s="23">
        <f t="shared" si="124"/>
        <v>0</v>
      </c>
    </row>
    <row r="599" spans="1:89" ht="53.25" customHeight="1" x14ac:dyDescent="0.25">
      <c r="A599" s="95">
        <v>241</v>
      </c>
      <c r="B599" s="23" t="s">
        <v>1954</v>
      </c>
      <c r="C599" s="23" t="s">
        <v>1934</v>
      </c>
      <c r="D599" s="23" t="s">
        <v>1935</v>
      </c>
      <c r="E599" s="23" t="s">
        <v>1936</v>
      </c>
      <c r="F599" s="20"/>
      <c r="G599" s="21" t="s">
        <v>1955</v>
      </c>
      <c r="H599" s="22" t="s">
        <v>475</v>
      </c>
      <c r="I599" s="23" t="s">
        <v>78</v>
      </c>
      <c r="J599" s="23" t="s">
        <v>88</v>
      </c>
      <c r="K599" s="24" t="s">
        <v>2396</v>
      </c>
      <c r="L599" s="23" t="s">
        <v>102</v>
      </c>
      <c r="M599" s="23">
        <v>0.36</v>
      </c>
      <c r="O599" s="17"/>
      <c r="P599" s="23"/>
      <c r="Q599" s="20"/>
      <c r="R599" s="20"/>
      <c r="S599" s="38"/>
      <c r="T599" s="45"/>
      <c r="U599" s="45"/>
      <c r="V599" s="38">
        <v>13</v>
      </c>
      <c r="W599" s="38">
        <v>0</v>
      </c>
      <c r="X599" s="38">
        <f t="shared" si="118"/>
        <v>13</v>
      </c>
      <c r="Y599" s="38"/>
      <c r="Z599" s="40">
        <v>0</v>
      </c>
      <c r="AA599" s="40">
        <v>0</v>
      </c>
      <c r="AB599" s="41">
        <f t="shared" si="123"/>
        <v>0</v>
      </c>
      <c r="AC599" s="40">
        <v>0</v>
      </c>
      <c r="AD599" s="40">
        <v>0</v>
      </c>
      <c r="AE599" s="41">
        <f t="shared" si="112"/>
        <v>0</v>
      </c>
      <c r="AF599" s="40">
        <v>13</v>
      </c>
      <c r="AG599" s="39"/>
      <c r="AH599" s="39"/>
      <c r="AI599" s="42"/>
      <c r="AJ599" s="42"/>
      <c r="AK599" s="42"/>
      <c r="AL599" s="39"/>
      <c r="AM599" s="39"/>
      <c r="AN599" s="39"/>
      <c r="AO599" s="39"/>
      <c r="AP599" s="20"/>
      <c r="AQ599" s="42" t="s">
        <v>2499</v>
      </c>
      <c r="AR599" s="23" t="s">
        <v>92</v>
      </c>
      <c r="AS599" s="24" t="s">
        <v>2423</v>
      </c>
      <c r="AT599" s="23"/>
      <c r="AU599" s="23"/>
      <c r="AV599" s="23"/>
      <c r="AW599" s="23"/>
      <c r="AX599" s="23"/>
      <c r="AY599" s="23">
        <v>13</v>
      </c>
      <c r="AZ599" s="23">
        <f t="shared" si="122"/>
        <v>0</v>
      </c>
      <c r="BA599" s="23">
        <f t="shared" si="119"/>
        <v>0</v>
      </c>
      <c r="BB599" s="23">
        <f t="shared" si="121"/>
        <v>13</v>
      </c>
      <c r="BC599" s="23"/>
      <c r="BD599" s="23"/>
      <c r="BE599" s="23"/>
      <c r="BF599" s="23"/>
      <c r="BG599" s="23"/>
      <c r="BH599" s="23"/>
      <c r="BI599" s="23"/>
      <c r="BJ599" s="23"/>
      <c r="BK599" s="23"/>
      <c r="BL599" s="23"/>
      <c r="BM599" s="23"/>
      <c r="BN599" s="23"/>
      <c r="BO599" s="23"/>
      <c r="BP599" s="23"/>
      <c r="BQ599" s="23"/>
      <c r="BR599" s="23"/>
      <c r="BS599" s="23"/>
      <c r="BT599" s="23"/>
      <c r="BU599" s="23"/>
      <c r="BV599" s="23"/>
      <c r="BW599" s="23"/>
      <c r="BX599" s="23"/>
      <c r="BY599" s="23"/>
      <c r="BZ599" s="23"/>
      <c r="CA599" s="23"/>
      <c r="CB599" s="23"/>
      <c r="CC599" s="23"/>
      <c r="CD599" s="23"/>
      <c r="CE599" s="23"/>
      <c r="CF599" s="23"/>
      <c r="CG599" s="23"/>
      <c r="CH599" s="23"/>
      <c r="CI599" s="23"/>
      <c r="CJ599" s="23">
        <f t="shared" si="120"/>
        <v>0</v>
      </c>
      <c r="CK599" s="23">
        <f t="shared" si="124"/>
        <v>0</v>
      </c>
    </row>
    <row r="600" spans="1:89" ht="53.25" customHeight="1" x14ac:dyDescent="0.25">
      <c r="A600" s="95">
        <v>258</v>
      </c>
      <c r="B600" s="23" t="s">
        <v>1951</v>
      </c>
      <c r="C600" s="23" t="s">
        <v>1934</v>
      </c>
      <c r="D600" s="20" t="s">
        <v>1935</v>
      </c>
      <c r="E600" s="23" t="s">
        <v>1936</v>
      </c>
      <c r="F600" s="20"/>
      <c r="G600" s="24" t="s">
        <v>1952</v>
      </c>
      <c r="H600" s="22" t="s">
        <v>2961</v>
      </c>
      <c r="I600" s="23" t="s">
        <v>78</v>
      </c>
      <c r="J600" s="23" t="s">
        <v>88</v>
      </c>
      <c r="K600" s="23" t="s">
        <v>2395</v>
      </c>
      <c r="L600" s="23" t="s">
        <v>2898</v>
      </c>
      <c r="M600" s="23">
        <v>0.22500000000000001</v>
      </c>
      <c r="N600" s="17" t="s">
        <v>2843</v>
      </c>
      <c r="O600" s="48" t="s">
        <v>1953</v>
      </c>
      <c r="P600" s="23" t="s">
        <v>82</v>
      </c>
      <c r="Q600" s="20"/>
      <c r="R600" s="20"/>
      <c r="S600" s="44">
        <v>43635</v>
      </c>
      <c r="T600" s="45">
        <v>45037</v>
      </c>
      <c r="U600" s="45">
        <v>46133</v>
      </c>
      <c r="V600" s="38">
        <v>12</v>
      </c>
      <c r="W600" s="38">
        <v>0</v>
      </c>
      <c r="X600" s="38">
        <f t="shared" si="118"/>
        <v>12</v>
      </c>
      <c r="Y600" s="38"/>
      <c r="Z600" s="40">
        <v>0</v>
      </c>
      <c r="AA600" s="40">
        <v>0</v>
      </c>
      <c r="AB600" s="41">
        <f t="shared" si="123"/>
        <v>0</v>
      </c>
      <c r="AC600" s="40">
        <v>0</v>
      </c>
      <c r="AD600" s="40">
        <v>12</v>
      </c>
      <c r="AE600" s="41">
        <f t="shared" si="112"/>
        <v>12</v>
      </c>
      <c r="AF600" s="40"/>
      <c r="AG600" s="39"/>
      <c r="AH600" s="39"/>
      <c r="AI600" s="42"/>
      <c r="AJ600" s="42"/>
      <c r="AK600" s="42"/>
      <c r="AL600" s="39"/>
      <c r="AM600" s="39"/>
      <c r="AN600" s="39"/>
      <c r="AO600" s="39"/>
      <c r="AP600" s="23" t="s">
        <v>129</v>
      </c>
      <c r="AQ600" s="23" t="s">
        <v>119</v>
      </c>
      <c r="AR600" s="23" t="s">
        <v>92</v>
      </c>
      <c r="AS600" s="23" t="s">
        <v>2423</v>
      </c>
      <c r="AT600" s="23"/>
      <c r="AU600" s="23"/>
      <c r="AV600" s="23"/>
      <c r="AW600" s="23"/>
      <c r="AX600" s="23"/>
      <c r="AY600" s="23">
        <v>12</v>
      </c>
      <c r="AZ600" s="23">
        <f t="shared" si="122"/>
        <v>0</v>
      </c>
      <c r="BA600" s="23">
        <f t="shared" si="119"/>
        <v>0</v>
      </c>
      <c r="BB600" s="23">
        <f t="shared" si="121"/>
        <v>12</v>
      </c>
      <c r="BC600" s="23"/>
      <c r="BD600" s="23"/>
      <c r="BE600" s="23"/>
      <c r="BF600" s="23"/>
      <c r="BG600" s="23"/>
      <c r="BH600" s="23"/>
      <c r="BI600" s="23"/>
      <c r="BJ600" s="23"/>
      <c r="BK600" s="23"/>
      <c r="BL600" s="23"/>
      <c r="BM600" s="23"/>
      <c r="BN600" s="23"/>
      <c r="BO600" s="23"/>
      <c r="BP600" s="23"/>
      <c r="BQ600" s="23"/>
      <c r="BR600" s="23"/>
      <c r="BS600" s="23"/>
      <c r="BT600" s="23"/>
      <c r="BU600" s="23"/>
      <c r="BV600" s="23"/>
      <c r="BW600" s="23"/>
      <c r="BX600" s="23"/>
      <c r="BY600" s="23"/>
      <c r="BZ600" s="23"/>
      <c r="CA600" s="23"/>
      <c r="CB600" s="23"/>
      <c r="CC600" s="23"/>
      <c r="CD600" s="23"/>
      <c r="CE600" s="23"/>
      <c r="CF600" s="23"/>
      <c r="CG600" s="23"/>
      <c r="CH600" s="23"/>
      <c r="CI600" s="23"/>
      <c r="CJ600" s="23">
        <f t="shared" si="120"/>
        <v>0</v>
      </c>
      <c r="CK600" s="23">
        <f t="shared" si="124"/>
        <v>0</v>
      </c>
    </row>
    <row r="601" spans="1:89" ht="53.25" customHeight="1" x14ac:dyDescent="0.25">
      <c r="A601" s="95">
        <v>258</v>
      </c>
      <c r="B601" s="23" t="s">
        <v>1951</v>
      </c>
      <c r="C601" s="23" t="s">
        <v>1934</v>
      </c>
      <c r="D601" s="20" t="s">
        <v>1935</v>
      </c>
      <c r="E601" s="23" t="s">
        <v>1936</v>
      </c>
      <c r="F601" s="20"/>
      <c r="G601" s="24" t="s">
        <v>1952</v>
      </c>
      <c r="H601" s="22" t="s">
        <v>2962</v>
      </c>
      <c r="I601" s="23" t="s">
        <v>78</v>
      </c>
      <c r="J601" s="23" t="s">
        <v>88</v>
      </c>
      <c r="K601" s="24" t="s">
        <v>2396</v>
      </c>
      <c r="L601" s="23" t="s">
        <v>2898</v>
      </c>
      <c r="M601" s="23">
        <v>0.22500000000000001</v>
      </c>
      <c r="N601" s="17" t="s">
        <v>2843</v>
      </c>
      <c r="O601" s="24" t="s">
        <v>1953</v>
      </c>
      <c r="P601" s="23" t="s">
        <v>82</v>
      </c>
      <c r="Q601" s="20"/>
      <c r="R601" s="20"/>
      <c r="S601" s="44">
        <v>43635</v>
      </c>
      <c r="T601" s="45">
        <v>45037</v>
      </c>
      <c r="U601" s="45">
        <v>46133</v>
      </c>
      <c r="V601" s="38">
        <v>30</v>
      </c>
      <c r="W601" s="38">
        <v>0</v>
      </c>
      <c r="X601" s="38">
        <f t="shared" si="118"/>
        <v>30</v>
      </c>
      <c r="Y601" s="38"/>
      <c r="Z601" s="40">
        <v>0</v>
      </c>
      <c r="AA601" s="40">
        <v>0</v>
      </c>
      <c r="AB601" s="41">
        <f t="shared" si="123"/>
        <v>0</v>
      </c>
      <c r="AC601" s="40">
        <v>0</v>
      </c>
      <c r="AD601" s="40">
        <v>30</v>
      </c>
      <c r="AE601" s="41">
        <f t="shared" si="112"/>
        <v>30</v>
      </c>
      <c r="AF601" s="40"/>
      <c r="AG601" s="39"/>
      <c r="AH601" s="39"/>
      <c r="AI601" s="42"/>
      <c r="AJ601" s="42"/>
      <c r="AK601" s="42"/>
      <c r="AL601" s="39"/>
      <c r="AM601" s="39"/>
      <c r="AN601" s="39"/>
      <c r="AO601" s="39"/>
      <c r="AP601" s="23" t="s">
        <v>129</v>
      </c>
      <c r="AQ601" s="23" t="s">
        <v>119</v>
      </c>
      <c r="AR601" s="23" t="s">
        <v>92</v>
      </c>
      <c r="AS601" s="23" t="s">
        <v>2423</v>
      </c>
      <c r="AT601" s="23"/>
      <c r="AU601" s="23"/>
      <c r="AV601" s="23"/>
      <c r="AW601" s="23"/>
      <c r="AX601" s="23"/>
      <c r="AY601" s="23">
        <v>30</v>
      </c>
      <c r="AZ601" s="23">
        <f t="shared" si="122"/>
        <v>0</v>
      </c>
      <c r="BA601" s="23">
        <f t="shared" si="119"/>
        <v>0</v>
      </c>
      <c r="BB601" s="23">
        <f t="shared" si="121"/>
        <v>30</v>
      </c>
      <c r="BC601" s="23"/>
      <c r="BD601" s="23"/>
      <c r="BE601" s="23"/>
      <c r="BF601" s="23"/>
      <c r="BG601" s="23"/>
      <c r="BH601" s="23"/>
      <c r="BI601" s="23"/>
      <c r="BJ601" s="23"/>
      <c r="BK601" s="23"/>
      <c r="BL601" s="23"/>
      <c r="BM601" s="23"/>
      <c r="BN601" s="23"/>
      <c r="BO601" s="23"/>
      <c r="BP601" s="23"/>
      <c r="BQ601" s="23"/>
      <c r="BR601" s="23"/>
      <c r="BS601" s="23"/>
      <c r="BT601" s="23"/>
      <c r="BU601" s="23"/>
      <c r="BV601" s="23"/>
      <c r="BW601" s="23"/>
      <c r="BX601" s="23"/>
      <c r="BY601" s="23"/>
      <c r="BZ601" s="23"/>
      <c r="CA601" s="23"/>
      <c r="CB601" s="23"/>
      <c r="CC601" s="23"/>
      <c r="CD601" s="23"/>
      <c r="CE601" s="23"/>
      <c r="CF601" s="23"/>
      <c r="CG601" s="23"/>
      <c r="CH601" s="23"/>
      <c r="CI601" s="23"/>
      <c r="CJ601" s="23">
        <f t="shared" si="120"/>
        <v>0</v>
      </c>
      <c r="CK601" s="23">
        <f t="shared" si="124"/>
        <v>0</v>
      </c>
    </row>
    <row r="602" spans="1:89" ht="53.25" customHeight="1" x14ac:dyDescent="0.25">
      <c r="A602" s="95">
        <v>289</v>
      </c>
      <c r="B602" s="23" t="s">
        <v>1933</v>
      </c>
      <c r="C602" s="20" t="s">
        <v>1934</v>
      </c>
      <c r="D602" s="20" t="s">
        <v>1935</v>
      </c>
      <c r="E602" s="23" t="s">
        <v>1936</v>
      </c>
      <c r="F602" s="23"/>
      <c r="G602" s="24" t="s">
        <v>1937</v>
      </c>
      <c r="H602" s="22" t="s">
        <v>1938</v>
      </c>
      <c r="I602" s="23" t="s">
        <v>78</v>
      </c>
      <c r="J602" s="23" t="s">
        <v>88</v>
      </c>
      <c r="K602" s="24" t="s">
        <v>2396</v>
      </c>
      <c r="L602" s="23" t="s">
        <v>81</v>
      </c>
      <c r="M602" s="23">
        <v>2.3E-2</v>
      </c>
      <c r="N602" s="24"/>
      <c r="O602" s="24" t="s">
        <v>2464</v>
      </c>
      <c r="P602" s="23" t="s">
        <v>2434</v>
      </c>
      <c r="Q602" s="23"/>
      <c r="R602" s="23"/>
      <c r="S602" s="36"/>
      <c r="T602" s="37"/>
      <c r="U602" s="37"/>
      <c r="V602" s="23">
        <v>1</v>
      </c>
      <c r="W602" s="23">
        <v>0</v>
      </c>
      <c r="X602" s="38">
        <f t="shared" si="118"/>
        <v>1</v>
      </c>
      <c r="Y602" s="38"/>
      <c r="Z602" s="40">
        <v>0</v>
      </c>
      <c r="AA602" s="40">
        <v>0</v>
      </c>
      <c r="AB602" s="41">
        <f t="shared" si="123"/>
        <v>0</v>
      </c>
      <c r="AC602" s="40">
        <v>0</v>
      </c>
      <c r="AD602" s="40">
        <v>0</v>
      </c>
      <c r="AE602" s="41">
        <f t="shared" si="112"/>
        <v>0</v>
      </c>
      <c r="AF602" s="40"/>
      <c r="AG602" s="39"/>
      <c r="AH602" s="39"/>
      <c r="AI602" s="42"/>
      <c r="AJ602" s="52"/>
      <c r="AK602" s="42"/>
      <c r="AL602" s="39"/>
      <c r="AM602" s="39"/>
      <c r="AN602" s="39"/>
      <c r="AO602" s="39"/>
      <c r="AP602" s="23" t="s">
        <v>2391</v>
      </c>
      <c r="AQ602" s="23" t="s">
        <v>2452</v>
      </c>
      <c r="AR602" s="20" t="s">
        <v>92</v>
      </c>
      <c r="AS602" s="23" t="s">
        <v>2465</v>
      </c>
      <c r="AT602" s="23"/>
      <c r="AU602" s="23"/>
      <c r="AV602" s="23"/>
      <c r="AW602" s="23"/>
      <c r="AX602" s="23"/>
      <c r="AY602" s="23"/>
      <c r="AZ602" s="23">
        <f t="shared" si="122"/>
        <v>0</v>
      </c>
      <c r="BA602" s="23">
        <f t="shared" si="119"/>
        <v>0</v>
      </c>
      <c r="BB602" s="23">
        <f t="shared" si="121"/>
        <v>0</v>
      </c>
      <c r="BC602" s="23"/>
      <c r="BD602" s="23"/>
      <c r="BE602" s="23"/>
      <c r="BF602" s="23"/>
      <c r="BG602" s="23"/>
      <c r="BH602" s="23"/>
      <c r="BI602" s="23"/>
      <c r="BJ602" s="23"/>
      <c r="BK602" s="23"/>
      <c r="BL602" s="23"/>
      <c r="BM602" s="23"/>
      <c r="BN602" s="23"/>
      <c r="BO602" s="23"/>
      <c r="BP602" s="23"/>
      <c r="BQ602" s="23"/>
      <c r="BR602" s="23"/>
      <c r="BS602" s="23"/>
      <c r="BT602" s="23"/>
      <c r="BU602" s="23"/>
      <c r="BV602" s="23"/>
      <c r="BW602" s="23"/>
      <c r="BX602" s="23"/>
      <c r="BY602" s="23"/>
      <c r="BZ602" s="23"/>
      <c r="CA602" s="23"/>
      <c r="CB602" s="23"/>
      <c r="CC602" s="23"/>
      <c r="CD602" s="23"/>
      <c r="CE602" s="23"/>
      <c r="CF602" s="23"/>
      <c r="CG602" s="23"/>
      <c r="CH602" s="23"/>
      <c r="CI602" s="23"/>
      <c r="CJ602" s="23">
        <f t="shared" si="120"/>
        <v>0</v>
      </c>
      <c r="CK602" s="23">
        <f t="shared" si="124"/>
        <v>0</v>
      </c>
    </row>
    <row r="603" spans="1:89" ht="53.25" customHeight="1" x14ac:dyDescent="0.25">
      <c r="A603" s="95" t="s">
        <v>1963</v>
      </c>
      <c r="B603" s="23" t="s">
        <v>1964</v>
      </c>
      <c r="C603" s="23" t="s">
        <v>1934</v>
      </c>
      <c r="D603" s="23" t="s">
        <v>1935</v>
      </c>
      <c r="E603" s="23" t="s">
        <v>1936</v>
      </c>
      <c r="F603" s="20"/>
      <c r="G603" s="24" t="s">
        <v>1965</v>
      </c>
      <c r="H603" s="22" t="s">
        <v>2846</v>
      </c>
      <c r="I603" s="23" t="s">
        <v>78</v>
      </c>
      <c r="J603" s="23" t="s">
        <v>88</v>
      </c>
      <c r="K603" s="24" t="s">
        <v>2396</v>
      </c>
      <c r="L603" s="23" t="s">
        <v>2895</v>
      </c>
      <c r="M603" s="23">
        <v>2.6930000000000001</v>
      </c>
      <c r="N603" s="24" t="s">
        <v>2844</v>
      </c>
      <c r="O603" s="24" t="s">
        <v>2845</v>
      </c>
      <c r="P603" s="23" t="s">
        <v>82</v>
      </c>
      <c r="Q603" s="23"/>
      <c r="R603" s="23"/>
      <c r="S603" s="36">
        <v>44662</v>
      </c>
      <c r="T603" s="37">
        <v>45282</v>
      </c>
      <c r="U603" s="37">
        <v>46378</v>
      </c>
      <c r="V603" s="23">
        <v>99</v>
      </c>
      <c r="W603" s="23">
        <v>0</v>
      </c>
      <c r="X603" s="38">
        <f t="shared" si="118"/>
        <v>99</v>
      </c>
      <c r="Y603" s="38"/>
      <c r="Z603" s="40">
        <v>0</v>
      </c>
      <c r="AA603" s="40">
        <v>0</v>
      </c>
      <c r="AB603" s="41">
        <f t="shared" si="123"/>
        <v>0</v>
      </c>
      <c r="AC603" s="40">
        <v>0</v>
      </c>
      <c r="AD603" s="40">
        <v>99</v>
      </c>
      <c r="AE603" s="41">
        <f t="shared" si="112"/>
        <v>99</v>
      </c>
      <c r="AF603" s="40"/>
      <c r="AG603" s="39"/>
      <c r="AH603" s="39"/>
      <c r="AI603" s="42"/>
      <c r="AJ603" s="42"/>
      <c r="AK603" s="42"/>
      <c r="AL603" s="39"/>
      <c r="AM603" s="39"/>
      <c r="AN603" s="39"/>
      <c r="AO603" s="39"/>
      <c r="AP603" s="23" t="s">
        <v>348</v>
      </c>
      <c r="AQ603" s="42" t="s">
        <v>841</v>
      </c>
      <c r="AR603" s="23" t="s">
        <v>92</v>
      </c>
      <c r="AS603" s="24"/>
      <c r="AT603" s="23"/>
      <c r="AU603" s="23">
        <v>24</v>
      </c>
      <c r="AV603" s="23">
        <v>36</v>
      </c>
      <c r="AW603" s="23">
        <v>39</v>
      </c>
      <c r="AX603" s="23"/>
      <c r="AY603" s="23"/>
      <c r="AZ603" s="23">
        <f t="shared" si="122"/>
        <v>99</v>
      </c>
      <c r="BA603" s="23">
        <f t="shared" si="119"/>
        <v>99</v>
      </c>
      <c r="BB603" s="23">
        <f t="shared" si="121"/>
        <v>99</v>
      </c>
      <c r="BC603" s="23"/>
      <c r="BD603" s="23"/>
      <c r="BE603" s="23"/>
      <c r="BF603" s="23"/>
      <c r="BG603" s="23"/>
      <c r="BH603" s="23"/>
      <c r="BI603" s="23"/>
      <c r="BJ603" s="23"/>
      <c r="BK603" s="23"/>
      <c r="BL603" s="23"/>
      <c r="BM603" s="23"/>
      <c r="BN603" s="23"/>
      <c r="BO603" s="23"/>
      <c r="BP603" s="23"/>
      <c r="BQ603" s="23"/>
      <c r="BR603" s="23"/>
      <c r="BS603" s="23"/>
      <c r="BT603" s="23"/>
      <c r="BU603" s="23"/>
      <c r="BV603" s="23"/>
      <c r="BW603" s="23"/>
      <c r="BX603" s="23"/>
      <c r="BY603" s="23"/>
      <c r="BZ603" s="23"/>
      <c r="CA603" s="23"/>
      <c r="CB603" s="23"/>
      <c r="CC603" s="23"/>
      <c r="CD603" s="23"/>
      <c r="CE603" s="23"/>
      <c r="CF603" s="23"/>
      <c r="CG603" s="23"/>
      <c r="CH603" s="23"/>
      <c r="CI603" s="23"/>
      <c r="CJ603" s="23">
        <f t="shared" si="120"/>
        <v>0</v>
      </c>
      <c r="CK603" s="23">
        <f t="shared" si="124"/>
        <v>0</v>
      </c>
    </row>
    <row r="604" spans="1:89" ht="53.25" customHeight="1" x14ac:dyDescent="0.25">
      <c r="A604" s="95"/>
      <c r="B604" s="53" t="s">
        <v>2334</v>
      </c>
      <c r="C604" s="20" t="s">
        <v>1970</v>
      </c>
      <c r="D604" s="23" t="s">
        <v>3055</v>
      </c>
      <c r="E604" s="23" t="s">
        <v>382</v>
      </c>
      <c r="F604" s="23"/>
      <c r="G604" s="24" t="s">
        <v>2157</v>
      </c>
      <c r="H604" s="22" t="s">
        <v>710</v>
      </c>
      <c r="I604" s="23" t="s">
        <v>78</v>
      </c>
      <c r="J604" s="23" t="s">
        <v>83</v>
      </c>
      <c r="K604" s="23" t="s">
        <v>2398</v>
      </c>
      <c r="L604" s="23" t="s">
        <v>2904</v>
      </c>
      <c r="M604" s="20"/>
      <c r="O604" s="48" t="s">
        <v>2158</v>
      </c>
      <c r="P604" s="23" t="s">
        <v>82</v>
      </c>
      <c r="Q604" s="23"/>
      <c r="R604" s="23"/>
      <c r="S604" s="36">
        <v>45593</v>
      </c>
      <c r="T604" s="37">
        <v>45833</v>
      </c>
      <c r="U604" s="37">
        <v>46929</v>
      </c>
      <c r="V604" s="23">
        <v>1</v>
      </c>
      <c r="W604" s="23">
        <v>1</v>
      </c>
      <c r="X604" s="38">
        <f t="shared" si="118"/>
        <v>0</v>
      </c>
      <c r="Y604" s="38"/>
      <c r="Z604" s="40">
        <v>0</v>
      </c>
      <c r="AA604" s="40">
        <v>0</v>
      </c>
      <c r="AB604" s="41">
        <f t="shared" si="123"/>
        <v>0</v>
      </c>
      <c r="AC604" s="40">
        <v>0</v>
      </c>
      <c r="AD604" s="40">
        <v>0</v>
      </c>
      <c r="AE604" s="41">
        <f t="shared" si="112"/>
        <v>0</v>
      </c>
      <c r="AF604" s="40"/>
      <c r="AG604" s="39"/>
      <c r="AH604" s="39"/>
      <c r="AI604" s="42"/>
      <c r="AJ604" s="42"/>
      <c r="AK604" s="42"/>
      <c r="AL604" s="39"/>
      <c r="AM604" s="39"/>
      <c r="AN604" s="39"/>
      <c r="AO604" s="39"/>
      <c r="AP604" s="23" t="s">
        <v>2393</v>
      </c>
      <c r="AQ604" s="23" t="s">
        <v>2393</v>
      </c>
      <c r="AR604" s="23" t="s">
        <v>2393</v>
      </c>
      <c r="AS604" s="23" t="s">
        <v>2393</v>
      </c>
      <c r="AT604" s="23"/>
      <c r="AU604" s="23"/>
      <c r="AV604" s="23"/>
      <c r="AW604" s="23"/>
      <c r="AX604" s="23"/>
      <c r="AY604" s="23"/>
      <c r="AZ604" s="23">
        <f t="shared" si="122"/>
        <v>0</v>
      </c>
      <c r="BA604" s="23">
        <f t="shared" si="119"/>
        <v>0</v>
      </c>
      <c r="BB604" s="23">
        <f t="shared" si="121"/>
        <v>0</v>
      </c>
      <c r="BC604" s="23"/>
      <c r="BD604" s="23"/>
      <c r="BE604" s="23"/>
      <c r="BF604" s="23"/>
      <c r="BG604" s="23"/>
      <c r="BH604" s="23"/>
      <c r="BI604" s="23"/>
      <c r="BJ604" s="23"/>
      <c r="BK604" s="23"/>
      <c r="BL604" s="23"/>
      <c r="BM604" s="23"/>
      <c r="BN604" s="23"/>
      <c r="BO604" s="23"/>
      <c r="BP604" s="23"/>
      <c r="BQ604" s="23"/>
      <c r="BR604" s="23"/>
      <c r="BS604" s="23"/>
      <c r="BT604" s="23"/>
      <c r="BU604" s="23"/>
      <c r="BV604" s="23"/>
      <c r="BW604" s="23"/>
      <c r="BX604" s="23"/>
      <c r="BY604" s="23"/>
      <c r="BZ604" s="23"/>
      <c r="CA604" s="23"/>
      <c r="CB604" s="23"/>
      <c r="CC604" s="23"/>
      <c r="CD604" s="23"/>
      <c r="CE604" s="23"/>
      <c r="CF604" s="23"/>
      <c r="CG604" s="23"/>
      <c r="CH604" s="23"/>
      <c r="CI604" s="23"/>
      <c r="CJ604" s="23">
        <f t="shared" si="120"/>
        <v>0</v>
      </c>
      <c r="CK604" s="23">
        <f t="shared" si="124"/>
        <v>0</v>
      </c>
    </row>
    <row r="605" spans="1:89" ht="53.25" customHeight="1" x14ac:dyDescent="0.25">
      <c r="A605" s="95" t="s">
        <v>2007</v>
      </c>
      <c r="B605" s="23" t="s">
        <v>2008</v>
      </c>
      <c r="C605" s="46" t="s">
        <v>1970</v>
      </c>
      <c r="D605" s="23" t="s">
        <v>1935</v>
      </c>
      <c r="E605" s="23" t="s">
        <v>1936</v>
      </c>
      <c r="F605" s="23"/>
      <c r="G605" s="24" t="s">
        <v>2009</v>
      </c>
      <c r="H605" s="22" t="s">
        <v>2010</v>
      </c>
      <c r="I605" s="23" t="s">
        <v>87</v>
      </c>
      <c r="J605" s="23" t="s">
        <v>88</v>
      </c>
      <c r="K605" s="24" t="s">
        <v>2396</v>
      </c>
      <c r="L605" s="20" t="s">
        <v>2894</v>
      </c>
      <c r="M605" s="23">
        <v>9.5</v>
      </c>
      <c r="N605" s="23" t="s">
        <v>2011</v>
      </c>
      <c r="O605" s="24" t="s">
        <v>2012</v>
      </c>
      <c r="P605" s="23" t="s">
        <v>109</v>
      </c>
      <c r="Q605" s="23">
        <v>2229269</v>
      </c>
      <c r="R605" s="23" t="s">
        <v>110</v>
      </c>
      <c r="S605" s="36">
        <v>43021</v>
      </c>
      <c r="T605" s="37">
        <v>43103</v>
      </c>
      <c r="U605" s="37">
        <v>45278</v>
      </c>
      <c r="V605" s="23">
        <v>215</v>
      </c>
      <c r="W605" s="23">
        <v>0</v>
      </c>
      <c r="X605" s="38">
        <f t="shared" si="118"/>
        <v>215</v>
      </c>
      <c r="Y605" s="23"/>
      <c r="Z605" s="40">
        <v>0</v>
      </c>
      <c r="AA605" s="40">
        <v>0</v>
      </c>
      <c r="AB605" s="41">
        <f t="shared" si="123"/>
        <v>0</v>
      </c>
      <c r="AC605" s="40">
        <v>40</v>
      </c>
      <c r="AD605" s="40">
        <v>63</v>
      </c>
      <c r="AE605" s="41">
        <f t="shared" si="112"/>
        <v>103</v>
      </c>
      <c r="AF605" s="40"/>
      <c r="AG605" s="39" t="s">
        <v>484</v>
      </c>
      <c r="AH605" s="39"/>
      <c r="AI605" s="42" t="s">
        <v>281</v>
      </c>
      <c r="AJ605" s="52">
        <v>44217</v>
      </c>
      <c r="AK605" s="42"/>
      <c r="AL605" s="39"/>
      <c r="AM605" s="39"/>
      <c r="AN605" s="39" t="s">
        <v>484</v>
      </c>
      <c r="AO605" s="39"/>
      <c r="AP605" s="23" t="s">
        <v>2294</v>
      </c>
      <c r="AQ605" s="23" t="s">
        <v>112</v>
      </c>
      <c r="AR605" s="23" t="s">
        <v>113</v>
      </c>
      <c r="AS605" s="23" t="s">
        <v>114</v>
      </c>
      <c r="AT605" s="23">
        <v>24</v>
      </c>
      <c r="AU605" s="23">
        <v>24</v>
      </c>
      <c r="AV605" s="23">
        <v>24</v>
      </c>
      <c r="AW605" s="23">
        <v>31</v>
      </c>
      <c r="AX605" s="23"/>
      <c r="AY605" s="23"/>
      <c r="AZ605" s="23">
        <f t="shared" si="122"/>
        <v>103</v>
      </c>
      <c r="BA605" s="23">
        <f t="shared" si="119"/>
        <v>103</v>
      </c>
      <c r="BB605" s="23">
        <f t="shared" si="121"/>
        <v>103</v>
      </c>
      <c r="BC605" s="23"/>
      <c r="BD605" s="23"/>
      <c r="BE605" s="23"/>
      <c r="BF605" s="23"/>
      <c r="BG605" s="23"/>
      <c r="BH605" s="23"/>
      <c r="BI605" s="23"/>
      <c r="BJ605" s="23"/>
      <c r="BK605" s="23"/>
      <c r="BL605" s="23"/>
      <c r="BM605" s="23"/>
      <c r="BN605" s="23"/>
      <c r="BO605" s="23"/>
      <c r="BP605" s="23"/>
      <c r="BQ605" s="23"/>
      <c r="BR605" s="23"/>
      <c r="BS605" s="23"/>
      <c r="BT605" s="23"/>
      <c r="BU605" s="23"/>
      <c r="BV605" s="23"/>
      <c r="BW605" s="23"/>
      <c r="BX605" s="23"/>
      <c r="BY605" s="23"/>
      <c r="BZ605" s="23"/>
      <c r="CA605" s="23"/>
      <c r="CB605" s="23"/>
      <c r="CC605" s="23"/>
      <c r="CD605" s="23"/>
      <c r="CE605" s="23"/>
      <c r="CF605" s="23"/>
      <c r="CG605" s="23"/>
      <c r="CH605" s="23"/>
      <c r="CI605" s="23"/>
      <c r="CJ605" s="23">
        <f t="shared" si="120"/>
        <v>0</v>
      </c>
      <c r="CK605" s="23">
        <f t="shared" si="124"/>
        <v>0</v>
      </c>
    </row>
    <row r="606" spans="1:89" ht="53.25" customHeight="1" x14ac:dyDescent="0.25">
      <c r="A606" s="118">
        <v>247</v>
      </c>
      <c r="B606" s="46" t="s">
        <v>1989</v>
      </c>
      <c r="C606" s="46" t="s">
        <v>1970</v>
      </c>
      <c r="D606" s="23" t="s">
        <v>1935</v>
      </c>
      <c r="E606" s="23" t="s">
        <v>1936</v>
      </c>
      <c r="F606" s="23"/>
      <c r="G606" s="21" t="s">
        <v>1990</v>
      </c>
      <c r="H606" s="22" t="s">
        <v>475</v>
      </c>
      <c r="I606" s="23" t="s">
        <v>78</v>
      </c>
      <c r="J606" s="23" t="s">
        <v>88</v>
      </c>
      <c r="K606" s="24" t="s">
        <v>2396</v>
      </c>
      <c r="L606" s="23" t="s">
        <v>102</v>
      </c>
      <c r="M606" s="20">
        <v>0.35</v>
      </c>
      <c r="O606" s="24"/>
      <c r="P606" s="23"/>
      <c r="Q606" s="23"/>
      <c r="R606" s="23"/>
      <c r="S606" s="49"/>
      <c r="T606" s="37"/>
      <c r="U606" s="37"/>
      <c r="V606" s="23">
        <v>13</v>
      </c>
      <c r="W606" s="23">
        <v>0</v>
      </c>
      <c r="X606" s="38">
        <f t="shared" si="118"/>
        <v>13</v>
      </c>
      <c r="Y606" s="38"/>
      <c r="Z606" s="40">
        <v>0</v>
      </c>
      <c r="AA606" s="40">
        <v>0</v>
      </c>
      <c r="AB606" s="41">
        <f t="shared" si="123"/>
        <v>0</v>
      </c>
      <c r="AC606" s="40">
        <v>0</v>
      </c>
      <c r="AD606" s="40">
        <v>0</v>
      </c>
      <c r="AE606" s="41">
        <f t="shared" si="112"/>
        <v>0</v>
      </c>
      <c r="AF606" s="40">
        <v>13</v>
      </c>
      <c r="AG606" s="39"/>
      <c r="AH606" s="39"/>
      <c r="AI606" s="42"/>
      <c r="AJ606" s="42"/>
      <c r="AK606" s="42"/>
      <c r="AL606" s="39"/>
      <c r="AM606" s="39"/>
      <c r="AN606" s="39"/>
      <c r="AO606" s="39"/>
      <c r="AP606" s="20"/>
      <c r="AQ606" s="42" t="s">
        <v>2499</v>
      </c>
      <c r="AR606" s="23" t="s">
        <v>92</v>
      </c>
      <c r="AS606" s="24" t="s">
        <v>2423</v>
      </c>
      <c r="AT606" s="23"/>
      <c r="AU606" s="23"/>
      <c r="AV606" s="23"/>
      <c r="AW606" s="23"/>
      <c r="AX606" s="23"/>
      <c r="AY606" s="23">
        <v>13</v>
      </c>
      <c r="AZ606" s="23">
        <f t="shared" si="122"/>
        <v>0</v>
      </c>
      <c r="BA606" s="23">
        <f t="shared" si="119"/>
        <v>0</v>
      </c>
      <c r="BB606" s="23">
        <f t="shared" si="121"/>
        <v>13</v>
      </c>
      <c r="BC606" s="23"/>
      <c r="BD606" s="23"/>
      <c r="BE606" s="23"/>
      <c r="BF606" s="23"/>
      <c r="BG606" s="23"/>
      <c r="BH606" s="23"/>
      <c r="BI606" s="23"/>
      <c r="BJ606" s="23"/>
      <c r="BK606" s="23"/>
      <c r="BL606" s="23"/>
      <c r="BM606" s="23"/>
      <c r="BN606" s="23"/>
      <c r="BO606" s="23"/>
      <c r="BP606" s="23"/>
      <c r="BQ606" s="23"/>
      <c r="BR606" s="23"/>
      <c r="BS606" s="23"/>
      <c r="BT606" s="23"/>
      <c r="BU606" s="23"/>
      <c r="BV606" s="23"/>
      <c r="BW606" s="23"/>
      <c r="BX606" s="23"/>
      <c r="BY606" s="23"/>
      <c r="BZ606" s="23"/>
      <c r="CA606" s="23"/>
      <c r="CB606" s="23"/>
      <c r="CC606" s="23"/>
      <c r="CD606" s="23"/>
      <c r="CE606" s="23"/>
      <c r="CF606" s="23"/>
      <c r="CG606" s="23"/>
      <c r="CH606" s="23"/>
      <c r="CI606" s="23"/>
      <c r="CJ606" s="23">
        <f t="shared" si="120"/>
        <v>0</v>
      </c>
      <c r="CK606" s="23">
        <f t="shared" si="124"/>
        <v>0</v>
      </c>
    </row>
    <row r="607" spans="1:89" ht="53.25" customHeight="1" x14ac:dyDescent="0.25">
      <c r="A607" s="118">
        <v>248</v>
      </c>
      <c r="B607" s="46" t="s">
        <v>1991</v>
      </c>
      <c r="C607" s="46" t="s">
        <v>1970</v>
      </c>
      <c r="D607" s="23" t="s">
        <v>1935</v>
      </c>
      <c r="E607" s="23" t="s">
        <v>1936</v>
      </c>
      <c r="F607" s="23"/>
      <c r="G607" s="21" t="s">
        <v>1992</v>
      </c>
      <c r="H607" s="22" t="s">
        <v>475</v>
      </c>
      <c r="I607" s="23" t="s">
        <v>78</v>
      </c>
      <c r="J607" s="23" t="s">
        <v>88</v>
      </c>
      <c r="K607" s="24" t="s">
        <v>2396</v>
      </c>
      <c r="L607" s="23" t="s">
        <v>102</v>
      </c>
      <c r="M607" s="20">
        <v>0.49</v>
      </c>
      <c r="O607" s="24"/>
      <c r="P607" s="23"/>
      <c r="Q607" s="23"/>
      <c r="R607" s="23"/>
      <c r="S607" s="49"/>
      <c r="T607" s="37"/>
      <c r="U607" s="37"/>
      <c r="V607" s="23">
        <v>18</v>
      </c>
      <c r="W607" s="23">
        <v>0</v>
      </c>
      <c r="X607" s="38">
        <f t="shared" si="118"/>
        <v>18</v>
      </c>
      <c r="Y607" s="38"/>
      <c r="Z607" s="40">
        <v>0</v>
      </c>
      <c r="AA607" s="40">
        <v>0</v>
      </c>
      <c r="AB607" s="41">
        <f t="shared" si="123"/>
        <v>0</v>
      </c>
      <c r="AC607" s="40">
        <v>0</v>
      </c>
      <c r="AD607" s="40">
        <v>0</v>
      </c>
      <c r="AE607" s="41">
        <f t="shared" si="112"/>
        <v>0</v>
      </c>
      <c r="AF607" s="40">
        <v>18</v>
      </c>
      <c r="AG607" s="39"/>
      <c r="AH607" s="39"/>
      <c r="AI607" s="42"/>
      <c r="AJ607" s="42"/>
      <c r="AK607" s="42"/>
      <c r="AL607" s="39"/>
      <c r="AM607" s="39"/>
      <c r="AN607" s="39"/>
      <c r="AO607" s="39"/>
      <c r="AP607" s="20"/>
      <c r="AQ607" s="42" t="s">
        <v>2499</v>
      </c>
      <c r="AR607" s="23" t="s">
        <v>92</v>
      </c>
      <c r="AS607" s="24" t="s">
        <v>2423</v>
      </c>
      <c r="AT607" s="23"/>
      <c r="AU607" s="23"/>
      <c r="AV607" s="23"/>
      <c r="AW607" s="23"/>
      <c r="AX607" s="23"/>
      <c r="AY607" s="23">
        <v>18</v>
      </c>
      <c r="AZ607" s="23">
        <f t="shared" si="122"/>
        <v>0</v>
      </c>
      <c r="BA607" s="23">
        <f t="shared" si="119"/>
        <v>0</v>
      </c>
      <c r="BB607" s="23">
        <f t="shared" si="121"/>
        <v>18</v>
      </c>
      <c r="BC607" s="23"/>
      <c r="BD607" s="23"/>
      <c r="BE607" s="23"/>
      <c r="BF607" s="23"/>
      <c r="BG607" s="23"/>
      <c r="BH607" s="23"/>
      <c r="BI607" s="23"/>
      <c r="BJ607" s="23"/>
      <c r="BK607" s="23"/>
      <c r="BL607" s="23"/>
      <c r="BM607" s="23"/>
      <c r="BN607" s="23"/>
      <c r="BO607" s="23"/>
      <c r="BP607" s="23"/>
      <c r="BQ607" s="23"/>
      <c r="BR607" s="23"/>
      <c r="BS607" s="23"/>
      <c r="BT607" s="23"/>
      <c r="BU607" s="23"/>
      <c r="BV607" s="23"/>
      <c r="BW607" s="23"/>
      <c r="BX607" s="23"/>
      <c r="BY607" s="23"/>
      <c r="BZ607" s="23"/>
      <c r="CA607" s="23"/>
      <c r="CB607" s="23"/>
      <c r="CC607" s="23"/>
      <c r="CD607" s="23"/>
      <c r="CE607" s="23"/>
      <c r="CF607" s="23"/>
      <c r="CG607" s="23"/>
      <c r="CH607" s="23"/>
      <c r="CI607" s="23"/>
      <c r="CJ607" s="23">
        <f t="shared" si="120"/>
        <v>0</v>
      </c>
      <c r="CK607" s="23">
        <f t="shared" si="124"/>
        <v>0</v>
      </c>
    </row>
    <row r="608" spans="1:89" ht="53.25" customHeight="1" x14ac:dyDescent="0.25">
      <c r="A608" s="118">
        <v>252</v>
      </c>
      <c r="B608" s="46" t="s">
        <v>1987</v>
      </c>
      <c r="C608" s="46" t="s">
        <v>1970</v>
      </c>
      <c r="D608" s="23" t="s">
        <v>1935</v>
      </c>
      <c r="E608" s="23" t="s">
        <v>1936</v>
      </c>
      <c r="F608" s="23"/>
      <c r="G608" s="21" t="s">
        <v>1988</v>
      </c>
      <c r="H608" s="22" t="s">
        <v>475</v>
      </c>
      <c r="I608" s="23" t="s">
        <v>78</v>
      </c>
      <c r="J608" s="23" t="s">
        <v>88</v>
      </c>
      <c r="K608" s="24" t="s">
        <v>2396</v>
      </c>
      <c r="L608" s="23" t="s">
        <v>102</v>
      </c>
      <c r="M608" s="23">
        <v>1.05</v>
      </c>
      <c r="O608" s="24"/>
      <c r="P608" s="23"/>
      <c r="Q608" s="23"/>
      <c r="R608" s="23"/>
      <c r="S608" s="36"/>
      <c r="T608" s="37"/>
      <c r="U608" s="37"/>
      <c r="V608" s="23">
        <v>10</v>
      </c>
      <c r="W608" s="23">
        <v>0</v>
      </c>
      <c r="X608" s="38">
        <f t="shared" si="118"/>
        <v>10</v>
      </c>
      <c r="Y608" s="38"/>
      <c r="Z608" s="40">
        <v>0</v>
      </c>
      <c r="AA608" s="40">
        <v>0</v>
      </c>
      <c r="AB608" s="41">
        <f t="shared" si="123"/>
        <v>0</v>
      </c>
      <c r="AC608" s="40">
        <v>0</v>
      </c>
      <c r="AD608" s="40">
        <v>0</v>
      </c>
      <c r="AE608" s="41">
        <f t="shared" si="112"/>
        <v>0</v>
      </c>
      <c r="AF608" s="40">
        <v>10</v>
      </c>
      <c r="AG608" s="39"/>
      <c r="AH608" s="39"/>
      <c r="AI608" s="42"/>
      <c r="AJ608" s="42"/>
      <c r="AK608" s="42"/>
      <c r="AL608" s="39"/>
      <c r="AM608" s="39"/>
      <c r="AN608" s="39"/>
      <c r="AO608" s="39"/>
      <c r="AP608" s="20"/>
      <c r="AQ608" s="42" t="s">
        <v>2499</v>
      </c>
      <c r="AR608" s="23" t="s">
        <v>92</v>
      </c>
      <c r="AS608" s="24" t="s">
        <v>2423</v>
      </c>
      <c r="AT608" s="23"/>
      <c r="AU608" s="23"/>
      <c r="AV608" s="23"/>
      <c r="AW608" s="23"/>
      <c r="AX608" s="23"/>
      <c r="AY608" s="23">
        <v>10</v>
      </c>
      <c r="AZ608" s="23">
        <f t="shared" si="122"/>
        <v>0</v>
      </c>
      <c r="BA608" s="23">
        <f t="shared" si="119"/>
        <v>0</v>
      </c>
      <c r="BB608" s="23">
        <f t="shared" si="121"/>
        <v>10</v>
      </c>
      <c r="BC608" s="23"/>
      <c r="BD608" s="23"/>
      <c r="BE608" s="23"/>
      <c r="BF608" s="23"/>
      <c r="BG608" s="23"/>
      <c r="BH608" s="23"/>
      <c r="BI608" s="23"/>
      <c r="BJ608" s="23"/>
      <c r="BK608" s="23"/>
      <c r="BL608" s="23"/>
      <c r="BM608" s="23"/>
      <c r="BN608" s="23"/>
      <c r="BO608" s="23"/>
      <c r="BP608" s="23"/>
      <c r="BQ608" s="23"/>
      <c r="BR608" s="23"/>
      <c r="BS608" s="23"/>
      <c r="BT608" s="23"/>
      <c r="BU608" s="23"/>
      <c r="BV608" s="23"/>
      <c r="BW608" s="23"/>
      <c r="BX608" s="23"/>
      <c r="BY608" s="23"/>
      <c r="BZ608" s="23"/>
      <c r="CA608" s="23"/>
      <c r="CB608" s="23"/>
      <c r="CC608" s="23"/>
      <c r="CD608" s="23"/>
      <c r="CE608" s="23"/>
      <c r="CF608" s="23"/>
      <c r="CG608" s="23"/>
      <c r="CH608" s="23"/>
      <c r="CI608" s="23"/>
      <c r="CJ608" s="23">
        <f t="shared" si="120"/>
        <v>0</v>
      </c>
      <c r="CK608" s="23">
        <f t="shared" si="124"/>
        <v>0</v>
      </c>
    </row>
    <row r="609" spans="1:89" ht="53.25" customHeight="1" x14ac:dyDescent="0.25">
      <c r="A609" s="95">
        <v>217</v>
      </c>
      <c r="B609" s="23" t="s">
        <v>2001</v>
      </c>
      <c r="C609" s="46" t="s">
        <v>1970</v>
      </c>
      <c r="D609" s="23" t="s">
        <v>1935</v>
      </c>
      <c r="E609" s="23" t="s">
        <v>1936</v>
      </c>
      <c r="F609" s="23"/>
      <c r="G609" s="24" t="s">
        <v>2002</v>
      </c>
      <c r="H609" s="22" t="s">
        <v>2003</v>
      </c>
      <c r="I609" s="23" t="s">
        <v>87</v>
      </c>
      <c r="J609" s="23" t="s">
        <v>88</v>
      </c>
      <c r="K609" s="24" t="s">
        <v>2396</v>
      </c>
      <c r="L609" s="20" t="s">
        <v>2418</v>
      </c>
      <c r="M609" s="23">
        <v>2.1949999999999998</v>
      </c>
      <c r="N609" s="48"/>
      <c r="O609" s="24"/>
      <c r="P609" s="23"/>
      <c r="Q609" s="23"/>
      <c r="R609" s="23"/>
      <c r="S609" s="49"/>
      <c r="T609" s="37"/>
      <c r="U609" s="37"/>
      <c r="V609" s="23">
        <v>70</v>
      </c>
      <c r="W609" s="23">
        <v>0</v>
      </c>
      <c r="X609" s="38">
        <f t="shared" si="118"/>
        <v>70</v>
      </c>
      <c r="Y609" s="38"/>
      <c r="Z609" s="40">
        <v>0</v>
      </c>
      <c r="AA609" s="40">
        <v>0</v>
      </c>
      <c r="AB609" s="41">
        <f t="shared" si="123"/>
        <v>0</v>
      </c>
      <c r="AC609" s="40">
        <v>0</v>
      </c>
      <c r="AD609" s="40">
        <v>0</v>
      </c>
      <c r="AE609" s="41">
        <f t="shared" si="112"/>
        <v>0</v>
      </c>
      <c r="AF609" s="40">
        <v>70</v>
      </c>
      <c r="AG609" s="39"/>
      <c r="AH609" s="39"/>
      <c r="AI609" s="42"/>
      <c r="AJ609" s="42"/>
      <c r="AK609" s="42"/>
      <c r="AL609" s="39"/>
      <c r="AM609" s="39"/>
      <c r="AN609" s="39"/>
      <c r="AO609" s="39"/>
      <c r="AP609" s="20"/>
      <c r="AQ609" s="23" t="s">
        <v>2509</v>
      </c>
      <c r="AR609" s="23" t="s">
        <v>92</v>
      </c>
      <c r="AS609" s="24" t="s">
        <v>2423</v>
      </c>
      <c r="AT609" s="23"/>
      <c r="AU609" s="23"/>
      <c r="AV609" s="23"/>
      <c r="AW609" s="23"/>
      <c r="AX609" s="23"/>
      <c r="AY609" s="23">
        <v>70</v>
      </c>
      <c r="AZ609" s="23">
        <f t="shared" si="122"/>
        <v>0</v>
      </c>
      <c r="BA609" s="23">
        <f t="shared" si="119"/>
        <v>0</v>
      </c>
      <c r="BB609" s="23">
        <f t="shared" si="121"/>
        <v>70</v>
      </c>
      <c r="BC609" s="23"/>
      <c r="BD609" s="23"/>
      <c r="BE609" s="23"/>
      <c r="BF609" s="23"/>
      <c r="BG609" s="23"/>
      <c r="BH609" s="23"/>
      <c r="BI609" s="23"/>
      <c r="BJ609" s="23"/>
      <c r="BK609" s="23"/>
      <c r="BL609" s="23"/>
      <c r="BM609" s="23"/>
      <c r="BN609" s="23"/>
      <c r="BO609" s="23"/>
      <c r="BP609" s="23"/>
      <c r="BQ609" s="23"/>
      <c r="BR609" s="23"/>
      <c r="BS609" s="23"/>
      <c r="BT609" s="23"/>
      <c r="BU609" s="23"/>
      <c r="BV609" s="23"/>
      <c r="BW609" s="23"/>
      <c r="BX609" s="23"/>
      <c r="BY609" s="23"/>
      <c r="BZ609" s="23"/>
      <c r="CA609" s="23"/>
      <c r="CB609" s="23"/>
      <c r="CC609" s="23"/>
      <c r="CD609" s="23"/>
      <c r="CE609" s="23"/>
      <c r="CF609" s="23"/>
      <c r="CG609" s="23"/>
      <c r="CH609" s="23"/>
      <c r="CI609" s="23"/>
      <c r="CJ609" s="23">
        <f t="shared" si="120"/>
        <v>0</v>
      </c>
      <c r="CK609" s="23">
        <f t="shared" si="124"/>
        <v>0</v>
      </c>
    </row>
    <row r="610" spans="1:89" ht="53.25" customHeight="1" x14ac:dyDescent="0.25">
      <c r="A610" s="95">
        <v>218</v>
      </c>
      <c r="B610" s="23" t="s">
        <v>1998</v>
      </c>
      <c r="C610" s="46" t="s">
        <v>1970</v>
      </c>
      <c r="D610" s="23" t="s">
        <v>1935</v>
      </c>
      <c r="E610" s="23" t="s">
        <v>1936</v>
      </c>
      <c r="F610" s="23"/>
      <c r="G610" s="24" t="s">
        <v>1999</v>
      </c>
      <c r="H610" s="22" t="s">
        <v>2000</v>
      </c>
      <c r="I610" s="23" t="s">
        <v>87</v>
      </c>
      <c r="J610" s="23" t="s">
        <v>88</v>
      </c>
      <c r="K610" s="24" t="s">
        <v>2396</v>
      </c>
      <c r="L610" s="20" t="s">
        <v>2418</v>
      </c>
      <c r="M610" s="23">
        <v>0.85199999999999998</v>
      </c>
      <c r="N610" s="48"/>
      <c r="P610" s="23"/>
      <c r="Q610" s="23"/>
      <c r="R610" s="23"/>
      <c r="S610" s="49"/>
      <c r="T610" s="37"/>
      <c r="U610" s="37"/>
      <c r="V610" s="23">
        <v>31</v>
      </c>
      <c r="W610" s="23">
        <v>0</v>
      </c>
      <c r="X610" s="38">
        <f t="shared" si="118"/>
        <v>31</v>
      </c>
      <c r="Y610" s="38"/>
      <c r="Z610" s="40">
        <v>0</v>
      </c>
      <c r="AA610" s="40">
        <v>0</v>
      </c>
      <c r="AB610" s="41">
        <f t="shared" si="123"/>
        <v>0</v>
      </c>
      <c r="AC610" s="40">
        <v>0</v>
      </c>
      <c r="AD610" s="40">
        <v>0</v>
      </c>
      <c r="AE610" s="41">
        <f t="shared" ref="AE610:AE673" si="125">SUM(AC610+AD610)</f>
        <v>0</v>
      </c>
      <c r="AF610" s="40">
        <v>31</v>
      </c>
      <c r="AG610" s="39"/>
      <c r="AH610" s="39"/>
      <c r="AI610" s="42"/>
      <c r="AJ610" s="42"/>
      <c r="AK610" s="42"/>
      <c r="AL610" s="39"/>
      <c r="AM610" s="39"/>
      <c r="AN610" s="39"/>
      <c r="AO610" s="39"/>
      <c r="AP610" s="20"/>
      <c r="AQ610" s="23" t="s">
        <v>2509</v>
      </c>
      <c r="AR610" s="23" t="s">
        <v>92</v>
      </c>
      <c r="AS610" s="24" t="s">
        <v>2423</v>
      </c>
      <c r="AT610" s="23"/>
      <c r="AU610" s="23"/>
      <c r="AV610" s="23"/>
      <c r="AW610" s="23"/>
      <c r="AX610" s="23"/>
      <c r="AY610" s="23">
        <v>31</v>
      </c>
      <c r="AZ610" s="23">
        <f t="shared" si="122"/>
        <v>0</v>
      </c>
      <c r="BA610" s="23">
        <f t="shared" si="119"/>
        <v>0</v>
      </c>
      <c r="BB610" s="23">
        <f t="shared" si="121"/>
        <v>31</v>
      </c>
      <c r="BC610" s="23"/>
      <c r="BD610" s="23"/>
      <c r="BE610" s="23"/>
      <c r="BF610" s="23"/>
      <c r="BG610" s="23"/>
      <c r="BH610" s="23"/>
      <c r="BI610" s="23"/>
      <c r="BJ610" s="23"/>
      <c r="BK610" s="23"/>
      <c r="BL610" s="23"/>
      <c r="BM610" s="23"/>
      <c r="BN610" s="23"/>
      <c r="BO610" s="23"/>
      <c r="BP610" s="23"/>
      <c r="BQ610" s="23"/>
      <c r="BR610" s="23"/>
      <c r="BS610" s="23"/>
      <c r="BT610" s="23"/>
      <c r="BU610" s="23"/>
      <c r="BV610" s="23"/>
      <c r="BW610" s="23"/>
      <c r="BX610" s="23"/>
      <c r="BY610" s="23"/>
      <c r="BZ610" s="23"/>
      <c r="CA610" s="23"/>
      <c r="CB610" s="23"/>
      <c r="CC610" s="23"/>
      <c r="CD610" s="23"/>
      <c r="CE610" s="23"/>
      <c r="CF610" s="23"/>
      <c r="CG610" s="23"/>
      <c r="CH610" s="23"/>
      <c r="CI610" s="23"/>
      <c r="CJ610" s="23">
        <f t="shared" si="120"/>
        <v>0</v>
      </c>
      <c r="CK610" s="23">
        <f t="shared" si="124"/>
        <v>0</v>
      </c>
    </row>
    <row r="611" spans="1:89" ht="53.25" customHeight="1" x14ac:dyDescent="0.25">
      <c r="A611" s="95">
        <v>1401</v>
      </c>
      <c r="B611" s="23" t="s">
        <v>2013</v>
      </c>
      <c r="C611" s="46" t="s">
        <v>1970</v>
      </c>
      <c r="D611" s="23" t="s">
        <v>1935</v>
      </c>
      <c r="E611" s="23" t="s">
        <v>1936</v>
      </c>
      <c r="F611" s="23"/>
      <c r="G611" s="24" t="s">
        <v>2014</v>
      </c>
      <c r="H611" s="22" t="s">
        <v>2015</v>
      </c>
      <c r="I611" s="23" t="s">
        <v>87</v>
      </c>
      <c r="J611" s="23" t="s">
        <v>88</v>
      </c>
      <c r="K611" s="24" t="s">
        <v>2396</v>
      </c>
      <c r="L611" s="20" t="s">
        <v>2418</v>
      </c>
      <c r="M611" s="23">
        <v>57.3</v>
      </c>
      <c r="O611" s="24"/>
      <c r="P611" s="23"/>
      <c r="Q611" s="23"/>
      <c r="R611" s="23"/>
      <c r="S611" s="49"/>
      <c r="T611" s="23"/>
      <c r="U611" s="23"/>
      <c r="V611" s="23">
        <v>665</v>
      </c>
      <c r="W611" s="23">
        <v>0</v>
      </c>
      <c r="X611" s="38">
        <f t="shared" ref="X611:X621" si="126">V611-W611</f>
        <v>665</v>
      </c>
      <c r="Y611" s="23"/>
      <c r="Z611" s="40">
        <v>0</v>
      </c>
      <c r="AA611" s="40">
        <v>0</v>
      </c>
      <c r="AB611" s="41">
        <f t="shared" si="123"/>
        <v>0</v>
      </c>
      <c r="AC611" s="40">
        <v>0</v>
      </c>
      <c r="AD611" s="40">
        <v>0</v>
      </c>
      <c r="AE611" s="41">
        <f t="shared" si="125"/>
        <v>0</v>
      </c>
      <c r="AF611" s="40">
        <v>665</v>
      </c>
      <c r="AG611" s="39"/>
      <c r="AH611" s="39"/>
      <c r="AI611" s="42"/>
      <c r="AJ611" s="42"/>
      <c r="AK611" s="42"/>
      <c r="AL611" s="39"/>
      <c r="AM611" s="39"/>
      <c r="AN611" s="39"/>
      <c r="AO611" s="39"/>
      <c r="AP611" s="20"/>
      <c r="AQ611" s="23" t="s">
        <v>2509</v>
      </c>
      <c r="AR611" s="23" t="s">
        <v>92</v>
      </c>
      <c r="AS611" s="24" t="s">
        <v>2423</v>
      </c>
      <c r="AT611" s="23"/>
      <c r="AU611" s="23"/>
      <c r="AV611" s="23"/>
      <c r="AW611" s="23"/>
      <c r="AX611" s="23"/>
      <c r="AY611" s="23">
        <v>665</v>
      </c>
      <c r="AZ611" s="23">
        <f t="shared" si="122"/>
        <v>0</v>
      </c>
      <c r="BA611" s="23">
        <f t="shared" si="119"/>
        <v>0</v>
      </c>
      <c r="BB611" s="23">
        <f t="shared" si="121"/>
        <v>665</v>
      </c>
      <c r="BC611" s="23"/>
      <c r="BD611" s="23"/>
      <c r="BE611" s="23"/>
      <c r="BF611" s="23"/>
      <c r="BG611" s="23"/>
      <c r="BH611" s="23"/>
      <c r="BI611" s="23"/>
      <c r="BJ611" s="23"/>
      <c r="BK611" s="23"/>
      <c r="BL611" s="23"/>
      <c r="BM611" s="23"/>
      <c r="BN611" s="23"/>
      <c r="BO611" s="23"/>
      <c r="BP611" s="23"/>
      <c r="BQ611" s="23"/>
      <c r="BR611" s="23"/>
      <c r="BS611" s="23"/>
      <c r="BT611" s="23"/>
      <c r="BU611" s="23"/>
      <c r="BV611" s="23"/>
      <c r="BW611" s="23"/>
      <c r="BX611" s="23"/>
      <c r="BY611" s="23"/>
      <c r="BZ611" s="23"/>
      <c r="CA611" s="23"/>
      <c r="CB611" s="23"/>
      <c r="CC611" s="23"/>
      <c r="CD611" s="23"/>
      <c r="CE611" s="23"/>
      <c r="CF611" s="23"/>
      <c r="CG611" s="23"/>
      <c r="CH611" s="23"/>
      <c r="CI611" s="23"/>
      <c r="CJ611" s="23">
        <f t="shared" si="120"/>
        <v>0</v>
      </c>
      <c r="CK611" s="23">
        <f t="shared" si="124"/>
        <v>0</v>
      </c>
    </row>
    <row r="612" spans="1:89" ht="53.25" customHeight="1" x14ac:dyDescent="0.25">
      <c r="A612" s="95">
        <v>233</v>
      </c>
      <c r="B612" s="23" t="s">
        <v>1985</v>
      </c>
      <c r="C612" s="46" t="s">
        <v>1970</v>
      </c>
      <c r="D612" s="23" t="s">
        <v>1935</v>
      </c>
      <c r="E612" s="23" t="s">
        <v>1936</v>
      </c>
      <c r="F612" s="23"/>
      <c r="G612" s="24" t="s">
        <v>1986</v>
      </c>
      <c r="H612" s="22" t="s">
        <v>475</v>
      </c>
      <c r="I612" s="23" t="s">
        <v>78</v>
      </c>
      <c r="J612" s="23" t="s">
        <v>88</v>
      </c>
      <c r="K612" s="24" t="s">
        <v>2396</v>
      </c>
      <c r="L612" s="23" t="s">
        <v>102</v>
      </c>
      <c r="M612" s="20">
        <v>0.23</v>
      </c>
      <c r="O612" s="24"/>
      <c r="P612" s="23"/>
      <c r="Q612" s="23"/>
      <c r="R612" s="23"/>
      <c r="S612" s="49"/>
      <c r="T612" s="37"/>
      <c r="U612" s="37"/>
      <c r="V612" s="23">
        <v>8</v>
      </c>
      <c r="W612" s="23">
        <v>0</v>
      </c>
      <c r="X612" s="38">
        <f t="shared" si="126"/>
        <v>8</v>
      </c>
      <c r="Y612" s="38"/>
      <c r="Z612" s="40">
        <v>0</v>
      </c>
      <c r="AA612" s="40">
        <v>0</v>
      </c>
      <c r="AB612" s="41">
        <f t="shared" si="123"/>
        <v>0</v>
      </c>
      <c r="AC612" s="40">
        <v>0</v>
      </c>
      <c r="AD612" s="40">
        <v>0</v>
      </c>
      <c r="AE612" s="41">
        <f t="shared" si="125"/>
        <v>0</v>
      </c>
      <c r="AF612" s="40">
        <v>8</v>
      </c>
      <c r="AG612" s="39"/>
      <c r="AH612" s="39"/>
      <c r="AI612" s="42"/>
      <c r="AJ612" s="42"/>
      <c r="AK612" s="42"/>
      <c r="AL612" s="39"/>
      <c r="AM612" s="39"/>
      <c r="AN612" s="39"/>
      <c r="AO612" s="39"/>
      <c r="AP612" s="20"/>
      <c r="AQ612" s="42" t="s">
        <v>2499</v>
      </c>
      <c r="AR612" s="23" t="s">
        <v>92</v>
      </c>
      <c r="AS612" s="24" t="s">
        <v>2423</v>
      </c>
      <c r="AT612" s="23"/>
      <c r="AU612" s="23"/>
      <c r="AV612" s="23"/>
      <c r="AW612" s="23"/>
      <c r="AX612" s="23"/>
      <c r="AY612" s="23">
        <v>8</v>
      </c>
      <c r="AZ612" s="23">
        <f t="shared" si="122"/>
        <v>0</v>
      </c>
      <c r="BA612" s="23">
        <f t="shared" si="119"/>
        <v>0</v>
      </c>
      <c r="BB612" s="23">
        <f t="shared" si="121"/>
        <v>8</v>
      </c>
      <c r="BC612" s="23"/>
      <c r="BD612" s="23"/>
      <c r="BE612" s="23"/>
      <c r="BF612" s="23"/>
      <c r="BG612" s="23"/>
      <c r="BH612" s="23"/>
      <c r="BI612" s="23"/>
      <c r="BJ612" s="23"/>
      <c r="BK612" s="23"/>
      <c r="BL612" s="23"/>
      <c r="BM612" s="23"/>
      <c r="BN612" s="23"/>
      <c r="BO612" s="23"/>
      <c r="BP612" s="23"/>
      <c r="BQ612" s="23"/>
      <c r="BR612" s="23"/>
      <c r="BS612" s="23"/>
      <c r="BT612" s="23"/>
      <c r="BU612" s="23"/>
      <c r="BV612" s="23"/>
      <c r="BW612" s="23"/>
      <c r="BX612" s="23"/>
      <c r="BY612" s="23"/>
      <c r="BZ612" s="23"/>
      <c r="CA612" s="23"/>
      <c r="CB612" s="23"/>
      <c r="CC612" s="23"/>
      <c r="CD612" s="23"/>
      <c r="CE612" s="23"/>
      <c r="CF612" s="23"/>
      <c r="CG612" s="23"/>
      <c r="CH612" s="23"/>
      <c r="CI612" s="23"/>
      <c r="CJ612" s="23">
        <f t="shared" si="120"/>
        <v>0</v>
      </c>
      <c r="CK612" s="23">
        <f t="shared" si="124"/>
        <v>0</v>
      </c>
    </row>
    <row r="613" spans="1:89" ht="53.25" customHeight="1" x14ac:dyDescent="0.25">
      <c r="A613" s="118">
        <v>299</v>
      </c>
      <c r="B613" s="46" t="s">
        <v>1996</v>
      </c>
      <c r="C613" s="46" t="s">
        <v>1970</v>
      </c>
      <c r="D613" s="23" t="s">
        <v>1935</v>
      </c>
      <c r="E613" s="23" t="s">
        <v>1936</v>
      </c>
      <c r="F613" s="23"/>
      <c r="G613" s="21" t="s">
        <v>1997</v>
      </c>
      <c r="H613" s="22" t="s">
        <v>2849</v>
      </c>
      <c r="I613" s="23" t="s">
        <v>958</v>
      </c>
      <c r="J613" s="23" t="s">
        <v>88</v>
      </c>
      <c r="K613" s="24" t="s">
        <v>2396</v>
      </c>
      <c r="L613" s="23" t="s">
        <v>2898</v>
      </c>
      <c r="M613" s="20">
        <v>0.7</v>
      </c>
      <c r="N613" s="17" t="s">
        <v>2847</v>
      </c>
      <c r="O613" s="24" t="s">
        <v>2848</v>
      </c>
      <c r="P613" s="23" t="s">
        <v>109</v>
      </c>
      <c r="Q613" s="23"/>
      <c r="R613" s="23"/>
      <c r="S613" s="36">
        <v>44679</v>
      </c>
      <c r="T613" s="37">
        <v>45982</v>
      </c>
      <c r="U613" s="37"/>
      <c r="V613" s="23">
        <v>21</v>
      </c>
      <c r="W613" s="23">
        <v>0</v>
      </c>
      <c r="X613" s="38">
        <f t="shared" si="126"/>
        <v>21</v>
      </c>
      <c r="Y613" s="38"/>
      <c r="Z613" s="40">
        <v>0</v>
      </c>
      <c r="AA613" s="40">
        <v>0</v>
      </c>
      <c r="AB613" s="41">
        <f t="shared" si="123"/>
        <v>0</v>
      </c>
      <c r="AC613" s="40">
        <v>0</v>
      </c>
      <c r="AD613" s="40">
        <v>21</v>
      </c>
      <c r="AE613" s="41">
        <f t="shared" si="125"/>
        <v>21</v>
      </c>
      <c r="AF613" s="40"/>
      <c r="AG613" s="39"/>
      <c r="AH613" s="39"/>
      <c r="AI613" s="42"/>
      <c r="AJ613" s="42"/>
      <c r="AK613" s="42"/>
      <c r="AL613" s="39"/>
      <c r="AM613" s="39"/>
      <c r="AN613" s="39"/>
      <c r="AO613" s="39"/>
      <c r="AP613" s="23" t="s">
        <v>91</v>
      </c>
      <c r="AQ613" s="23" t="s">
        <v>203</v>
      </c>
      <c r="AR613" s="23" t="s">
        <v>113</v>
      </c>
      <c r="AS613" s="24" t="s">
        <v>114</v>
      </c>
      <c r="AT613" s="23"/>
      <c r="AU613" s="23">
        <v>5</v>
      </c>
      <c r="AV613" s="23">
        <v>8</v>
      </c>
      <c r="AW613" s="23">
        <v>8</v>
      </c>
      <c r="AX613" s="23"/>
      <c r="AY613" s="23"/>
      <c r="AZ613" s="23">
        <f>SUM(AT613:AX613)</f>
        <v>21</v>
      </c>
      <c r="BA613" s="23">
        <f t="shared" si="119"/>
        <v>21</v>
      </c>
      <c r="BB613" s="23">
        <f t="shared" si="121"/>
        <v>21</v>
      </c>
      <c r="BC613" s="23"/>
      <c r="BD613" s="23"/>
      <c r="BE613" s="23"/>
      <c r="BF613" s="23"/>
      <c r="BG613" s="23"/>
      <c r="BH613" s="23"/>
      <c r="BI613" s="23"/>
      <c r="BJ613" s="23"/>
      <c r="BK613" s="23"/>
      <c r="BL613" s="23"/>
      <c r="BM613" s="23"/>
      <c r="BN613" s="23"/>
      <c r="BO613" s="23"/>
      <c r="BP613" s="23"/>
      <c r="BQ613" s="23"/>
      <c r="BR613" s="23"/>
      <c r="BS613" s="23"/>
      <c r="BT613" s="23"/>
      <c r="BU613" s="23"/>
      <c r="BV613" s="23"/>
      <c r="BW613" s="23"/>
      <c r="BX613" s="23"/>
      <c r="BY613" s="23"/>
      <c r="BZ613" s="23"/>
      <c r="CA613" s="23"/>
      <c r="CB613" s="23"/>
      <c r="CC613" s="23"/>
      <c r="CD613" s="23"/>
      <c r="CE613" s="23"/>
      <c r="CF613" s="23"/>
      <c r="CG613" s="23"/>
      <c r="CH613" s="23"/>
      <c r="CI613" s="23"/>
      <c r="CJ613" s="23">
        <f t="shared" si="120"/>
        <v>0</v>
      </c>
      <c r="CK613" s="23">
        <f t="shared" si="124"/>
        <v>0</v>
      </c>
    </row>
    <row r="614" spans="1:89" ht="53.25" customHeight="1" x14ac:dyDescent="0.25">
      <c r="A614" s="118">
        <v>238</v>
      </c>
      <c r="B614" s="46" t="s">
        <v>1993</v>
      </c>
      <c r="C614" s="46" t="s">
        <v>1970</v>
      </c>
      <c r="D614" s="23" t="s">
        <v>1935</v>
      </c>
      <c r="E614" s="23" t="s">
        <v>1936</v>
      </c>
      <c r="F614" s="23"/>
      <c r="G614" s="21" t="s">
        <v>1994</v>
      </c>
      <c r="H614" s="22" t="s">
        <v>1995</v>
      </c>
      <c r="I614" s="23" t="s">
        <v>87</v>
      </c>
      <c r="J614" s="23" t="s">
        <v>88</v>
      </c>
      <c r="K614" s="24" t="s">
        <v>2396</v>
      </c>
      <c r="L614" s="20" t="s">
        <v>106</v>
      </c>
      <c r="M614" s="20">
        <v>0.64400000000000002</v>
      </c>
      <c r="N614" s="48"/>
      <c r="O614" s="24"/>
      <c r="P614" s="23"/>
      <c r="Q614" s="23"/>
      <c r="R614" s="23"/>
      <c r="S614" s="49"/>
      <c r="T614" s="37"/>
      <c r="U614" s="37"/>
      <c r="V614" s="23">
        <v>20</v>
      </c>
      <c r="W614" s="23">
        <v>0</v>
      </c>
      <c r="X614" s="38">
        <f t="shared" si="126"/>
        <v>20</v>
      </c>
      <c r="Y614" s="38"/>
      <c r="Z614" s="40">
        <v>0</v>
      </c>
      <c r="AA614" s="40">
        <v>0</v>
      </c>
      <c r="AB614" s="41">
        <f t="shared" si="123"/>
        <v>0</v>
      </c>
      <c r="AC614" s="40">
        <v>0</v>
      </c>
      <c r="AD614" s="40">
        <v>0</v>
      </c>
      <c r="AE614" s="41">
        <f t="shared" si="125"/>
        <v>0</v>
      </c>
      <c r="AF614" s="40">
        <v>20</v>
      </c>
      <c r="AG614" s="39"/>
      <c r="AH614" s="39"/>
      <c r="AI614" s="42"/>
      <c r="AJ614" s="42"/>
      <c r="AK614" s="42"/>
      <c r="AL614" s="39"/>
      <c r="AM614" s="39"/>
      <c r="AN614" s="39"/>
      <c r="AO614" s="39"/>
      <c r="AP614" s="20"/>
      <c r="AQ614" s="23" t="s">
        <v>2504</v>
      </c>
      <c r="AR614" s="23" t="s">
        <v>92</v>
      </c>
      <c r="AS614" s="24" t="s">
        <v>2423</v>
      </c>
      <c r="AT614" s="23"/>
      <c r="AU614" s="23"/>
      <c r="AV614" s="23"/>
      <c r="AW614" s="23"/>
      <c r="AX614" s="23"/>
      <c r="AY614" s="23">
        <v>20</v>
      </c>
      <c r="AZ614" s="23">
        <f t="shared" ref="AZ614:AZ629" si="127">SUM(AT614:AW614)</f>
        <v>0</v>
      </c>
      <c r="BA614" s="23">
        <f t="shared" si="119"/>
        <v>0</v>
      </c>
      <c r="BB614" s="23">
        <f t="shared" si="121"/>
        <v>20</v>
      </c>
      <c r="BC614" s="23"/>
      <c r="BD614" s="23"/>
      <c r="BE614" s="23"/>
      <c r="BF614" s="23"/>
      <c r="BG614" s="23"/>
      <c r="BH614" s="23"/>
      <c r="BI614" s="23"/>
      <c r="BJ614" s="23"/>
      <c r="BK614" s="23"/>
      <c r="BL614" s="23"/>
      <c r="BM614" s="23"/>
      <c r="BN614" s="23"/>
      <c r="BO614" s="23"/>
      <c r="BP614" s="23"/>
      <c r="BQ614" s="23"/>
      <c r="BR614" s="23"/>
      <c r="BS614" s="23"/>
      <c r="BT614" s="23"/>
      <c r="BU614" s="23"/>
      <c r="BV614" s="23"/>
      <c r="BW614" s="23"/>
      <c r="BX614" s="23"/>
      <c r="BY614" s="23"/>
      <c r="BZ614" s="23"/>
      <c r="CA614" s="23"/>
      <c r="CB614" s="23"/>
      <c r="CC614" s="23"/>
      <c r="CD614" s="23"/>
      <c r="CE614" s="23"/>
      <c r="CF614" s="23"/>
      <c r="CG614" s="23"/>
      <c r="CH614" s="23"/>
      <c r="CI614" s="23"/>
      <c r="CJ614" s="23">
        <f t="shared" si="120"/>
        <v>0</v>
      </c>
      <c r="CK614" s="23">
        <f t="shared" si="124"/>
        <v>0</v>
      </c>
    </row>
    <row r="615" spans="1:89" ht="53.25" customHeight="1" x14ac:dyDescent="0.25">
      <c r="A615" s="95">
        <v>256</v>
      </c>
      <c r="B615" s="23" t="s">
        <v>2004</v>
      </c>
      <c r="C615" s="46" t="s">
        <v>1970</v>
      </c>
      <c r="D615" s="23" t="s">
        <v>1935</v>
      </c>
      <c r="E615" s="23" t="s">
        <v>1936</v>
      </c>
      <c r="F615" s="23"/>
      <c r="G615" s="24" t="s">
        <v>2005</v>
      </c>
      <c r="H615" s="22" t="s">
        <v>2006</v>
      </c>
      <c r="I615" s="23" t="s">
        <v>87</v>
      </c>
      <c r="J615" s="23" t="s">
        <v>88</v>
      </c>
      <c r="K615" s="24" t="s">
        <v>2396</v>
      </c>
      <c r="L615" s="20" t="s">
        <v>2418</v>
      </c>
      <c r="M615" s="23">
        <v>2.1880000000000002</v>
      </c>
      <c r="N615" s="24"/>
      <c r="O615" s="24"/>
      <c r="P615" s="23"/>
      <c r="Q615" s="23"/>
      <c r="R615" s="23"/>
      <c r="S615" s="36"/>
      <c r="T615" s="37"/>
      <c r="U615" s="37"/>
      <c r="V615" s="23">
        <v>59</v>
      </c>
      <c r="W615" s="23">
        <v>0</v>
      </c>
      <c r="X615" s="38">
        <f t="shared" si="126"/>
        <v>59</v>
      </c>
      <c r="Y615" s="23"/>
      <c r="Z615" s="40">
        <v>0</v>
      </c>
      <c r="AA615" s="40">
        <v>0</v>
      </c>
      <c r="AB615" s="41">
        <f t="shared" si="123"/>
        <v>0</v>
      </c>
      <c r="AC615" s="40">
        <v>0</v>
      </c>
      <c r="AD615" s="40">
        <v>0</v>
      </c>
      <c r="AE615" s="41">
        <f t="shared" si="125"/>
        <v>0</v>
      </c>
      <c r="AF615" s="40">
        <v>59</v>
      </c>
      <c r="AG615" s="39"/>
      <c r="AH615" s="39"/>
      <c r="AI615" s="42"/>
      <c r="AJ615" s="42"/>
      <c r="AK615" s="42"/>
      <c r="AL615" s="39"/>
      <c r="AM615" s="39"/>
      <c r="AN615" s="39"/>
      <c r="AO615" s="39"/>
      <c r="AP615" s="23"/>
      <c r="AQ615" s="23" t="s">
        <v>2509</v>
      </c>
      <c r="AR615" s="23" t="s">
        <v>92</v>
      </c>
      <c r="AS615" s="24" t="s">
        <v>2423</v>
      </c>
      <c r="AT615" s="23"/>
      <c r="AU615" s="23"/>
      <c r="AV615" s="23"/>
      <c r="AW615" s="23"/>
      <c r="AX615" s="23"/>
      <c r="AY615" s="23">
        <v>59</v>
      </c>
      <c r="AZ615" s="23">
        <f t="shared" si="127"/>
        <v>0</v>
      </c>
      <c r="BA615" s="23">
        <f t="shared" si="119"/>
        <v>0</v>
      </c>
      <c r="BB615" s="23">
        <f t="shared" si="121"/>
        <v>59</v>
      </c>
      <c r="BC615" s="23"/>
      <c r="BD615" s="23"/>
      <c r="BE615" s="23"/>
      <c r="BF615" s="23"/>
      <c r="BG615" s="23"/>
      <c r="BH615" s="23"/>
      <c r="BI615" s="23"/>
      <c r="BJ615" s="23"/>
      <c r="BK615" s="23"/>
      <c r="BL615" s="23"/>
      <c r="BM615" s="23"/>
      <c r="BN615" s="23"/>
      <c r="BO615" s="23"/>
      <c r="BP615" s="23"/>
      <c r="BQ615" s="23"/>
      <c r="BR615" s="23"/>
      <c r="BS615" s="23"/>
      <c r="BT615" s="23"/>
      <c r="BU615" s="23"/>
      <c r="BV615" s="23"/>
      <c r="BW615" s="23"/>
      <c r="BX615" s="23"/>
      <c r="BY615" s="23"/>
      <c r="BZ615" s="23"/>
      <c r="CA615" s="23"/>
      <c r="CB615" s="23"/>
      <c r="CC615" s="23"/>
      <c r="CD615" s="23"/>
      <c r="CE615" s="23"/>
      <c r="CF615" s="23"/>
      <c r="CG615" s="23"/>
      <c r="CH615" s="23"/>
      <c r="CI615" s="23"/>
      <c r="CJ615" s="23">
        <f t="shared" si="120"/>
        <v>0</v>
      </c>
      <c r="CK615" s="23">
        <f t="shared" si="124"/>
        <v>0</v>
      </c>
    </row>
    <row r="616" spans="1:89" ht="53.25" customHeight="1" x14ac:dyDescent="0.25">
      <c r="A616" s="95">
        <v>264</v>
      </c>
      <c r="B616" s="23" t="s">
        <v>1978</v>
      </c>
      <c r="C616" s="20" t="s">
        <v>1970</v>
      </c>
      <c r="D616" s="23" t="s">
        <v>1935</v>
      </c>
      <c r="E616" s="23" t="s">
        <v>1936</v>
      </c>
      <c r="F616" s="23"/>
      <c r="G616" s="24" t="s">
        <v>1979</v>
      </c>
      <c r="H616" s="22" t="s">
        <v>1980</v>
      </c>
      <c r="I616" s="23" t="s">
        <v>78</v>
      </c>
      <c r="J616" s="23" t="s">
        <v>88</v>
      </c>
      <c r="K616" s="24" t="s">
        <v>2396</v>
      </c>
      <c r="L616" s="23" t="s">
        <v>2904</v>
      </c>
      <c r="M616" s="23">
        <v>7.0000000000000001E-3</v>
      </c>
      <c r="O616" s="24" t="s">
        <v>1981</v>
      </c>
      <c r="P616" s="23" t="s">
        <v>82</v>
      </c>
      <c r="Q616" s="23"/>
      <c r="R616" s="23"/>
      <c r="S616" s="36">
        <v>43859</v>
      </c>
      <c r="T616" s="37">
        <v>44004</v>
      </c>
      <c r="U616" s="37">
        <v>45099</v>
      </c>
      <c r="V616" s="23">
        <v>3</v>
      </c>
      <c r="W616" s="23">
        <v>0</v>
      </c>
      <c r="X616" s="38">
        <f t="shared" si="126"/>
        <v>3</v>
      </c>
      <c r="Y616" s="23"/>
      <c r="Z616" s="40">
        <v>0</v>
      </c>
      <c r="AA616" s="40">
        <v>0</v>
      </c>
      <c r="AB616" s="41">
        <f t="shared" si="123"/>
        <v>0</v>
      </c>
      <c r="AC616" s="40">
        <v>3</v>
      </c>
      <c r="AD616" s="40">
        <v>0</v>
      </c>
      <c r="AE616" s="41">
        <f t="shared" si="125"/>
        <v>3</v>
      </c>
      <c r="AF616" s="40"/>
      <c r="AG616" s="39"/>
      <c r="AH616" s="39"/>
      <c r="AI616" s="42"/>
      <c r="AJ616" s="42"/>
      <c r="AK616" s="42"/>
      <c r="AL616" s="39"/>
      <c r="AM616" s="39"/>
      <c r="AN616" s="39"/>
      <c r="AO616" s="39"/>
      <c r="AP616" s="20" t="s">
        <v>2294</v>
      </c>
      <c r="AQ616" s="23" t="s">
        <v>112</v>
      </c>
      <c r="AR616" s="23" t="s">
        <v>124</v>
      </c>
      <c r="AS616" s="24" t="s">
        <v>214</v>
      </c>
      <c r="AT616" s="23">
        <v>3</v>
      </c>
      <c r="AU616" s="23"/>
      <c r="AV616" s="23"/>
      <c r="AW616" s="23"/>
      <c r="AX616" s="23"/>
      <c r="AY616" s="23"/>
      <c r="AZ616" s="23">
        <f t="shared" si="127"/>
        <v>3</v>
      </c>
      <c r="BA616" s="23">
        <f t="shared" si="119"/>
        <v>3</v>
      </c>
      <c r="BB616" s="23">
        <f t="shared" si="121"/>
        <v>3</v>
      </c>
      <c r="BC616" s="23"/>
      <c r="BD616" s="23"/>
      <c r="BE616" s="23"/>
      <c r="BF616" s="23"/>
      <c r="BG616" s="23"/>
      <c r="BH616" s="23"/>
      <c r="BI616" s="23"/>
      <c r="BJ616" s="23"/>
      <c r="BK616" s="23"/>
      <c r="BL616" s="23"/>
      <c r="BM616" s="23"/>
      <c r="BN616" s="23"/>
      <c r="BO616" s="23"/>
      <c r="BP616" s="23"/>
      <c r="BQ616" s="23"/>
      <c r="BR616" s="23"/>
      <c r="BS616" s="23"/>
      <c r="BT616" s="23"/>
      <c r="BU616" s="23"/>
      <c r="BV616" s="23"/>
      <c r="BW616" s="23"/>
      <c r="BX616" s="23"/>
      <c r="BY616" s="23"/>
      <c r="BZ616" s="23"/>
      <c r="CA616" s="23"/>
      <c r="CB616" s="23"/>
      <c r="CC616" s="23"/>
      <c r="CD616" s="23"/>
      <c r="CE616" s="23"/>
      <c r="CF616" s="23"/>
      <c r="CG616" s="23"/>
      <c r="CH616" s="23"/>
      <c r="CI616" s="23"/>
      <c r="CJ616" s="23">
        <f t="shared" si="120"/>
        <v>0</v>
      </c>
      <c r="CK616" s="23">
        <f t="shared" si="124"/>
        <v>0</v>
      </c>
    </row>
    <row r="617" spans="1:89" ht="53.25" customHeight="1" x14ac:dyDescent="0.25">
      <c r="A617" s="95">
        <v>267</v>
      </c>
      <c r="B617" s="23" t="s">
        <v>1982</v>
      </c>
      <c r="C617" s="20" t="s">
        <v>1970</v>
      </c>
      <c r="D617" s="23" t="s">
        <v>1935</v>
      </c>
      <c r="E617" s="23" t="s">
        <v>1936</v>
      </c>
      <c r="F617" s="23"/>
      <c r="G617" s="24" t="s">
        <v>1983</v>
      </c>
      <c r="H617" s="22" t="s">
        <v>475</v>
      </c>
      <c r="I617" s="23" t="s">
        <v>78</v>
      </c>
      <c r="J617" s="23" t="s">
        <v>88</v>
      </c>
      <c r="K617" s="24" t="s">
        <v>2396</v>
      </c>
      <c r="L617" s="23" t="s">
        <v>102</v>
      </c>
      <c r="M617" s="23">
        <v>0.14399999999999999</v>
      </c>
      <c r="N617" s="48" t="s">
        <v>1984</v>
      </c>
      <c r="O617" s="24"/>
      <c r="P617" s="23"/>
      <c r="Q617" s="23"/>
      <c r="R617" s="23"/>
      <c r="S617" s="36"/>
      <c r="T617" s="37"/>
      <c r="U617" s="37"/>
      <c r="V617" s="23">
        <v>5</v>
      </c>
      <c r="W617" s="23">
        <v>0</v>
      </c>
      <c r="X617" s="38">
        <f t="shared" si="126"/>
        <v>5</v>
      </c>
      <c r="Y617" s="23"/>
      <c r="Z617" s="40">
        <v>0</v>
      </c>
      <c r="AA617" s="40">
        <v>0</v>
      </c>
      <c r="AB617" s="41">
        <f t="shared" si="123"/>
        <v>0</v>
      </c>
      <c r="AC617" s="40">
        <v>0</v>
      </c>
      <c r="AD617" s="40">
        <v>0</v>
      </c>
      <c r="AE617" s="41">
        <f t="shared" si="125"/>
        <v>0</v>
      </c>
      <c r="AF617" s="40">
        <v>5</v>
      </c>
      <c r="AG617" s="39"/>
      <c r="AH617" s="39"/>
      <c r="AI617" s="42"/>
      <c r="AJ617" s="42"/>
      <c r="AK617" s="42"/>
      <c r="AL617" s="39"/>
      <c r="AM617" s="39"/>
      <c r="AN617" s="39"/>
      <c r="AO617" s="39"/>
      <c r="AP617" s="20"/>
      <c r="AQ617" s="23" t="s">
        <v>133</v>
      </c>
      <c r="AR617" s="23" t="s">
        <v>92</v>
      </c>
      <c r="AS617" s="23" t="s">
        <v>2423</v>
      </c>
      <c r="AT617" s="23"/>
      <c r="AU617" s="23"/>
      <c r="AV617" s="23"/>
      <c r="AW617" s="23"/>
      <c r="AX617" s="23"/>
      <c r="AY617" s="23">
        <v>5</v>
      </c>
      <c r="AZ617" s="23">
        <f t="shared" si="127"/>
        <v>0</v>
      </c>
      <c r="BA617" s="23">
        <f t="shared" si="119"/>
        <v>0</v>
      </c>
      <c r="BB617" s="23">
        <f t="shared" si="121"/>
        <v>5</v>
      </c>
      <c r="BC617" s="23"/>
      <c r="BD617" s="23"/>
      <c r="BE617" s="23"/>
      <c r="BF617" s="23"/>
      <c r="BG617" s="23"/>
      <c r="BH617" s="23"/>
      <c r="BI617" s="23"/>
      <c r="BJ617" s="23"/>
      <c r="BK617" s="23"/>
      <c r="BL617" s="23"/>
      <c r="BM617" s="23"/>
      <c r="BN617" s="23"/>
      <c r="BO617" s="23"/>
      <c r="BP617" s="23"/>
      <c r="BQ617" s="23"/>
      <c r="BR617" s="23"/>
      <c r="BS617" s="23"/>
      <c r="BT617" s="23"/>
      <c r="BU617" s="23"/>
      <c r="BV617" s="23"/>
      <c r="BW617" s="23"/>
      <c r="BX617" s="23"/>
      <c r="BY617" s="23"/>
      <c r="BZ617" s="23"/>
      <c r="CA617" s="23"/>
      <c r="CB617" s="23"/>
      <c r="CC617" s="23"/>
      <c r="CD617" s="23"/>
      <c r="CE617" s="23"/>
      <c r="CF617" s="23"/>
      <c r="CG617" s="23"/>
      <c r="CH617" s="23"/>
      <c r="CI617" s="23"/>
      <c r="CJ617" s="23">
        <f t="shared" si="120"/>
        <v>0</v>
      </c>
      <c r="CK617" s="23">
        <f t="shared" si="124"/>
        <v>0</v>
      </c>
    </row>
    <row r="618" spans="1:89" ht="53.25" customHeight="1" x14ac:dyDescent="0.25">
      <c r="A618" s="95">
        <v>648</v>
      </c>
      <c r="B618" s="23" t="s">
        <v>1975</v>
      </c>
      <c r="C618" s="46" t="s">
        <v>1970</v>
      </c>
      <c r="D618" s="23" t="s">
        <v>3055</v>
      </c>
      <c r="E618" s="23" t="s">
        <v>382</v>
      </c>
      <c r="F618" s="23"/>
      <c r="G618" s="24" t="s">
        <v>1976</v>
      </c>
      <c r="H618" s="22" t="s">
        <v>2959</v>
      </c>
      <c r="I618" s="23" t="s">
        <v>78</v>
      </c>
      <c r="J618" s="23" t="s">
        <v>150</v>
      </c>
      <c r="K618" s="24" t="s">
        <v>2396</v>
      </c>
      <c r="L618" s="23" t="s">
        <v>2904</v>
      </c>
      <c r="M618" s="23"/>
      <c r="O618" s="24" t="s">
        <v>1977</v>
      </c>
      <c r="P618" s="23" t="s">
        <v>82</v>
      </c>
      <c r="Q618" s="23"/>
      <c r="R618" s="23"/>
      <c r="S618" s="36">
        <v>44236</v>
      </c>
      <c r="T618" s="37">
        <v>45330</v>
      </c>
      <c r="U618" s="37">
        <v>46426</v>
      </c>
      <c r="V618" s="23">
        <v>2</v>
      </c>
      <c r="W618" s="23">
        <v>1</v>
      </c>
      <c r="X618" s="38">
        <f t="shared" si="126"/>
        <v>1</v>
      </c>
      <c r="Y618" s="38"/>
      <c r="Z618" s="40">
        <v>0</v>
      </c>
      <c r="AA618" s="40">
        <v>0</v>
      </c>
      <c r="AB618" s="41">
        <f t="shared" si="123"/>
        <v>0</v>
      </c>
      <c r="AC618" s="40">
        <v>0</v>
      </c>
      <c r="AD618" s="40">
        <v>1</v>
      </c>
      <c r="AE618" s="41">
        <f t="shared" si="125"/>
        <v>1</v>
      </c>
      <c r="AF618" s="40"/>
      <c r="AG618" s="39"/>
      <c r="AH618" s="39"/>
      <c r="AI618" s="42"/>
      <c r="AJ618" s="42"/>
      <c r="AK618" s="42"/>
      <c r="AL618" s="39"/>
      <c r="AM618" s="39"/>
      <c r="AN618" s="39"/>
      <c r="AO618" s="39"/>
      <c r="AP618" s="23" t="s">
        <v>91</v>
      </c>
      <c r="AQ618" s="23" t="s">
        <v>203</v>
      </c>
      <c r="AR618" s="23" t="s">
        <v>124</v>
      </c>
      <c r="AS618" s="54" t="s">
        <v>214</v>
      </c>
      <c r="AT618" s="23"/>
      <c r="AU618" s="23">
        <v>-1</v>
      </c>
      <c r="AV618" s="23">
        <v>2</v>
      </c>
      <c r="AW618" s="23"/>
      <c r="AX618" s="23"/>
      <c r="AY618" s="23"/>
      <c r="AZ618" s="23">
        <f t="shared" si="127"/>
        <v>1</v>
      </c>
      <c r="BA618" s="23">
        <f t="shared" si="119"/>
        <v>1</v>
      </c>
      <c r="BB618" s="23">
        <f t="shared" si="121"/>
        <v>1</v>
      </c>
      <c r="BC618" s="23"/>
      <c r="BD618" s="23"/>
      <c r="BE618" s="23"/>
      <c r="BF618" s="23"/>
      <c r="BG618" s="23"/>
      <c r="BH618" s="23"/>
      <c r="BI618" s="23"/>
      <c r="BJ618" s="23"/>
      <c r="BK618" s="23"/>
      <c r="BL618" s="23"/>
      <c r="BM618" s="23"/>
      <c r="BN618" s="23"/>
      <c r="BO618" s="23"/>
      <c r="BP618" s="23"/>
      <c r="BQ618" s="23"/>
      <c r="BR618" s="23"/>
      <c r="BS618" s="23"/>
      <c r="BT618" s="23"/>
      <c r="BU618" s="23"/>
      <c r="BV618" s="23"/>
      <c r="BW618" s="23"/>
      <c r="BX618" s="23"/>
      <c r="BY618" s="23"/>
      <c r="BZ618" s="23"/>
      <c r="CA618" s="23"/>
      <c r="CB618" s="23"/>
      <c r="CC618" s="23"/>
      <c r="CD618" s="23"/>
      <c r="CE618" s="23"/>
      <c r="CF618" s="23"/>
      <c r="CG618" s="23"/>
      <c r="CH618" s="23"/>
      <c r="CI618" s="23"/>
      <c r="CJ618" s="23">
        <f t="shared" si="120"/>
        <v>0</v>
      </c>
      <c r="CK618" s="23">
        <f t="shared" si="124"/>
        <v>0</v>
      </c>
    </row>
    <row r="619" spans="1:89" ht="53.25" customHeight="1" x14ac:dyDescent="0.25">
      <c r="A619" s="95">
        <v>648</v>
      </c>
      <c r="B619" s="23" t="s">
        <v>1975</v>
      </c>
      <c r="C619" s="46" t="s">
        <v>1970</v>
      </c>
      <c r="D619" s="23" t="s">
        <v>3055</v>
      </c>
      <c r="E619" s="23" t="s">
        <v>382</v>
      </c>
      <c r="F619" s="23"/>
      <c r="G619" s="24" t="s">
        <v>1976</v>
      </c>
      <c r="H619" s="22" t="s">
        <v>2960</v>
      </c>
      <c r="I619" s="23" t="s">
        <v>87</v>
      </c>
      <c r="J619" s="23" t="s">
        <v>79</v>
      </c>
      <c r="K619" s="24" t="s">
        <v>2396</v>
      </c>
      <c r="L619" s="23" t="s">
        <v>2904</v>
      </c>
      <c r="M619" s="23"/>
      <c r="N619" s="23"/>
      <c r="O619" s="48" t="s">
        <v>1977</v>
      </c>
      <c r="P619" s="23" t="s">
        <v>82</v>
      </c>
      <c r="Q619" s="23"/>
      <c r="R619" s="23"/>
      <c r="S619" s="36">
        <v>44236</v>
      </c>
      <c r="T619" s="37">
        <v>45330</v>
      </c>
      <c r="U619" s="37">
        <v>46426</v>
      </c>
      <c r="V619" s="23">
        <v>11</v>
      </c>
      <c r="W619" s="23">
        <v>0</v>
      </c>
      <c r="X619" s="38">
        <f t="shared" si="126"/>
        <v>11</v>
      </c>
      <c r="Y619" s="38"/>
      <c r="Z619" s="40">
        <v>0</v>
      </c>
      <c r="AA619" s="40">
        <v>0</v>
      </c>
      <c r="AB619" s="41">
        <f t="shared" si="123"/>
        <v>0</v>
      </c>
      <c r="AC619" s="40">
        <v>0</v>
      </c>
      <c r="AD619" s="40">
        <v>11</v>
      </c>
      <c r="AE619" s="41">
        <f t="shared" si="125"/>
        <v>11</v>
      </c>
      <c r="AF619" s="40"/>
      <c r="AG619" s="39"/>
      <c r="AH619" s="39"/>
      <c r="AI619" s="42"/>
      <c r="AJ619" s="42"/>
      <c r="AK619" s="42"/>
      <c r="AL619" s="39"/>
      <c r="AM619" s="39"/>
      <c r="AN619" s="39"/>
      <c r="AO619" s="39"/>
      <c r="AP619" s="23" t="s">
        <v>91</v>
      </c>
      <c r="AQ619" s="23" t="s">
        <v>203</v>
      </c>
      <c r="AR619" s="23" t="s">
        <v>124</v>
      </c>
      <c r="AS619" s="54" t="s">
        <v>214</v>
      </c>
      <c r="AT619" s="23"/>
      <c r="AU619" s="23"/>
      <c r="AV619" s="23">
        <v>5</v>
      </c>
      <c r="AW619" s="23">
        <v>6</v>
      </c>
      <c r="AX619" s="23"/>
      <c r="AY619" s="23"/>
      <c r="AZ619" s="23">
        <f t="shared" si="127"/>
        <v>11</v>
      </c>
      <c r="BA619" s="23">
        <f t="shared" si="119"/>
        <v>11</v>
      </c>
      <c r="BB619" s="23">
        <f t="shared" si="121"/>
        <v>11</v>
      </c>
      <c r="BC619" s="23"/>
      <c r="BD619" s="23"/>
      <c r="BE619" s="23"/>
      <c r="BF619" s="23"/>
      <c r="BG619" s="23"/>
      <c r="BH619" s="23"/>
      <c r="BI619" s="23"/>
      <c r="BJ619" s="23"/>
      <c r="BK619" s="23"/>
      <c r="BL619" s="23"/>
      <c r="BM619" s="23"/>
      <c r="BN619" s="23"/>
      <c r="BO619" s="23"/>
      <c r="BP619" s="23"/>
      <c r="BQ619" s="23"/>
      <c r="BR619" s="23"/>
      <c r="BS619" s="23"/>
      <c r="BT619" s="23"/>
      <c r="BU619" s="23"/>
      <c r="BV619" s="23"/>
      <c r="BW619" s="23"/>
      <c r="BX619" s="23"/>
      <c r="BY619" s="23"/>
      <c r="BZ619" s="23"/>
      <c r="CA619" s="23"/>
      <c r="CB619" s="23"/>
      <c r="CC619" s="23"/>
      <c r="CD619" s="23"/>
      <c r="CE619" s="23"/>
      <c r="CF619" s="23"/>
      <c r="CG619" s="23"/>
      <c r="CH619" s="23"/>
      <c r="CI619" s="23"/>
      <c r="CJ619" s="23">
        <f t="shared" si="120"/>
        <v>0</v>
      </c>
      <c r="CK619" s="23">
        <f t="shared" si="124"/>
        <v>0</v>
      </c>
    </row>
    <row r="620" spans="1:89" ht="53.25" customHeight="1" x14ac:dyDescent="0.25">
      <c r="A620" s="95">
        <v>303</v>
      </c>
      <c r="B620" s="23" t="s">
        <v>1969</v>
      </c>
      <c r="C620" s="23" t="s">
        <v>1970</v>
      </c>
      <c r="D620" s="23" t="s">
        <v>1935</v>
      </c>
      <c r="E620" s="23" t="s">
        <v>1936</v>
      </c>
      <c r="F620" s="23"/>
      <c r="G620" s="24" t="s">
        <v>1971</v>
      </c>
      <c r="H620" s="22" t="s">
        <v>1972</v>
      </c>
      <c r="I620" s="23" t="s">
        <v>78</v>
      </c>
      <c r="J620" s="23" t="s">
        <v>88</v>
      </c>
      <c r="K620" s="24" t="s">
        <v>2397</v>
      </c>
      <c r="L620" s="23" t="s">
        <v>2904</v>
      </c>
      <c r="M620" s="23">
        <v>0.02</v>
      </c>
      <c r="N620" s="17" t="s">
        <v>1973</v>
      </c>
      <c r="O620" s="24" t="s">
        <v>1974</v>
      </c>
      <c r="P620" s="23" t="s">
        <v>82</v>
      </c>
      <c r="Q620" s="20"/>
      <c r="R620" s="20"/>
      <c r="S620" s="44">
        <v>45590</v>
      </c>
      <c r="T620" s="45">
        <v>45827</v>
      </c>
      <c r="U620" s="45">
        <v>46923</v>
      </c>
      <c r="V620" s="38">
        <v>1</v>
      </c>
      <c r="W620" s="38">
        <v>0</v>
      </c>
      <c r="X620" s="38">
        <f t="shared" si="126"/>
        <v>1</v>
      </c>
      <c r="Y620" s="38"/>
      <c r="Z620" s="40">
        <v>0</v>
      </c>
      <c r="AA620" s="40">
        <v>0</v>
      </c>
      <c r="AB620" s="41">
        <f t="shared" si="123"/>
        <v>0</v>
      </c>
      <c r="AC620" s="40">
        <v>0</v>
      </c>
      <c r="AD620" s="40">
        <v>1</v>
      </c>
      <c r="AE620" s="41">
        <f t="shared" si="125"/>
        <v>1</v>
      </c>
      <c r="AF620" s="40"/>
      <c r="AG620" s="39"/>
      <c r="AH620" s="39"/>
      <c r="AI620" s="42"/>
      <c r="AJ620" s="52"/>
      <c r="AK620" s="42"/>
      <c r="AL620" s="39"/>
      <c r="AM620" s="39"/>
      <c r="AN620" s="39"/>
      <c r="AO620" s="39"/>
      <c r="AP620" s="23" t="s">
        <v>2719</v>
      </c>
      <c r="AQ620" s="23" t="s">
        <v>203</v>
      </c>
      <c r="AR620" s="23" t="s">
        <v>124</v>
      </c>
      <c r="AS620" s="23" t="s">
        <v>214</v>
      </c>
      <c r="AT620" s="23"/>
      <c r="AU620" s="23">
        <v>1</v>
      </c>
      <c r="AV620" s="23"/>
      <c r="AW620" s="23"/>
      <c r="AX620" s="23"/>
      <c r="AY620" s="23"/>
      <c r="AZ620" s="23">
        <f t="shared" si="127"/>
        <v>1</v>
      </c>
      <c r="BA620" s="23">
        <f t="shared" si="119"/>
        <v>1</v>
      </c>
      <c r="BB620" s="23">
        <f t="shared" si="121"/>
        <v>1</v>
      </c>
      <c r="BC620" s="23"/>
      <c r="BD620" s="23"/>
      <c r="BE620" s="23"/>
      <c r="BF620" s="23"/>
      <c r="BG620" s="23"/>
      <c r="BH620" s="23"/>
      <c r="BI620" s="23"/>
      <c r="BJ620" s="23"/>
      <c r="BK620" s="23"/>
      <c r="BL620" s="23"/>
      <c r="BM620" s="23"/>
      <c r="BN620" s="23"/>
      <c r="BO620" s="23"/>
      <c r="BP620" s="23"/>
      <c r="BQ620" s="23"/>
      <c r="BR620" s="23"/>
      <c r="BS620" s="23"/>
      <c r="BT620" s="23"/>
      <c r="BU620" s="23"/>
      <c r="BV620" s="23"/>
      <c r="BW620" s="23"/>
      <c r="BX620" s="23"/>
      <c r="BY620" s="23"/>
      <c r="BZ620" s="23"/>
      <c r="CA620" s="23"/>
      <c r="CB620" s="23"/>
      <c r="CC620" s="23"/>
      <c r="CD620" s="23"/>
      <c r="CE620" s="23"/>
      <c r="CF620" s="23"/>
      <c r="CG620" s="23"/>
      <c r="CH620" s="23"/>
      <c r="CI620" s="23"/>
      <c r="CJ620" s="23">
        <f t="shared" si="120"/>
        <v>0</v>
      </c>
      <c r="CK620" s="23">
        <f t="shared" si="124"/>
        <v>0</v>
      </c>
    </row>
    <row r="621" spans="1:89" ht="53.25" customHeight="1" x14ac:dyDescent="0.25">
      <c r="A621" s="95">
        <v>2482</v>
      </c>
      <c r="B621" s="23" t="s">
        <v>2373</v>
      </c>
      <c r="C621" s="20" t="s">
        <v>1970</v>
      </c>
      <c r="D621" s="23" t="s">
        <v>1935</v>
      </c>
      <c r="E621" s="23" t="s">
        <v>1936</v>
      </c>
      <c r="F621" s="23"/>
      <c r="G621" s="24" t="s">
        <v>2159</v>
      </c>
      <c r="H621" s="22" t="s">
        <v>2160</v>
      </c>
      <c r="I621" s="23" t="s">
        <v>78</v>
      </c>
      <c r="J621" s="23" t="s">
        <v>79</v>
      </c>
      <c r="K621" s="23" t="s">
        <v>2399</v>
      </c>
      <c r="L621" s="23" t="s">
        <v>2904</v>
      </c>
      <c r="M621" s="23"/>
      <c r="N621" s="48"/>
      <c r="O621" s="24" t="s">
        <v>2161</v>
      </c>
      <c r="P621" s="23" t="s">
        <v>82</v>
      </c>
      <c r="Q621" s="23"/>
      <c r="R621" s="23"/>
      <c r="S621" s="36">
        <v>45686</v>
      </c>
      <c r="T621" s="37">
        <v>45820</v>
      </c>
      <c r="U621" s="37">
        <v>46916</v>
      </c>
      <c r="V621" s="23">
        <v>0</v>
      </c>
      <c r="W621" s="23">
        <v>1</v>
      </c>
      <c r="X621" s="38">
        <f t="shared" si="126"/>
        <v>-1</v>
      </c>
      <c r="Y621" s="23"/>
      <c r="Z621" s="40">
        <v>0</v>
      </c>
      <c r="AA621" s="40">
        <v>1</v>
      </c>
      <c r="AB621" s="41">
        <f t="shared" si="123"/>
        <v>-1</v>
      </c>
      <c r="AC621" s="40">
        <v>0</v>
      </c>
      <c r="AD621" s="40">
        <v>0</v>
      </c>
      <c r="AE621" s="41">
        <f t="shared" si="125"/>
        <v>0</v>
      </c>
      <c r="AF621" s="40"/>
      <c r="AG621" s="39"/>
      <c r="AH621" s="39"/>
      <c r="AI621" s="42"/>
      <c r="AJ621" s="42"/>
      <c r="AK621" s="42"/>
      <c r="AL621" s="39"/>
      <c r="AM621" s="39"/>
      <c r="AN621" s="39"/>
      <c r="AO621" s="39"/>
      <c r="AP621" s="20" t="s">
        <v>467</v>
      </c>
      <c r="AQ621" s="23" t="s">
        <v>2404</v>
      </c>
      <c r="AR621" s="23" t="s">
        <v>99</v>
      </c>
      <c r="AS621" s="24" t="s">
        <v>2407</v>
      </c>
      <c r="AT621" s="23"/>
      <c r="AU621" s="23"/>
      <c r="AV621" s="23"/>
      <c r="AW621" s="23"/>
      <c r="AX621" s="23"/>
      <c r="AY621" s="23"/>
      <c r="AZ621" s="23">
        <f t="shared" si="127"/>
        <v>0</v>
      </c>
      <c r="BA621" s="23">
        <f t="shared" si="119"/>
        <v>0</v>
      </c>
      <c r="BB621" s="23">
        <f t="shared" si="121"/>
        <v>0</v>
      </c>
      <c r="BC621" s="23"/>
      <c r="BD621" s="23"/>
      <c r="BE621" s="23"/>
      <c r="BF621" s="23"/>
      <c r="BG621" s="23"/>
      <c r="BH621" s="23"/>
      <c r="BI621" s="23"/>
      <c r="BJ621" s="23"/>
      <c r="BK621" s="23"/>
      <c r="BL621" s="23"/>
      <c r="BM621" s="23"/>
      <c r="BN621" s="23"/>
      <c r="BO621" s="23"/>
      <c r="BP621" s="23"/>
      <c r="BQ621" s="23"/>
      <c r="BR621" s="23"/>
      <c r="BS621" s="23"/>
      <c r="BT621" s="23"/>
      <c r="BU621" s="23"/>
      <c r="BV621" s="23"/>
      <c r="BW621" s="23"/>
      <c r="BX621" s="23"/>
      <c r="BY621" s="23"/>
      <c r="BZ621" s="23"/>
      <c r="CA621" s="23"/>
      <c r="CB621" s="23"/>
      <c r="CC621" s="23"/>
      <c r="CD621" s="23"/>
      <c r="CE621" s="23"/>
      <c r="CF621" s="23"/>
      <c r="CG621" s="23"/>
      <c r="CH621" s="23"/>
      <c r="CI621" s="23"/>
      <c r="CJ621" s="23">
        <f t="shared" si="120"/>
        <v>0</v>
      </c>
      <c r="CK621" s="23">
        <f t="shared" si="124"/>
        <v>0</v>
      </c>
    </row>
    <row r="622" spans="1:89" ht="53.25" customHeight="1" x14ac:dyDescent="0.25">
      <c r="A622" s="95" t="s">
        <v>2107</v>
      </c>
      <c r="B622" s="23" t="s">
        <v>2108</v>
      </c>
      <c r="C622" s="23" t="s">
        <v>2103</v>
      </c>
      <c r="D622" s="23" t="s">
        <v>1935</v>
      </c>
      <c r="E622" s="23" t="s">
        <v>382</v>
      </c>
      <c r="F622" s="20"/>
      <c r="G622" s="21" t="s">
        <v>2109</v>
      </c>
      <c r="H622" s="22" t="s">
        <v>2110</v>
      </c>
      <c r="I622" s="23" t="s">
        <v>87</v>
      </c>
      <c r="J622" s="23" t="s">
        <v>79</v>
      </c>
      <c r="K622" s="24" t="s">
        <v>2396</v>
      </c>
      <c r="L622" s="23" t="s">
        <v>2904</v>
      </c>
      <c r="M622" s="23"/>
      <c r="N622" s="50"/>
      <c r="O622" s="24" t="s">
        <v>2111</v>
      </c>
      <c r="P622" s="23" t="s">
        <v>82</v>
      </c>
      <c r="Q622" s="20"/>
      <c r="R622" s="20"/>
      <c r="S622" s="44">
        <v>44677</v>
      </c>
      <c r="T622" s="45">
        <v>45736</v>
      </c>
      <c r="U622" s="45">
        <v>46832</v>
      </c>
      <c r="V622" s="38">
        <v>3</v>
      </c>
      <c r="W622" s="38">
        <v>0</v>
      </c>
      <c r="X622" s="38"/>
      <c r="Y622" s="38"/>
      <c r="Z622" s="40">
        <v>0</v>
      </c>
      <c r="AA622" s="40">
        <v>0</v>
      </c>
      <c r="AB622" s="41">
        <f t="shared" si="123"/>
        <v>0</v>
      </c>
      <c r="AC622" s="40">
        <v>0</v>
      </c>
      <c r="AD622" s="40">
        <v>3</v>
      </c>
      <c r="AE622" s="41">
        <f t="shared" si="125"/>
        <v>3</v>
      </c>
      <c r="AF622" s="40"/>
      <c r="AG622" s="39"/>
      <c r="AH622" s="39"/>
      <c r="AI622" s="42"/>
      <c r="AJ622" s="42"/>
      <c r="AK622" s="42"/>
      <c r="AL622" s="39"/>
      <c r="AM622" s="39"/>
      <c r="AN622" s="39"/>
      <c r="AO622" s="39"/>
      <c r="AP622" s="20" t="s">
        <v>91</v>
      </c>
      <c r="AQ622" s="42" t="s">
        <v>203</v>
      </c>
      <c r="AR622" s="23" t="s">
        <v>124</v>
      </c>
      <c r="AS622" s="24" t="s">
        <v>2850</v>
      </c>
      <c r="AT622" s="23"/>
      <c r="AU622" s="23"/>
      <c r="AV622" s="23">
        <v>3</v>
      </c>
      <c r="AW622" s="23"/>
      <c r="AX622" s="23"/>
      <c r="AY622" s="23"/>
      <c r="AZ622" s="23">
        <f t="shared" si="127"/>
        <v>3</v>
      </c>
      <c r="BA622" s="23">
        <f t="shared" si="119"/>
        <v>3</v>
      </c>
      <c r="BB622" s="23">
        <f t="shared" si="121"/>
        <v>3</v>
      </c>
      <c r="BC622" s="23"/>
      <c r="BD622" s="23"/>
      <c r="BE622" s="23"/>
      <c r="BF622" s="23"/>
      <c r="BG622" s="23"/>
      <c r="BH622" s="23"/>
      <c r="BI622" s="23"/>
      <c r="BJ622" s="23"/>
      <c r="BK622" s="23"/>
      <c r="BL622" s="23"/>
      <c r="BM622" s="23"/>
      <c r="BN622" s="23"/>
      <c r="BO622" s="23"/>
      <c r="BP622" s="23"/>
      <c r="BQ622" s="23"/>
      <c r="BR622" s="23"/>
      <c r="BS622" s="23"/>
      <c r="BT622" s="23"/>
      <c r="BU622" s="23"/>
      <c r="BV622" s="23"/>
      <c r="BW622" s="23"/>
      <c r="BX622" s="23"/>
      <c r="BY622" s="23"/>
      <c r="BZ622" s="23"/>
      <c r="CA622" s="23"/>
      <c r="CB622" s="23"/>
      <c r="CC622" s="23"/>
      <c r="CD622" s="23"/>
      <c r="CE622" s="23"/>
      <c r="CF622" s="23"/>
      <c r="CG622" s="23"/>
      <c r="CH622" s="23"/>
      <c r="CI622" s="23"/>
      <c r="CJ622" s="23">
        <f t="shared" si="120"/>
        <v>0</v>
      </c>
      <c r="CK622" s="23">
        <f t="shared" si="124"/>
        <v>0</v>
      </c>
    </row>
    <row r="623" spans="1:89" ht="53.25" customHeight="1" x14ac:dyDescent="0.25">
      <c r="A623" s="95">
        <v>2060</v>
      </c>
      <c r="B623" s="23" t="s">
        <v>2102</v>
      </c>
      <c r="C623" s="23" t="s">
        <v>2103</v>
      </c>
      <c r="D623" s="23" t="s">
        <v>1935</v>
      </c>
      <c r="E623" s="23" t="s">
        <v>1936</v>
      </c>
      <c r="F623" s="23"/>
      <c r="G623" s="24" t="s">
        <v>2104</v>
      </c>
      <c r="H623" s="22" t="s">
        <v>2957</v>
      </c>
      <c r="I623" s="23" t="s">
        <v>78</v>
      </c>
      <c r="J623" s="23" t="s">
        <v>79</v>
      </c>
      <c r="K623" s="23" t="s">
        <v>2399</v>
      </c>
      <c r="L623" s="23" t="s">
        <v>2904</v>
      </c>
      <c r="M623" s="23"/>
      <c r="O623" s="24" t="s">
        <v>2851</v>
      </c>
      <c r="P623" s="23" t="s">
        <v>82</v>
      </c>
      <c r="Q623" s="20"/>
      <c r="R623" s="20"/>
      <c r="S623" s="44">
        <v>45148</v>
      </c>
      <c r="T623" s="45">
        <v>45293</v>
      </c>
      <c r="U623" s="45">
        <v>46389</v>
      </c>
      <c r="V623" s="38">
        <v>0</v>
      </c>
      <c r="W623" s="38">
        <v>1</v>
      </c>
      <c r="X623" s="38">
        <f t="shared" ref="X623:X629" si="128">V623-W623</f>
        <v>-1</v>
      </c>
      <c r="Y623" s="38"/>
      <c r="Z623" s="40">
        <v>0</v>
      </c>
      <c r="AA623" s="40">
        <v>0</v>
      </c>
      <c r="AB623" s="41">
        <f t="shared" si="123"/>
        <v>0</v>
      </c>
      <c r="AC623" s="40">
        <v>0</v>
      </c>
      <c r="AD623" s="40">
        <v>-1</v>
      </c>
      <c r="AE623" s="41">
        <f t="shared" si="125"/>
        <v>-1</v>
      </c>
      <c r="AF623" s="40"/>
      <c r="AG623" s="39"/>
      <c r="AH623" s="39"/>
      <c r="AI623" s="42"/>
      <c r="AJ623" s="42"/>
      <c r="AK623" s="42"/>
      <c r="AL623" s="39"/>
      <c r="AM623" s="39"/>
      <c r="AN623" s="39"/>
      <c r="AO623" s="39"/>
      <c r="AP623" s="23" t="s">
        <v>91</v>
      </c>
      <c r="AQ623" s="23" t="s">
        <v>203</v>
      </c>
      <c r="AR623" s="23" t="s">
        <v>124</v>
      </c>
      <c r="AS623" s="23" t="s">
        <v>2850</v>
      </c>
      <c r="AT623" s="23"/>
      <c r="AU623" s="23">
        <v>-1</v>
      </c>
      <c r="AV623" s="23"/>
      <c r="AW623" s="23"/>
      <c r="AX623" s="23"/>
      <c r="AY623" s="23"/>
      <c r="AZ623" s="23">
        <f t="shared" si="127"/>
        <v>-1</v>
      </c>
      <c r="BA623" s="23">
        <f t="shared" si="119"/>
        <v>-1</v>
      </c>
      <c r="BB623" s="23">
        <f t="shared" si="121"/>
        <v>-1</v>
      </c>
      <c r="BC623" s="23"/>
      <c r="BD623" s="23"/>
      <c r="BE623" s="23"/>
      <c r="BF623" s="23"/>
      <c r="BG623" s="23"/>
      <c r="BH623" s="23"/>
      <c r="BI623" s="23"/>
      <c r="BJ623" s="23"/>
      <c r="BK623" s="23"/>
      <c r="BL623" s="23"/>
      <c r="BM623" s="23"/>
      <c r="BN623" s="23"/>
      <c r="BO623" s="23"/>
      <c r="BP623" s="23"/>
      <c r="BQ623" s="23"/>
      <c r="BR623" s="23"/>
      <c r="BS623" s="23"/>
      <c r="BT623" s="23"/>
      <c r="BU623" s="23"/>
      <c r="BV623" s="23"/>
      <c r="BW623" s="23"/>
      <c r="BX623" s="23"/>
      <c r="BY623" s="23"/>
      <c r="BZ623" s="23"/>
      <c r="CA623" s="23"/>
      <c r="CB623" s="23"/>
      <c r="CC623" s="23"/>
      <c r="CD623" s="23"/>
      <c r="CE623" s="23"/>
      <c r="CF623" s="23"/>
      <c r="CG623" s="23"/>
      <c r="CH623" s="23"/>
      <c r="CI623" s="23"/>
      <c r="CJ623" s="23">
        <f t="shared" si="120"/>
        <v>0</v>
      </c>
      <c r="CK623" s="23">
        <f t="shared" si="124"/>
        <v>0</v>
      </c>
    </row>
    <row r="624" spans="1:89" ht="53.25" customHeight="1" x14ac:dyDescent="0.25">
      <c r="A624" s="95">
        <v>2060</v>
      </c>
      <c r="B624" s="23" t="s">
        <v>2102</v>
      </c>
      <c r="C624" s="23" t="s">
        <v>2103</v>
      </c>
      <c r="D624" s="23" t="s">
        <v>1935</v>
      </c>
      <c r="E624" s="23" t="s">
        <v>1936</v>
      </c>
      <c r="F624" s="23"/>
      <c r="G624" s="24" t="s">
        <v>2104</v>
      </c>
      <c r="H624" s="22" t="s">
        <v>2958</v>
      </c>
      <c r="I624" s="23" t="s">
        <v>78</v>
      </c>
      <c r="J624" s="23" t="s">
        <v>79</v>
      </c>
      <c r="K624" s="23" t="s">
        <v>2384</v>
      </c>
      <c r="L624" s="23" t="s">
        <v>2904</v>
      </c>
      <c r="M624" s="23"/>
      <c r="O624" s="24" t="s">
        <v>2851</v>
      </c>
      <c r="P624" s="23" t="s">
        <v>82</v>
      </c>
      <c r="Q624" s="20"/>
      <c r="R624" s="20"/>
      <c r="S624" s="44">
        <v>45148</v>
      </c>
      <c r="T624" s="45">
        <v>45293</v>
      </c>
      <c r="U624" s="45">
        <v>46389</v>
      </c>
      <c r="V624" s="38"/>
      <c r="W624" s="38"/>
      <c r="X624" s="38">
        <f t="shared" si="128"/>
        <v>0</v>
      </c>
      <c r="Y624" s="38">
        <v>4</v>
      </c>
      <c r="Z624" s="40">
        <v>0</v>
      </c>
      <c r="AA624" s="40">
        <v>0</v>
      </c>
      <c r="AB624" s="41">
        <f t="shared" si="123"/>
        <v>0</v>
      </c>
      <c r="AC624" s="40">
        <v>0</v>
      </c>
      <c r="AD624" s="40">
        <v>4</v>
      </c>
      <c r="AE624" s="41">
        <f t="shared" si="125"/>
        <v>4</v>
      </c>
      <c r="AF624" s="40"/>
      <c r="AG624" s="39"/>
      <c r="AH624" s="39"/>
      <c r="AI624" s="42"/>
      <c r="AJ624" s="42"/>
      <c r="AK624" s="42"/>
      <c r="AL624" s="39"/>
      <c r="AM624" s="39"/>
      <c r="AN624" s="39"/>
      <c r="AO624" s="39"/>
      <c r="AP624" s="23" t="s">
        <v>91</v>
      </c>
      <c r="AQ624" s="23" t="s">
        <v>203</v>
      </c>
      <c r="AR624" s="23" t="s">
        <v>124</v>
      </c>
      <c r="AS624" s="23" t="s">
        <v>2850</v>
      </c>
      <c r="AT624" s="23"/>
      <c r="AU624" s="23">
        <v>4</v>
      </c>
      <c r="AV624" s="23"/>
      <c r="AW624" s="23"/>
      <c r="AX624" s="23"/>
      <c r="AY624" s="23"/>
      <c r="AZ624" s="23">
        <f t="shared" si="127"/>
        <v>4</v>
      </c>
      <c r="BA624" s="23">
        <f t="shared" si="119"/>
        <v>4</v>
      </c>
      <c r="BB624" s="23">
        <f t="shared" si="121"/>
        <v>4</v>
      </c>
      <c r="BC624" s="23"/>
      <c r="BD624" s="23"/>
      <c r="BE624" s="23"/>
      <c r="BF624" s="23"/>
      <c r="BG624" s="23"/>
      <c r="BH624" s="23"/>
      <c r="BI624" s="23"/>
      <c r="BJ624" s="23"/>
      <c r="BK624" s="23"/>
      <c r="BL624" s="23"/>
      <c r="BM624" s="23"/>
      <c r="BN624" s="23"/>
      <c r="BO624" s="23"/>
      <c r="BP624" s="23"/>
      <c r="BQ624" s="23"/>
      <c r="BR624" s="23"/>
      <c r="BS624" s="23"/>
      <c r="BT624" s="23"/>
      <c r="BU624" s="23"/>
      <c r="BV624" s="23"/>
      <c r="BW624" s="23"/>
      <c r="BX624" s="23"/>
      <c r="BY624" s="23"/>
      <c r="BZ624" s="23"/>
      <c r="CA624" s="23"/>
      <c r="CB624" s="23"/>
      <c r="CC624" s="23"/>
      <c r="CD624" s="23"/>
      <c r="CE624" s="23"/>
      <c r="CF624" s="23"/>
      <c r="CG624" s="23"/>
      <c r="CH624" s="23"/>
      <c r="CI624" s="23"/>
      <c r="CJ624" s="23">
        <f t="shared" si="120"/>
        <v>0</v>
      </c>
      <c r="CK624" s="23">
        <f t="shared" si="124"/>
        <v>0</v>
      </c>
    </row>
    <row r="625" spans="1:89" ht="53.25" customHeight="1" x14ac:dyDescent="0.25">
      <c r="A625" s="95">
        <v>2322</v>
      </c>
      <c r="B625" s="23" t="s">
        <v>2105</v>
      </c>
      <c r="C625" s="23" t="s">
        <v>2103</v>
      </c>
      <c r="D625" s="23" t="s">
        <v>1935</v>
      </c>
      <c r="E625" s="23" t="s">
        <v>1936</v>
      </c>
      <c r="F625" s="20"/>
      <c r="G625" s="21" t="s">
        <v>2106</v>
      </c>
      <c r="H625" s="22" t="s">
        <v>2955</v>
      </c>
      <c r="I625" s="23" t="s">
        <v>78</v>
      </c>
      <c r="J625" s="23" t="s">
        <v>79</v>
      </c>
      <c r="K625" s="23" t="s">
        <v>2399</v>
      </c>
      <c r="L625" s="23" t="s">
        <v>2904</v>
      </c>
      <c r="M625" s="23"/>
      <c r="O625" s="24" t="s">
        <v>2852</v>
      </c>
      <c r="P625" s="23" t="s">
        <v>82</v>
      </c>
      <c r="Q625" s="20"/>
      <c r="R625" s="20"/>
      <c r="S625" s="44">
        <v>45503</v>
      </c>
      <c r="T625" s="45">
        <v>45694</v>
      </c>
      <c r="U625" s="45">
        <v>46789</v>
      </c>
      <c r="V625" s="38">
        <v>0</v>
      </c>
      <c r="W625" s="38">
        <v>1</v>
      </c>
      <c r="X625" s="38">
        <f t="shared" si="128"/>
        <v>-1</v>
      </c>
      <c r="Y625" s="38"/>
      <c r="Z625" s="40">
        <v>0</v>
      </c>
      <c r="AA625" s="40">
        <v>0</v>
      </c>
      <c r="AB625" s="41">
        <f t="shared" si="123"/>
        <v>0</v>
      </c>
      <c r="AC625" s="40">
        <v>0</v>
      </c>
      <c r="AD625" s="40">
        <v>-1</v>
      </c>
      <c r="AE625" s="41">
        <f t="shared" si="125"/>
        <v>-1</v>
      </c>
      <c r="AF625" s="40"/>
      <c r="AG625" s="39"/>
      <c r="AH625" s="39"/>
      <c r="AI625" s="42"/>
      <c r="AJ625" s="42"/>
      <c r="AK625" s="42"/>
      <c r="AL625" s="39"/>
      <c r="AM625" s="39"/>
      <c r="AN625" s="39"/>
      <c r="AO625" s="39"/>
      <c r="AP625" s="23" t="s">
        <v>91</v>
      </c>
      <c r="AQ625" s="23" t="s">
        <v>203</v>
      </c>
      <c r="AR625" s="23" t="s">
        <v>124</v>
      </c>
      <c r="AS625" s="23" t="s">
        <v>2850</v>
      </c>
      <c r="AT625" s="23"/>
      <c r="AU625" s="23">
        <v>-1</v>
      </c>
      <c r="AV625" s="23"/>
      <c r="AW625" s="23"/>
      <c r="AX625" s="23"/>
      <c r="AY625" s="23"/>
      <c r="AZ625" s="23">
        <f t="shared" si="127"/>
        <v>-1</v>
      </c>
      <c r="BA625" s="23">
        <f t="shared" si="119"/>
        <v>-1</v>
      </c>
      <c r="BB625" s="23">
        <f t="shared" si="121"/>
        <v>-1</v>
      </c>
      <c r="BC625" s="23"/>
      <c r="BD625" s="23"/>
      <c r="BE625" s="23"/>
      <c r="BF625" s="23"/>
      <c r="BG625" s="23"/>
      <c r="BH625" s="23"/>
      <c r="BI625" s="23"/>
      <c r="BJ625" s="23"/>
      <c r="BK625" s="23"/>
      <c r="BL625" s="23"/>
      <c r="BM625" s="23"/>
      <c r="BN625" s="23"/>
      <c r="BO625" s="23"/>
      <c r="BP625" s="23"/>
      <c r="BQ625" s="23"/>
      <c r="BR625" s="23"/>
      <c r="BS625" s="23"/>
      <c r="BT625" s="23"/>
      <c r="BU625" s="23"/>
      <c r="BV625" s="23"/>
      <c r="BW625" s="23"/>
      <c r="BX625" s="23"/>
      <c r="BY625" s="23"/>
      <c r="BZ625" s="23"/>
      <c r="CA625" s="23"/>
      <c r="CB625" s="23"/>
      <c r="CC625" s="23"/>
      <c r="CD625" s="23"/>
      <c r="CE625" s="23"/>
      <c r="CF625" s="23"/>
      <c r="CG625" s="23"/>
      <c r="CH625" s="23"/>
      <c r="CI625" s="23"/>
      <c r="CJ625" s="23">
        <f t="shared" si="120"/>
        <v>0</v>
      </c>
      <c r="CK625" s="23">
        <f t="shared" si="124"/>
        <v>0</v>
      </c>
    </row>
    <row r="626" spans="1:89" ht="53.25" customHeight="1" x14ac:dyDescent="0.25">
      <c r="A626" s="95">
        <v>2322</v>
      </c>
      <c r="B626" s="23" t="s">
        <v>2105</v>
      </c>
      <c r="C626" s="23" t="s">
        <v>2103</v>
      </c>
      <c r="D626" s="23" t="s">
        <v>1935</v>
      </c>
      <c r="E626" s="23" t="s">
        <v>1936</v>
      </c>
      <c r="F626" s="20"/>
      <c r="G626" s="21" t="s">
        <v>2106</v>
      </c>
      <c r="H626" s="22" t="s">
        <v>2956</v>
      </c>
      <c r="I626" s="23" t="s">
        <v>78</v>
      </c>
      <c r="J626" s="23" t="s">
        <v>79</v>
      </c>
      <c r="K626" s="23" t="s">
        <v>2384</v>
      </c>
      <c r="L626" s="23" t="s">
        <v>2904</v>
      </c>
      <c r="M626" s="23"/>
      <c r="O626" s="24" t="s">
        <v>2852</v>
      </c>
      <c r="P626" s="23" t="s">
        <v>82</v>
      </c>
      <c r="Q626" s="20"/>
      <c r="R626" s="20"/>
      <c r="S626" s="44">
        <v>45503</v>
      </c>
      <c r="T626" s="45">
        <v>45694</v>
      </c>
      <c r="U626" s="45">
        <v>46789</v>
      </c>
      <c r="V626" s="38">
        <v>0</v>
      </c>
      <c r="W626" s="38">
        <v>0</v>
      </c>
      <c r="X626" s="38">
        <f t="shared" si="128"/>
        <v>0</v>
      </c>
      <c r="Y626" s="38">
        <v>6</v>
      </c>
      <c r="Z626" s="40">
        <v>0</v>
      </c>
      <c r="AA626" s="40">
        <v>0</v>
      </c>
      <c r="AB626" s="41">
        <f t="shared" si="123"/>
        <v>0</v>
      </c>
      <c r="AC626" s="40">
        <v>0</v>
      </c>
      <c r="AD626" s="40">
        <v>6</v>
      </c>
      <c r="AE626" s="41">
        <f t="shared" si="125"/>
        <v>6</v>
      </c>
      <c r="AF626" s="40"/>
      <c r="AG626" s="39"/>
      <c r="AH626" s="39"/>
      <c r="AI626" s="42"/>
      <c r="AJ626" s="42"/>
      <c r="AK626" s="42"/>
      <c r="AL626" s="39"/>
      <c r="AM626" s="39"/>
      <c r="AN626" s="39"/>
      <c r="AO626" s="39"/>
      <c r="AP626" s="23" t="s">
        <v>91</v>
      </c>
      <c r="AQ626" s="23" t="s">
        <v>203</v>
      </c>
      <c r="AR626" s="23" t="s">
        <v>124</v>
      </c>
      <c r="AS626" s="23" t="s">
        <v>2850</v>
      </c>
      <c r="AT626" s="23"/>
      <c r="AU626" s="23">
        <v>6</v>
      </c>
      <c r="AV626" s="23"/>
      <c r="AW626" s="23"/>
      <c r="AX626" s="23"/>
      <c r="AY626" s="23"/>
      <c r="AZ626" s="23">
        <f t="shared" si="127"/>
        <v>6</v>
      </c>
      <c r="BA626" s="23">
        <f t="shared" si="119"/>
        <v>6</v>
      </c>
      <c r="BB626" s="23">
        <f t="shared" si="121"/>
        <v>6</v>
      </c>
      <c r="BC626" s="23"/>
      <c r="BD626" s="23"/>
      <c r="BE626" s="23"/>
      <c r="BF626" s="23"/>
      <c r="BG626" s="23"/>
      <c r="BH626" s="23"/>
      <c r="BI626" s="23"/>
      <c r="BJ626" s="23"/>
      <c r="BK626" s="23"/>
      <c r="BL626" s="23"/>
      <c r="BM626" s="23"/>
      <c r="BN626" s="23"/>
      <c r="BO626" s="23"/>
      <c r="BP626" s="23"/>
      <c r="BQ626" s="23"/>
      <c r="BR626" s="23"/>
      <c r="BS626" s="23"/>
      <c r="BT626" s="23"/>
      <c r="BU626" s="23"/>
      <c r="BV626" s="23"/>
      <c r="BW626" s="23"/>
      <c r="BX626" s="23"/>
      <c r="BY626" s="23"/>
      <c r="BZ626" s="23"/>
      <c r="CA626" s="23"/>
      <c r="CB626" s="23"/>
      <c r="CC626" s="23"/>
      <c r="CD626" s="23"/>
      <c r="CE626" s="23"/>
      <c r="CF626" s="23"/>
      <c r="CG626" s="23"/>
      <c r="CH626" s="23"/>
      <c r="CI626" s="23"/>
      <c r="CJ626" s="23">
        <f t="shared" si="120"/>
        <v>0</v>
      </c>
      <c r="CK626" s="23">
        <f t="shared" si="124"/>
        <v>0</v>
      </c>
    </row>
    <row r="627" spans="1:89" ht="53.25" customHeight="1" x14ac:dyDescent="0.25">
      <c r="A627" s="95"/>
      <c r="B627" s="53" t="s">
        <v>1893</v>
      </c>
      <c r="C627" s="23" t="s">
        <v>3025</v>
      </c>
      <c r="D627" s="23" t="s">
        <v>1377</v>
      </c>
      <c r="E627" s="23" t="s">
        <v>382</v>
      </c>
      <c r="F627" s="23"/>
      <c r="G627" s="24" t="s">
        <v>2162</v>
      </c>
      <c r="H627" s="24" t="s">
        <v>710</v>
      </c>
      <c r="I627" s="23" t="s">
        <v>402</v>
      </c>
      <c r="J627" s="23" t="s">
        <v>83</v>
      </c>
      <c r="K627" s="23" t="s">
        <v>2397</v>
      </c>
      <c r="L627" s="23" t="s">
        <v>2904</v>
      </c>
      <c r="M627" s="23"/>
      <c r="O627" s="24" t="s">
        <v>1379</v>
      </c>
      <c r="P627" s="23" t="s">
        <v>82</v>
      </c>
      <c r="Q627" s="23"/>
      <c r="R627" s="23"/>
      <c r="S627" s="36">
        <v>45511</v>
      </c>
      <c r="T627" s="37">
        <v>45835</v>
      </c>
      <c r="U627" s="37">
        <v>46931</v>
      </c>
      <c r="V627" s="23">
        <v>1</v>
      </c>
      <c r="W627" s="23">
        <v>1</v>
      </c>
      <c r="X627" s="38">
        <f t="shared" si="128"/>
        <v>0</v>
      </c>
      <c r="Y627" s="38"/>
      <c r="Z627" s="40">
        <v>0</v>
      </c>
      <c r="AA627" s="40">
        <v>0</v>
      </c>
      <c r="AB627" s="41">
        <f t="shared" si="123"/>
        <v>0</v>
      </c>
      <c r="AC627" s="40">
        <v>0</v>
      </c>
      <c r="AD627" s="40">
        <v>0</v>
      </c>
      <c r="AE627" s="41">
        <f t="shared" si="125"/>
        <v>0</v>
      </c>
      <c r="AF627" s="40"/>
      <c r="AG627" s="39"/>
      <c r="AH627" s="39"/>
      <c r="AI627" s="42"/>
      <c r="AJ627" s="42"/>
      <c r="AK627" s="42"/>
      <c r="AL627" s="39"/>
      <c r="AM627" s="39"/>
      <c r="AN627" s="39"/>
      <c r="AO627" s="39"/>
      <c r="AP627" s="23" t="s">
        <v>2393</v>
      </c>
      <c r="AQ627" s="23" t="s">
        <v>2393</v>
      </c>
      <c r="AR627" s="23" t="s">
        <v>2393</v>
      </c>
      <c r="AS627" s="23" t="s">
        <v>2393</v>
      </c>
      <c r="AT627" s="23"/>
      <c r="AU627" s="23"/>
      <c r="AV627" s="23"/>
      <c r="AW627" s="23"/>
      <c r="AX627" s="23"/>
      <c r="AY627" s="23"/>
      <c r="AZ627" s="23">
        <f t="shared" si="127"/>
        <v>0</v>
      </c>
      <c r="BA627" s="23">
        <f t="shared" si="119"/>
        <v>0</v>
      </c>
      <c r="BB627" s="23">
        <f t="shared" si="121"/>
        <v>0</v>
      </c>
      <c r="BC627" s="23"/>
      <c r="BD627" s="23"/>
      <c r="BE627" s="23"/>
      <c r="BF627" s="23"/>
      <c r="BG627" s="23"/>
      <c r="BH627" s="23"/>
      <c r="BI627" s="23"/>
      <c r="BJ627" s="23"/>
      <c r="BK627" s="23"/>
      <c r="BL627" s="23"/>
      <c r="BM627" s="23"/>
      <c r="BN627" s="23"/>
      <c r="BO627" s="23"/>
      <c r="BP627" s="23"/>
      <c r="BQ627" s="23"/>
      <c r="BR627" s="23"/>
      <c r="BS627" s="23"/>
      <c r="BT627" s="23"/>
      <c r="BU627" s="23"/>
      <c r="BV627" s="23"/>
      <c r="BW627" s="23"/>
      <c r="BX627" s="23"/>
      <c r="BY627" s="23"/>
      <c r="BZ627" s="23"/>
      <c r="CA627" s="23"/>
      <c r="CB627" s="23"/>
      <c r="CC627" s="23"/>
      <c r="CD627" s="23"/>
      <c r="CE627" s="23"/>
      <c r="CF627" s="23"/>
      <c r="CG627" s="23"/>
      <c r="CH627" s="23"/>
      <c r="CI627" s="23"/>
      <c r="CJ627" s="23">
        <f t="shared" si="120"/>
        <v>0</v>
      </c>
      <c r="CK627" s="23">
        <f t="shared" si="124"/>
        <v>0</v>
      </c>
    </row>
    <row r="628" spans="1:89" ht="53.25" customHeight="1" x14ac:dyDescent="0.25">
      <c r="A628" s="95"/>
      <c r="B628" s="23" t="s">
        <v>1893</v>
      </c>
      <c r="C628" s="23" t="s">
        <v>3025</v>
      </c>
      <c r="D628" s="20" t="s">
        <v>3042</v>
      </c>
      <c r="E628" s="23" t="s">
        <v>382</v>
      </c>
      <c r="F628" s="23"/>
      <c r="G628" s="21" t="s">
        <v>2234</v>
      </c>
      <c r="H628" s="22" t="s">
        <v>2235</v>
      </c>
      <c r="I628" s="23" t="s">
        <v>78</v>
      </c>
      <c r="J628" s="23" t="s">
        <v>83</v>
      </c>
      <c r="K628" s="23" t="s">
        <v>2397</v>
      </c>
      <c r="L628" s="23" t="s">
        <v>2904</v>
      </c>
      <c r="M628" s="23"/>
      <c r="O628" s="24" t="s">
        <v>2236</v>
      </c>
      <c r="P628" s="23" t="s">
        <v>82</v>
      </c>
      <c r="Q628" s="23"/>
      <c r="R628" s="23"/>
      <c r="S628" s="36">
        <v>45529</v>
      </c>
      <c r="T628" s="37">
        <v>45856</v>
      </c>
      <c r="U628" s="37">
        <v>46952</v>
      </c>
      <c r="V628" s="23">
        <v>2</v>
      </c>
      <c r="W628" s="23">
        <v>2</v>
      </c>
      <c r="X628" s="38">
        <f t="shared" si="128"/>
        <v>0</v>
      </c>
      <c r="Y628" s="38"/>
      <c r="Z628" s="40">
        <v>0</v>
      </c>
      <c r="AA628" s="40">
        <v>0</v>
      </c>
      <c r="AB628" s="41">
        <f t="shared" ref="AB628:AB659" si="129">SUM(Z628-AA628)</f>
        <v>0</v>
      </c>
      <c r="AC628" s="40">
        <v>0</v>
      </c>
      <c r="AD628" s="40">
        <v>0</v>
      </c>
      <c r="AE628" s="41">
        <f t="shared" si="125"/>
        <v>0</v>
      </c>
      <c r="AF628" s="40"/>
      <c r="AG628" s="39"/>
      <c r="AH628" s="39"/>
      <c r="AI628" s="42"/>
      <c r="AJ628" s="42"/>
      <c r="AK628" s="42"/>
      <c r="AL628" s="39"/>
      <c r="AM628" s="39"/>
      <c r="AN628" s="39"/>
      <c r="AO628" s="39"/>
      <c r="AP628" s="23" t="s">
        <v>2393</v>
      </c>
      <c r="AQ628" s="23" t="s">
        <v>2393</v>
      </c>
      <c r="AR628" s="23" t="s">
        <v>2393</v>
      </c>
      <c r="AS628" s="23" t="s">
        <v>2393</v>
      </c>
      <c r="AT628" s="23"/>
      <c r="AU628" s="23"/>
      <c r="AV628" s="23"/>
      <c r="AW628" s="23"/>
      <c r="AX628" s="23"/>
      <c r="AY628" s="23"/>
      <c r="AZ628" s="23">
        <f t="shared" si="127"/>
        <v>0</v>
      </c>
      <c r="BA628" s="23">
        <f t="shared" si="119"/>
        <v>0</v>
      </c>
      <c r="BB628" s="23">
        <f t="shared" si="121"/>
        <v>0</v>
      </c>
      <c r="BC628" s="23"/>
      <c r="BD628" s="23"/>
      <c r="BE628" s="23"/>
      <c r="BF628" s="23"/>
      <c r="BG628" s="23"/>
      <c r="BH628" s="23"/>
      <c r="BI628" s="23"/>
      <c r="BJ628" s="23"/>
      <c r="BK628" s="23"/>
      <c r="BL628" s="23"/>
      <c r="BM628" s="23"/>
      <c r="BN628" s="23"/>
      <c r="BO628" s="23"/>
      <c r="BP628" s="23"/>
      <c r="BQ628" s="23"/>
      <c r="BR628" s="23"/>
      <c r="BS628" s="23"/>
      <c r="BT628" s="23"/>
      <c r="BU628" s="23"/>
      <c r="BV628" s="23"/>
      <c r="BW628" s="23"/>
      <c r="BX628" s="23"/>
      <c r="BY628" s="23"/>
      <c r="BZ628" s="23"/>
      <c r="CA628" s="23"/>
      <c r="CB628" s="23"/>
      <c r="CC628" s="23"/>
      <c r="CD628" s="23"/>
      <c r="CE628" s="23"/>
      <c r="CF628" s="23"/>
      <c r="CG628" s="23"/>
      <c r="CH628" s="23"/>
      <c r="CI628" s="23"/>
      <c r="CJ628" s="23">
        <f t="shared" si="120"/>
        <v>0</v>
      </c>
      <c r="CK628" s="23">
        <f t="shared" si="124"/>
        <v>0</v>
      </c>
    </row>
    <row r="629" spans="1:89" ht="53.25" customHeight="1" x14ac:dyDescent="0.25">
      <c r="A629" s="95">
        <v>2318</v>
      </c>
      <c r="B629" s="23" t="s">
        <v>1895</v>
      </c>
      <c r="C629" s="23" t="s">
        <v>3025</v>
      </c>
      <c r="D629" s="20" t="s">
        <v>3042</v>
      </c>
      <c r="E629" s="23" t="s">
        <v>382</v>
      </c>
      <c r="F629" s="23"/>
      <c r="G629" s="24" t="s">
        <v>2952</v>
      </c>
      <c r="H629" s="22" t="s">
        <v>2855</v>
      </c>
      <c r="I629" s="23" t="s">
        <v>402</v>
      </c>
      <c r="J629" s="23" t="s">
        <v>88</v>
      </c>
      <c r="K629" s="23" t="s">
        <v>2384</v>
      </c>
      <c r="L629" s="23" t="s">
        <v>2898</v>
      </c>
      <c r="M629" s="23">
        <v>0.57399999999999995</v>
      </c>
      <c r="N629" s="17" t="s">
        <v>2853</v>
      </c>
      <c r="O629" s="24" t="s">
        <v>2854</v>
      </c>
      <c r="P629" s="23" t="s">
        <v>82</v>
      </c>
      <c r="Q629" s="23"/>
      <c r="R629" s="23"/>
      <c r="S629" s="36">
        <v>45747</v>
      </c>
      <c r="T629" s="37">
        <v>46007</v>
      </c>
      <c r="U629" s="37">
        <v>47103</v>
      </c>
      <c r="V629" s="23">
        <v>0</v>
      </c>
      <c r="W629" s="23">
        <v>0</v>
      </c>
      <c r="X629" s="38">
        <f t="shared" si="128"/>
        <v>0</v>
      </c>
      <c r="Y629" s="38">
        <v>66</v>
      </c>
      <c r="Z629" s="40">
        <v>0</v>
      </c>
      <c r="AA629" s="40">
        <v>0</v>
      </c>
      <c r="AB629" s="41">
        <f t="shared" si="129"/>
        <v>0</v>
      </c>
      <c r="AC629" s="40">
        <v>66</v>
      </c>
      <c r="AD629" s="40">
        <v>0</v>
      </c>
      <c r="AE629" s="41">
        <f t="shared" si="125"/>
        <v>66</v>
      </c>
      <c r="AF629" s="40"/>
      <c r="AG629" s="39"/>
      <c r="AH629" s="39"/>
      <c r="AI629" s="42"/>
      <c r="AJ629" s="42"/>
      <c r="AK629" s="42"/>
      <c r="AL629" s="39"/>
      <c r="AM629" s="39"/>
      <c r="AN629" s="39"/>
      <c r="AO629" s="39"/>
      <c r="AP629" s="23" t="s">
        <v>111</v>
      </c>
      <c r="AQ629" s="23" t="s">
        <v>112</v>
      </c>
      <c r="AR629" s="23" t="s">
        <v>124</v>
      </c>
      <c r="AS629" s="23" t="s">
        <v>214</v>
      </c>
      <c r="AT629" s="23"/>
      <c r="AU629" s="23">
        <v>66</v>
      </c>
      <c r="AV629" s="23"/>
      <c r="AW629" s="23"/>
      <c r="AX629" s="23"/>
      <c r="AY629" s="23"/>
      <c r="AZ629" s="23">
        <f t="shared" si="127"/>
        <v>66</v>
      </c>
      <c r="BA629" s="23">
        <f t="shared" si="119"/>
        <v>66</v>
      </c>
      <c r="BB629" s="23">
        <f t="shared" si="121"/>
        <v>66</v>
      </c>
      <c r="BC629" s="23"/>
      <c r="BD629" s="23"/>
      <c r="BE629" s="23"/>
      <c r="BF629" s="23"/>
      <c r="BG629" s="23"/>
      <c r="BH629" s="23"/>
      <c r="BI629" s="23"/>
      <c r="BJ629" s="23"/>
      <c r="BK629" s="23"/>
      <c r="BL629" s="23"/>
      <c r="BM629" s="23"/>
      <c r="BN629" s="23"/>
      <c r="BO629" s="23"/>
      <c r="BP629" s="23"/>
      <c r="BQ629" s="23"/>
      <c r="BR629" s="23"/>
      <c r="BS629" s="23"/>
      <c r="BT629" s="23"/>
      <c r="BU629" s="23"/>
      <c r="BV629" s="23"/>
      <c r="BW629" s="23"/>
      <c r="BX629" s="23"/>
      <c r="BY629" s="23"/>
      <c r="BZ629" s="23"/>
      <c r="CA629" s="23"/>
      <c r="CB629" s="23"/>
      <c r="CC629" s="23"/>
      <c r="CD629" s="23"/>
      <c r="CE629" s="23"/>
      <c r="CF629" s="23"/>
      <c r="CG629" s="23"/>
      <c r="CH629" s="23"/>
      <c r="CI629" s="23"/>
      <c r="CJ629" s="23">
        <f t="shared" si="120"/>
        <v>0</v>
      </c>
      <c r="CK629" s="23">
        <f t="shared" si="124"/>
        <v>0</v>
      </c>
    </row>
    <row r="630" spans="1:89" ht="53.25" customHeight="1" x14ac:dyDescent="0.25">
      <c r="A630" s="95">
        <v>1075</v>
      </c>
      <c r="B630" s="23" t="s">
        <v>2922</v>
      </c>
      <c r="C630" s="23" t="s">
        <v>3025</v>
      </c>
      <c r="D630" s="20" t="s">
        <v>3042</v>
      </c>
      <c r="E630" s="23" t="s">
        <v>5</v>
      </c>
      <c r="F630" s="23" t="s">
        <v>1894</v>
      </c>
      <c r="G630" s="24" t="s">
        <v>2923</v>
      </c>
      <c r="H630" s="22" t="s">
        <v>777</v>
      </c>
      <c r="I630" s="23" t="s">
        <v>87</v>
      </c>
      <c r="J630" s="23" t="s">
        <v>88</v>
      </c>
      <c r="K630" s="24" t="s">
        <v>2396</v>
      </c>
      <c r="L630" s="23" t="s">
        <v>2904</v>
      </c>
      <c r="M630" s="23"/>
      <c r="N630" s="17" t="s">
        <v>2926</v>
      </c>
      <c r="O630" s="24" t="s">
        <v>2925</v>
      </c>
      <c r="P630" s="23" t="s">
        <v>2924</v>
      </c>
      <c r="Q630" s="23"/>
      <c r="R630" s="23"/>
      <c r="S630" s="36"/>
      <c r="T630" s="37"/>
      <c r="U630" s="37"/>
      <c r="V630" s="23"/>
      <c r="W630" s="23"/>
      <c r="X630" s="38"/>
      <c r="Y630" s="38"/>
      <c r="Z630" s="40">
        <v>0</v>
      </c>
      <c r="AA630" s="40">
        <v>0</v>
      </c>
      <c r="AB630" s="41">
        <f t="shared" si="129"/>
        <v>0</v>
      </c>
      <c r="AC630" s="40">
        <v>1</v>
      </c>
      <c r="AD630" s="40">
        <v>0</v>
      </c>
      <c r="AE630" s="41">
        <f t="shared" si="125"/>
        <v>1</v>
      </c>
      <c r="AF630" s="40"/>
      <c r="AG630" s="39"/>
      <c r="AH630" s="39"/>
      <c r="AI630" s="42"/>
      <c r="AJ630" s="52"/>
      <c r="AK630" s="42"/>
      <c r="AL630" s="39"/>
      <c r="AM630" s="39"/>
      <c r="AN630" s="39"/>
      <c r="AO630" s="39"/>
      <c r="AP630" s="23" t="s">
        <v>111</v>
      </c>
      <c r="AQ630" s="23" t="s">
        <v>2927</v>
      </c>
      <c r="AR630" s="23" t="s">
        <v>113</v>
      </c>
      <c r="AS630" s="23" t="s">
        <v>2423</v>
      </c>
      <c r="AT630" s="23">
        <v>1</v>
      </c>
      <c r="AU630" s="23"/>
      <c r="AV630" s="23"/>
      <c r="AW630" s="23"/>
      <c r="AX630" s="23"/>
      <c r="AY630" s="23"/>
      <c r="AZ630" s="23"/>
      <c r="BA630" s="23">
        <f t="shared" si="119"/>
        <v>1</v>
      </c>
      <c r="BB630" s="23"/>
      <c r="BC630" s="23"/>
      <c r="BD630" s="23"/>
      <c r="BE630" s="23"/>
      <c r="BF630" s="23"/>
      <c r="BG630" s="23"/>
      <c r="BH630" s="23"/>
      <c r="BI630" s="23"/>
      <c r="BJ630" s="23"/>
      <c r="BK630" s="23"/>
      <c r="BL630" s="23"/>
      <c r="BM630" s="23"/>
      <c r="BN630" s="23"/>
      <c r="BO630" s="23"/>
      <c r="BP630" s="23"/>
      <c r="BQ630" s="23"/>
      <c r="BR630" s="23"/>
      <c r="BS630" s="23"/>
      <c r="BT630" s="23"/>
      <c r="BU630" s="23"/>
      <c r="BV630" s="23"/>
      <c r="BW630" s="23"/>
      <c r="BX630" s="23"/>
      <c r="BY630" s="23"/>
      <c r="BZ630" s="23"/>
      <c r="CA630" s="23"/>
      <c r="CB630" s="23"/>
      <c r="CC630" s="23"/>
      <c r="CD630" s="23"/>
      <c r="CE630" s="23"/>
      <c r="CF630" s="23"/>
      <c r="CG630" s="23"/>
      <c r="CH630" s="23"/>
      <c r="CI630" s="23"/>
      <c r="CJ630" s="23">
        <f t="shared" si="120"/>
        <v>0</v>
      </c>
      <c r="CK630" s="23"/>
    </row>
    <row r="631" spans="1:89" ht="53.25" customHeight="1" x14ac:dyDescent="0.25">
      <c r="A631" s="95">
        <v>1731</v>
      </c>
      <c r="B631" s="23" t="s">
        <v>1898</v>
      </c>
      <c r="C631" s="23" t="s">
        <v>3025</v>
      </c>
      <c r="D631" s="20" t="s">
        <v>3042</v>
      </c>
      <c r="E631" s="23" t="s">
        <v>382</v>
      </c>
      <c r="F631" s="23"/>
      <c r="G631" s="24" t="s">
        <v>2422</v>
      </c>
      <c r="H631" s="22" t="s">
        <v>1899</v>
      </c>
      <c r="I631" s="23" t="s">
        <v>87</v>
      </c>
      <c r="J631" s="23" t="s">
        <v>88</v>
      </c>
      <c r="K631" s="24" t="s">
        <v>2396</v>
      </c>
      <c r="L631" s="23" t="s">
        <v>2904</v>
      </c>
      <c r="M631" s="23"/>
      <c r="O631" s="24" t="s">
        <v>1900</v>
      </c>
      <c r="P631" s="23" t="s">
        <v>403</v>
      </c>
      <c r="Q631" s="23">
        <v>3374108</v>
      </c>
      <c r="R631" s="23"/>
      <c r="S631" s="36">
        <v>45884</v>
      </c>
      <c r="T631" s="37">
        <v>46073</v>
      </c>
      <c r="U631" s="37">
        <v>47169</v>
      </c>
      <c r="V631" s="23">
        <v>1</v>
      </c>
      <c r="W631" s="23">
        <v>0</v>
      </c>
      <c r="X631" s="38">
        <f t="shared" ref="X631:X639" si="130">V631-W631</f>
        <v>1</v>
      </c>
      <c r="Y631" s="38"/>
      <c r="Z631" s="40">
        <v>0</v>
      </c>
      <c r="AA631" s="40">
        <v>0</v>
      </c>
      <c r="AB631" s="41">
        <f t="shared" si="129"/>
        <v>0</v>
      </c>
      <c r="AC631" s="40">
        <v>0</v>
      </c>
      <c r="AD631" s="40">
        <v>1</v>
      </c>
      <c r="AE631" s="41">
        <f t="shared" si="125"/>
        <v>1</v>
      </c>
      <c r="AF631" s="40"/>
      <c r="AG631" s="39"/>
      <c r="AH631" s="39"/>
      <c r="AI631" s="42"/>
      <c r="AJ631" s="52"/>
      <c r="AK631" s="42"/>
      <c r="AL631" s="39"/>
      <c r="AM631" s="39"/>
      <c r="AN631" s="39"/>
      <c r="AO631" s="39"/>
      <c r="AP631" s="23" t="s">
        <v>91</v>
      </c>
      <c r="AQ631" s="23" t="s">
        <v>2498</v>
      </c>
      <c r="AR631" s="23" t="s">
        <v>2856</v>
      </c>
      <c r="AS631" s="23" t="s">
        <v>2407</v>
      </c>
      <c r="AT631" s="23"/>
      <c r="AU631" s="23"/>
      <c r="AV631" s="23">
        <v>1</v>
      </c>
      <c r="AW631" s="23"/>
      <c r="AX631" s="23"/>
      <c r="AY631" s="23"/>
      <c r="AZ631" s="23">
        <f t="shared" ref="AZ631:AZ639" si="131">SUM(AT631:AW631)</f>
        <v>1</v>
      </c>
      <c r="BA631" s="23">
        <f t="shared" si="119"/>
        <v>1</v>
      </c>
      <c r="BB631" s="23">
        <f t="shared" ref="BB631:BB639" si="132">SUM(AT631:AY631)</f>
        <v>1</v>
      </c>
      <c r="BC631" s="23"/>
      <c r="BD631" s="23"/>
      <c r="BE631" s="23"/>
      <c r="BF631" s="23"/>
      <c r="BG631" s="23"/>
      <c r="BH631" s="23"/>
      <c r="BI631" s="23"/>
      <c r="BJ631" s="23"/>
      <c r="BK631" s="23"/>
      <c r="BL631" s="23"/>
      <c r="BM631" s="23"/>
      <c r="BN631" s="23"/>
      <c r="BO631" s="23"/>
      <c r="BP631" s="23"/>
      <c r="BQ631" s="23"/>
      <c r="BR631" s="23"/>
      <c r="BS631" s="23"/>
      <c r="BT631" s="23"/>
      <c r="BU631" s="23"/>
      <c r="BV631" s="23"/>
      <c r="BW631" s="23"/>
      <c r="BX631" s="23"/>
      <c r="BY631" s="23"/>
      <c r="BZ631" s="23"/>
      <c r="CA631" s="23"/>
      <c r="CB631" s="23"/>
      <c r="CC631" s="23"/>
      <c r="CD631" s="23"/>
      <c r="CE631" s="23"/>
      <c r="CF631" s="23"/>
      <c r="CG631" s="23"/>
      <c r="CH631" s="23"/>
      <c r="CI631" s="23"/>
      <c r="CJ631" s="23">
        <f t="shared" si="120"/>
        <v>0</v>
      </c>
      <c r="CK631" s="23">
        <f t="shared" ref="CK631:CK639" si="133">SUM(BC631:CI631)</f>
        <v>0</v>
      </c>
    </row>
    <row r="632" spans="1:89" ht="53.25" customHeight="1" x14ac:dyDescent="0.25">
      <c r="A632" s="118">
        <v>945</v>
      </c>
      <c r="B632" s="46" t="s">
        <v>1896</v>
      </c>
      <c r="C632" s="23" t="s">
        <v>3025</v>
      </c>
      <c r="D632" s="20" t="s">
        <v>3042</v>
      </c>
      <c r="E632" s="23" t="s">
        <v>116</v>
      </c>
      <c r="F632" s="23"/>
      <c r="G632" s="21" t="s">
        <v>1897</v>
      </c>
      <c r="H632" s="22" t="s">
        <v>475</v>
      </c>
      <c r="I632" s="23" t="s">
        <v>78</v>
      </c>
      <c r="J632" s="23" t="s">
        <v>88</v>
      </c>
      <c r="K632" s="24" t="s">
        <v>2396</v>
      </c>
      <c r="L632" s="23" t="s">
        <v>102</v>
      </c>
      <c r="M632" s="23">
        <v>0.68500000000000005</v>
      </c>
      <c r="O632" s="20"/>
      <c r="P632" s="23"/>
      <c r="Q632" s="20"/>
      <c r="R632" s="20"/>
      <c r="S632" s="38"/>
      <c r="T632" s="45"/>
      <c r="U632" s="45"/>
      <c r="V632" s="38">
        <v>22</v>
      </c>
      <c r="W632" s="38">
        <v>0</v>
      </c>
      <c r="X632" s="38">
        <f t="shared" si="130"/>
        <v>22</v>
      </c>
      <c r="Y632" s="38"/>
      <c r="Z632" s="40">
        <v>0</v>
      </c>
      <c r="AA632" s="40">
        <v>0</v>
      </c>
      <c r="AB632" s="41">
        <f t="shared" si="129"/>
        <v>0</v>
      </c>
      <c r="AC632" s="40">
        <v>0</v>
      </c>
      <c r="AD632" s="40">
        <v>0</v>
      </c>
      <c r="AE632" s="41">
        <f t="shared" si="125"/>
        <v>0</v>
      </c>
      <c r="AF632" s="40">
        <v>22</v>
      </c>
      <c r="AG632" s="39"/>
      <c r="AH632" s="39"/>
      <c r="AI632" s="42"/>
      <c r="AJ632" s="42"/>
      <c r="AK632" s="42"/>
      <c r="AL632" s="39"/>
      <c r="AM632" s="39"/>
      <c r="AN632" s="39"/>
      <c r="AO632" s="39"/>
      <c r="AP632" s="20"/>
      <c r="AQ632" s="42" t="s">
        <v>2499</v>
      </c>
      <c r="AR632" s="23" t="s">
        <v>92</v>
      </c>
      <c r="AS632" s="24" t="s">
        <v>2423</v>
      </c>
      <c r="AT632" s="23"/>
      <c r="AU632" s="23"/>
      <c r="AV632" s="23"/>
      <c r="AW632" s="23"/>
      <c r="AX632" s="23"/>
      <c r="AY632" s="23">
        <v>22</v>
      </c>
      <c r="AZ632" s="23">
        <f t="shared" si="131"/>
        <v>0</v>
      </c>
      <c r="BA632" s="23">
        <f t="shared" si="119"/>
        <v>0</v>
      </c>
      <c r="BB632" s="23">
        <f t="shared" si="132"/>
        <v>22</v>
      </c>
      <c r="BC632" s="23"/>
      <c r="BD632" s="23"/>
      <c r="BE632" s="23"/>
      <c r="BF632" s="23"/>
      <c r="BG632" s="23"/>
      <c r="BH632" s="23"/>
      <c r="BI632" s="23"/>
      <c r="BJ632" s="23"/>
      <c r="BK632" s="23"/>
      <c r="BL632" s="23"/>
      <c r="BM632" s="23"/>
      <c r="BN632" s="23"/>
      <c r="BO632" s="23"/>
      <c r="BP632" s="23"/>
      <c r="BQ632" s="23"/>
      <c r="BR632" s="23"/>
      <c r="BS632" s="23"/>
      <c r="BT632" s="23"/>
      <c r="BU632" s="23"/>
      <c r="BV632" s="23"/>
      <c r="BW632" s="23"/>
      <c r="BX632" s="23"/>
      <c r="BY632" s="23"/>
      <c r="BZ632" s="23"/>
      <c r="CA632" s="23"/>
      <c r="CB632" s="23"/>
      <c r="CC632" s="23"/>
      <c r="CD632" s="23"/>
      <c r="CE632" s="23"/>
      <c r="CF632" s="23"/>
      <c r="CG632" s="23"/>
      <c r="CH632" s="23"/>
      <c r="CI632" s="23"/>
      <c r="CJ632" s="23">
        <f t="shared" si="120"/>
        <v>0</v>
      </c>
      <c r="CK632" s="23">
        <f t="shared" si="133"/>
        <v>0</v>
      </c>
    </row>
    <row r="633" spans="1:89" ht="53.25" customHeight="1" x14ac:dyDescent="0.25">
      <c r="A633" s="95">
        <v>1066</v>
      </c>
      <c r="B633" s="23" t="s">
        <v>1901</v>
      </c>
      <c r="C633" s="23" t="s">
        <v>3025</v>
      </c>
      <c r="D633" s="20" t="s">
        <v>3042</v>
      </c>
      <c r="E633" s="23" t="s">
        <v>382</v>
      </c>
      <c r="F633" s="23" t="s">
        <v>1902</v>
      </c>
      <c r="G633" s="24" t="s">
        <v>1903</v>
      </c>
      <c r="H633" s="22" t="s">
        <v>1904</v>
      </c>
      <c r="I633" s="23" t="s">
        <v>412</v>
      </c>
      <c r="J633" s="20" t="s">
        <v>88</v>
      </c>
      <c r="K633" s="24" t="s">
        <v>2396</v>
      </c>
      <c r="L633" s="23" t="s">
        <v>2897</v>
      </c>
      <c r="M633" s="23">
        <v>0.06</v>
      </c>
      <c r="N633" s="48" t="s">
        <v>1905</v>
      </c>
      <c r="O633" s="24" t="s">
        <v>2857</v>
      </c>
      <c r="P633" s="37" t="s">
        <v>82</v>
      </c>
      <c r="Q633" s="23"/>
      <c r="R633" s="23"/>
      <c r="S633" s="36">
        <v>45345</v>
      </c>
      <c r="T633" s="37">
        <v>45456</v>
      </c>
      <c r="U633" s="37">
        <v>46551</v>
      </c>
      <c r="V633" s="23">
        <v>2</v>
      </c>
      <c r="W633" s="23">
        <v>0</v>
      </c>
      <c r="X633" s="38">
        <f t="shared" si="130"/>
        <v>2</v>
      </c>
      <c r="Y633" s="38"/>
      <c r="Z633" s="40">
        <v>0</v>
      </c>
      <c r="AA633" s="40">
        <v>0</v>
      </c>
      <c r="AB633" s="41">
        <f t="shared" si="129"/>
        <v>0</v>
      </c>
      <c r="AC633" s="40">
        <v>0</v>
      </c>
      <c r="AD633" s="40">
        <v>1</v>
      </c>
      <c r="AE633" s="41">
        <f t="shared" si="125"/>
        <v>1</v>
      </c>
      <c r="AF633" s="40"/>
      <c r="AG633" s="39"/>
      <c r="AH633" s="39"/>
      <c r="AI633" s="42"/>
      <c r="AJ633" s="42"/>
      <c r="AK633" s="42"/>
      <c r="AL633" s="39"/>
      <c r="AM633" s="39"/>
      <c r="AN633" s="39"/>
      <c r="AO633" s="39"/>
      <c r="AP633" s="23" t="s">
        <v>91</v>
      </c>
      <c r="AQ633" s="23" t="s">
        <v>203</v>
      </c>
      <c r="AR633" s="23" t="s">
        <v>124</v>
      </c>
      <c r="AS633" s="23" t="s">
        <v>214</v>
      </c>
      <c r="AT633" s="23"/>
      <c r="AU633" s="23">
        <v>1</v>
      </c>
      <c r="AV633" s="23"/>
      <c r="AW633" s="23"/>
      <c r="AX633" s="23"/>
      <c r="AY633" s="23"/>
      <c r="AZ633" s="23">
        <f t="shared" si="131"/>
        <v>1</v>
      </c>
      <c r="BA633" s="23">
        <f t="shared" si="119"/>
        <v>1</v>
      </c>
      <c r="BB633" s="23">
        <f t="shared" si="132"/>
        <v>1</v>
      </c>
      <c r="BC633" s="23"/>
      <c r="BD633" s="23"/>
      <c r="BE633" s="23"/>
      <c r="BF633" s="23"/>
      <c r="BG633" s="23"/>
      <c r="BH633" s="23"/>
      <c r="BI633" s="23"/>
      <c r="BJ633" s="23"/>
      <c r="BK633" s="23"/>
      <c r="BL633" s="23"/>
      <c r="BM633" s="23"/>
      <c r="BN633" s="23"/>
      <c r="BO633" s="23"/>
      <c r="BP633" s="23"/>
      <c r="BQ633" s="23"/>
      <c r="BR633" s="23"/>
      <c r="BS633" s="23"/>
      <c r="BT633" s="23"/>
      <c r="BU633" s="23"/>
      <c r="BV633" s="23"/>
      <c r="BW633" s="23"/>
      <c r="BX633" s="23"/>
      <c r="BY633" s="23"/>
      <c r="BZ633" s="23"/>
      <c r="CA633" s="23"/>
      <c r="CB633" s="23"/>
      <c r="CC633" s="23"/>
      <c r="CD633" s="23"/>
      <c r="CE633" s="23"/>
      <c r="CF633" s="23"/>
      <c r="CG633" s="23"/>
      <c r="CH633" s="23"/>
      <c r="CI633" s="23"/>
      <c r="CJ633" s="23">
        <f t="shared" si="120"/>
        <v>0</v>
      </c>
      <c r="CK633" s="23">
        <f t="shared" si="133"/>
        <v>0</v>
      </c>
    </row>
    <row r="634" spans="1:89" ht="53.25" customHeight="1" x14ac:dyDescent="0.25">
      <c r="A634" s="95">
        <v>2145</v>
      </c>
      <c r="B634" s="23" t="s">
        <v>1909</v>
      </c>
      <c r="C634" s="23" t="s">
        <v>3025</v>
      </c>
      <c r="D634" s="20" t="s">
        <v>3042</v>
      </c>
      <c r="E634" s="23" t="s">
        <v>5</v>
      </c>
      <c r="F634" s="23" t="s">
        <v>1894</v>
      </c>
      <c r="G634" s="24" t="s">
        <v>1910</v>
      </c>
      <c r="H634" s="22" t="s">
        <v>2921</v>
      </c>
      <c r="I634" s="23" t="s">
        <v>412</v>
      </c>
      <c r="J634" s="23" t="s">
        <v>88</v>
      </c>
      <c r="K634" s="24" t="s">
        <v>2396</v>
      </c>
      <c r="L634" s="23" t="s">
        <v>2897</v>
      </c>
      <c r="M634" s="23"/>
      <c r="N634" s="23" t="s">
        <v>1911</v>
      </c>
      <c r="O634" s="23" t="s">
        <v>2858</v>
      </c>
      <c r="P634" s="23" t="s">
        <v>82</v>
      </c>
      <c r="Q634" s="23"/>
      <c r="R634" s="23"/>
      <c r="S634" s="36" t="s">
        <v>1912</v>
      </c>
      <c r="T634" s="37">
        <v>46036</v>
      </c>
      <c r="U634" s="37">
        <v>47132</v>
      </c>
      <c r="V634" s="23">
        <v>1</v>
      </c>
      <c r="W634" s="23">
        <v>0</v>
      </c>
      <c r="X634" s="38">
        <f t="shared" si="130"/>
        <v>1</v>
      </c>
      <c r="Y634" s="23"/>
      <c r="Z634" s="40">
        <v>0</v>
      </c>
      <c r="AA634" s="40">
        <v>0</v>
      </c>
      <c r="AB634" s="41">
        <f t="shared" si="129"/>
        <v>0</v>
      </c>
      <c r="AC634" s="40">
        <v>1</v>
      </c>
      <c r="AD634" s="40">
        <v>1</v>
      </c>
      <c r="AE634" s="41">
        <f t="shared" si="125"/>
        <v>2</v>
      </c>
      <c r="AF634" s="40"/>
      <c r="AG634" s="39"/>
      <c r="AH634" s="39"/>
      <c r="AI634" s="42"/>
      <c r="AJ634" s="42"/>
      <c r="AK634" s="42"/>
      <c r="AL634" s="39"/>
      <c r="AM634" s="39"/>
      <c r="AN634" s="39"/>
      <c r="AO634" s="39"/>
      <c r="AP634" s="23" t="s">
        <v>111</v>
      </c>
      <c r="AQ634" s="23" t="s">
        <v>458</v>
      </c>
      <c r="AR634" s="23" t="s">
        <v>92</v>
      </c>
      <c r="AS634" s="23"/>
      <c r="AT634" s="23">
        <v>1</v>
      </c>
      <c r="AU634" s="23">
        <v>1</v>
      </c>
      <c r="AV634" s="23"/>
      <c r="AW634" s="23"/>
      <c r="AX634" s="23"/>
      <c r="AY634" s="23"/>
      <c r="AZ634" s="23">
        <f t="shared" si="131"/>
        <v>2</v>
      </c>
      <c r="BA634" s="23">
        <f t="shared" si="119"/>
        <v>2</v>
      </c>
      <c r="BB634" s="23">
        <f t="shared" si="132"/>
        <v>2</v>
      </c>
      <c r="BC634" s="23"/>
      <c r="BD634" s="23"/>
      <c r="BE634" s="23"/>
      <c r="BF634" s="23"/>
      <c r="BG634" s="23"/>
      <c r="BH634" s="23"/>
      <c r="BI634" s="23"/>
      <c r="BJ634" s="23"/>
      <c r="BK634" s="23"/>
      <c r="BL634" s="23"/>
      <c r="BM634" s="23"/>
      <c r="BN634" s="23"/>
      <c r="BO634" s="23"/>
      <c r="BP634" s="23"/>
      <c r="BQ634" s="23"/>
      <c r="BR634" s="23"/>
      <c r="BS634" s="23"/>
      <c r="BT634" s="23"/>
      <c r="BU634" s="23"/>
      <c r="BV634" s="23"/>
      <c r="BW634" s="23"/>
      <c r="BX634" s="23"/>
      <c r="BY634" s="23"/>
      <c r="BZ634" s="23"/>
      <c r="CA634" s="23"/>
      <c r="CB634" s="23"/>
      <c r="CC634" s="23"/>
      <c r="CD634" s="23"/>
      <c r="CE634" s="23"/>
      <c r="CF634" s="23"/>
      <c r="CG634" s="23"/>
      <c r="CH634" s="23"/>
      <c r="CI634" s="23"/>
      <c r="CJ634" s="23">
        <f t="shared" si="120"/>
        <v>0</v>
      </c>
      <c r="CK634" s="23">
        <f t="shared" si="133"/>
        <v>0</v>
      </c>
    </row>
    <row r="635" spans="1:89" ht="53.25" customHeight="1" x14ac:dyDescent="0.25">
      <c r="A635" s="95">
        <v>2097</v>
      </c>
      <c r="B635" s="23" t="s">
        <v>1913</v>
      </c>
      <c r="C635" s="23" t="s">
        <v>3025</v>
      </c>
      <c r="D635" s="20" t="s">
        <v>3042</v>
      </c>
      <c r="E635" s="23" t="s">
        <v>382</v>
      </c>
      <c r="F635" s="23"/>
      <c r="G635" s="24" t="s">
        <v>1914</v>
      </c>
      <c r="H635" s="24" t="s">
        <v>1915</v>
      </c>
      <c r="I635" s="23" t="s">
        <v>412</v>
      </c>
      <c r="J635" s="23" t="s">
        <v>79</v>
      </c>
      <c r="K635" s="24" t="s">
        <v>2396</v>
      </c>
      <c r="L635" s="20" t="s">
        <v>2901</v>
      </c>
      <c r="M635" s="23"/>
      <c r="N635" s="23"/>
      <c r="O635" s="24" t="s">
        <v>2859</v>
      </c>
      <c r="P635" s="23" t="s">
        <v>503</v>
      </c>
      <c r="Q635" s="23"/>
      <c r="R635" s="23"/>
      <c r="S635" s="36">
        <v>45125</v>
      </c>
      <c r="T635" s="37">
        <v>45169</v>
      </c>
      <c r="U635" s="37">
        <v>46265</v>
      </c>
      <c r="V635" s="23">
        <v>1</v>
      </c>
      <c r="W635" s="23">
        <v>0</v>
      </c>
      <c r="X635" s="38">
        <f t="shared" si="130"/>
        <v>1</v>
      </c>
      <c r="Y635" s="38"/>
      <c r="Z635" s="40">
        <v>0</v>
      </c>
      <c r="AA635" s="40">
        <v>0</v>
      </c>
      <c r="AB635" s="41">
        <f t="shared" si="129"/>
        <v>0</v>
      </c>
      <c r="AC635" s="40">
        <v>0</v>
      </c>
      <c r="AD635" s="40">
        <v>1</v>
      </c>
      <c r="AE635" s="41">
        <f t="shared" si="125"/>
        <v>1</v>
      </c>
      <c r="AF635" s="40"/>
      <c r="AG635" s="39"/>
      <c r="AH635" s="39"/>
      <c r="AI635" s="42"/>
      <c r="AJ635" s="42"/>
      <c r="AK635" s="42"/>
      <c r="AL635" s="39"/>
      <c r="AM635" s="39"/>
      <c r="AN635" s="39"/>
      <c r="AO635" s="39"/>
      <c r="AP635" s="23" t="s">
        <v>2296</v>
      </c>
      <c r="AQ635" s="23" t="s">
        <v>2598</v>
      </c>
      <c r="AR635" s="23" t="s">
        <v>124</v>
      </c>
      <c r="AS635" s="23" t="s">
        <v>153</v>
      </c>
      <c r="AT635" s="23"/>
      <c r="AU635" s="23"/>
      <c r="AV635" s="23"/>
      <c r="AW635" s="23"/>
      <c r="AX635" s="23"/>
      <c r="AY635" s="23"/>
      <c r="AZ635" s="23">
        <f t="shared" si="131"/>
        <v>0</v>
      </c>
      <c r="BA635" s="23">
        <f t="shared" si="119"/>
        <v>0</v>
      </c>
      <c r="BB635" s="23">
        <f t="shared" si="132"/>
        <v>0</v>
      </c>
      <c r="BC635" s="23"/>
      <c r="BD635" s="23"/>
      <c r="BE635" s="23"/>
      <c r="BF635" s="23"/>
      <c r="BG635" s="23"/>
      <c r="BH635" s="23"/>
      <c r="BI635" s="23"/>
      <c r="BJ635" s="23"/>
      <c r="BK635" s="23"/>
      <c r="BL635" s="23"/>
      <c r="BM635" s="23"/>
      <c r="BN635" s="23"/>
      <c r="BO635" s="23"/>
      <c r="BP635" s="23"/>
      <c r="BQ635" s="23"/>
      <c r="BR635" s="23"/>
      <c r="BS635" s="23"/>
      <c r="BT635" s="23"/>
      <c r="BU635" s="23"/>
      <c r="BV635" s="23"/>
      <c r="BW635" s="23"/>
      <c r="BX635" s="23"/>
      <c r="BY635" s="23"/>
      <c r="BZ635" s="23"/>
      <c r="CA635" s="23"/>
      <c r="CB635" s="23"/>
      <c r="CC635" s="23"/>
      <c r="CD635" s="23"/>
      <c r="CE635" s="23"/>
      <c r="CF635" s="23"/>
      <c r="CG635" s="23"/>
      <c r="CH635" s="23"/>
      <c r="CI635" s="23"/>
      <c r="CJ635" s="23">
        <f t="shared" si="120"/>
        <v>0</v>
      </c>
      <c r="CK635" s="23">
        <f t="shared" si="133"/>
        <v>0</v>
      </c>
    </row>
    <row r="636" spans="1:89" ht="53.25" customHeight="1" x14ac:dyDescent="0.25">
      <c r="A636" s="95">
        <v>2112</v>
      </c>
      <c r="B636" s="23" t="s">
        <v>1916</v>
      </c>
      <c r="C636" s="23" t="s">
        <v>3025</v>
      </c>
      <c r="D636" s="20" t="s">
        <v>3042</v>
      </c>
      <c r="E636" s="23" t="s">
        <v>382</v>
      </c>
      <c r="F636" s="23"/>
      <c r="G636" s="24" t="s">
        <v>1917</v>
      </c>
      <c r="H636" s="22" t="s">
        <v>1918</v>
      </c>
      <c r="I636" s="23" t="s">
        <v>87</v>
      </c>
      <c r="J636" s="23" t="s">
        <v>88</v>
      </c>
      <c r="K636" s="24" t="s">
        <v>2396</v>
      </c>
      <c r="L636" s="23" t="s">
        <v>2904</v>
      </c>
      <c r="M636" s="23"/>
      <c r="O636" s="24" t="s">
        <v>2860</v>
      </c>
      <c r="P636" s="23" t="s">
        <v>82</v>
      </c>
      <c r="Q636" s="23"/>
      <c r="R636" s="20"/>
      <c r="S636" s="44">
        <v>44902</v>
      </c>
      <c r="T636" s="45">
        <v>45168</v>
      </c>
      <c r="U636" s="45">
        <v>46264</v>
      </c>
      <c r="V636" s="38">
        <v>2</v>
      </c>
      <c r="W636" s="23">
        <v>0</v>
      </c>
      <c r="X636" s="38">
        <f t="shared" si="130"/>
        <v>2</v>
      </c>
      <c r="Y636" s="38"/>
      <c r="Z636" s="40">
        <v>0</v>
      </c>
      <c r="AA636" s="40">
        <v>0</v>
      </c>
      <c r="AB636" s="41">
        <f t="shared" si="129"/>
        <v>0</v>
      </c>
      <c r="AC636" s="40">
        <v>0</v>
      </c>
      <c r="AD636" s="40">
        <v>2</v>
      </c>
      <c r="AE636" s="41">
        <f t="shared" si="125"/>
        <v>2</v>
      </c>
      <c r="AF636" s="40"/>
      <c r="AG636" s="39"/>
      <c r="AH636" s="39"/>
      <c r="AI636" s="42"/>
      <c r="AJ636" s="42"/>
      <c r="AK636" s="42"/>
      <c r="AL636" s="39"/>
      <c r="AM636" s="39"/>
      <c r="AN636" s="39"/>
      <c r="AO636" s="39"/>
      <c r="AP636" s="23" t="s">
        <v>2296</v>
      </c>
      <c r="AQ636" s="23" t="s">
        <v>2598</v>
      </c>
      <c r="AR636" s="23" t="s">
        <v>124</v>
      </c>
      <c r="AS636" s="23" t="s">
        <v>153</v>
      </c>
      <c r="AT636" s="23"/>
      <c r="AU636" s="23"/>
      <c r="AV636" s="23"/>
      <c r="AW636" s="23"/>
      <c r="AX636" s="23"/>
      <c r="AY636" s="23"/>
      <c r="AZ636" s="23">
        <f t="shared" si="131"/>
        <v>0</v>
      </c>
      <c r="BA636" s="23">
        <f t="shared" si="119"/>
        <v>0</v>
      </c>
      <c r="BB636" s="23">
        <f t="shared" si="132"/>
        <v>0</v>
      </c>
      <c r="BC636" s="23"/>
      <c r="BD636" s="23"/>
      <c r="BE636" s="23"/>
      <c r="BF636" s="23"/>
      <c r="BG636" s="23"/>
      <c r="BH636" s="23"/>
      <c r="BI636" s="23"/>
      <c r="BJ636" s="23"/>
      <c r="BK636" s="23"/>
      <c r="BL636" s="23"/>
      <c r="BM636" s="23"/>
      <c r="BN636" s="23"/>
      <c r="BO636" s="23"/>
      <c r="BP636" s="23"/>
      <c r="BQ636" s="23"/>
      <c r="BR636" s="23"/>
      <c r="BS636" s="23"/>
      <c r="BT636" s="23"/>
      <c r="BU636" s="23"/>
      <c r="BV636" s="23"/>
      <c r="BW636" s="23"/>
      <c r="BX636" s="23"/>
      <c r="BY636" s="23"/>
      <c r="BZ636" s="23"/>
      <c r="CA636" s="23"/>
      <c r="CB636" s="23"/>
      <c r="CC636" s="23"/>
      <c r="CD636" s="23"/>
      <c r="CE636" s="23"/>
      <c r="CF636" s="23"/>
      <c r="CG636" s="23"/>
      <c r="CH636" s="23"/>
      <c r="CI636" s="23"/>
      <c r="CJ636" s="23">
        <f t="shared" si="120"/>
        <v>0</v>
      </c>
      <c r="CK636" s="23">
        <f t="shared" si="133"/>
        <v>0</v>
      </c>
    </row>
    <row r="637" spans="1:89" ht="53.25" customHeight="1" x14ac:dyDescent="0.25">
      <c r="A637" s="95">
        <v>2188</v>
      </c>
      <c r="B637" s="23" t="s">
        <v>1919</v>
      </c>
      <c r="C637" s="23" t="s">
        <v>3025</v>
      </c>
      <c r="D637" s="20" t="s">
        <v>3042</v>
      </c>
      <c r="E637" s="23" t="s">
        <v>5</v>
      </c>
      <c r="F637" s="23" t="s">
        <v>1894</v>
      </c>
      <c r="G637" s="24" t="s">
        <v>1920</v>
      </c>
      <c r="H637" s="22" t="s">
        <v>1921</v>
      </c>
      <c r="I637" s="23" t="s">
        <v>87</v>
      </c>
      <c r="J637" s="23" t="s">
        <v>88</v>
      </c>
      <c r="K637" s="24" t="s">
        <v>2396</v>
      </c>
      <c r="L637" s="23" t="s">
        <v>2897</v>
      </c>
      <c r="M637" s="23"/>
      <c r="O637" s="24" t="s">
        <v>2861</v>
      </c>
      <c r="P637" s="23" t="s">
        <v>82</v>
      </c>
      <c r="Q637" s="23">
        <v>3328538</v>
      </c>
      <c r="R637" s="23" t="s">
        <v>110</v>
      </c>
      <c r="S637" s="36">
        <v>44662</v>
      </c>
      <c r="T637" s="37">
        <v>45387</v>
      </c>
      <c r="U637" s="37">
        <v>46482</v>
      </c>
      <c r="V637" s="23">
        <v>1</v>
      </c>
      <c r="W637" s="23">
        <v>0</v>
      </c>
      <c r="X637" s="38">
        <f t="shared" si="130"/>
        <v>1</v>
      </c>
      <c r="Y637" s="38"/>
      <c r="Z637" s="40">
        <v>0</v>
      </c>
      <c r="AA637" s="40">
        <v>0</v>
      </c>
      <c r="AB637" s="41">
        <f t="shared" si="129"/>
        <v>0</v>
      </c>
      <c r="AC637" s="40">
        <v>0</v>
      </c>
      <c r="AD637" s="40">
        <v>1</v>
      </c>
      <c r="AE637" s="41">
        <f t="shared" si="125"/>
        <v>1</v>
      </c>
      <c r="AF637" s="40"/>
      <c r="AG637" s="39"/>
      <c r="AH637" s="39"/>
      <c r="AI637" s="42"/>
      <c r="AJ637" s="42"/>
      <c r="AK637" s="42"/>
      <c r="AL637" s="39"/>
      <c r="AM637" s="39"/>
      <c r="AN637" s="39"/>
      <c r="AO637" s="39"/>
      <c r="AP637" s="23" t="s">
        <v>91</v>
      </c>
      <c r="AQ637" s="23" t="s">
        <v>133</v>
      </c>
      <c r="AR637" s="23" t="s">
        <v>92</v>
      </c>
      <c r="AS637" s="24"/>
      <c r="AT637" s="23"/>
      <c r="AU637" s="23">
        <v>1</v>
      </c>
      <c r="AV637" s="23"/>
      <c r="AW637" s="23"/>
      <c r="AX637" s="23"/>
      <c r="AY637" s="23"/>
      <c r="AZ637" s="23">
        <f t="shared" si="131"/>
        <v>1</v>
      </c>
      <c r="BA637" s="23">
        <f t="shared" si="119"/>
        <v>1</v>
      </c>
      <c r="BB637" s="23">
        <f t="shared" si="132"/>
        <v>1</v>
      </c>
      <c r="BC637" s="23"/>
      <c r="BD637" s="23"/>
      <c r="BE637" s="23"/>
      <c r="BF637" s="23"/>
      <c r="BG637" s="23"/>
      <c r="BH637" s="23"/>
      <c r="BI637" s="23"/>
      <c r="BJ637" s="23"/>
      <c r="BK637" s="23"/>
      <c r="BL637" s="23"/>
      <c r="BM637" s="23"/>
      <c r="BN637" s="23"/>
      <c r="BO637" s="23"/>
      <c r="BP637" s="23"/>
      <c r="BQ637" s="23"/>
      <c r="BR637" s="23"/>
      <c r="BS637" s="23"/>
      <c r="BT637" s="23"/>
      <c r="BU637" s="23"/>
      <c r="BV637" s="23"/>
      <c r="BW637" s="23"/>
      <c r="BX637" s="23"/>
      <c r="BY637" s="23"/>
      <c r="BZ637" s="23"/>
      <c r="CA637" s="23"/>
      <c r="CB637" s="23"/>
      <c r="CC637" s="23"/>
      <c r="CD637" s="23"/>
      <c r="CE637" s="23"/>
      <c r="CF637" s="23"/>
      <c r="CG637" s="23"/>
      <c r="CH637" s="23"/>
      <c r="CI637" s="23"/>
      <c r="CJ637" s="23">
        <f t="shared" si="120"/>
        <v>0</v>
      </c>
      <c r="CK637" s="23">
        <f t="shared" si="133"/>
        <v>0</v>
      </c>
    </row>
    <row r="638" spans="1:89" ht="53.25" customHeight="1" x14ac:dyDescent="0.25">
      <c r="A638" s="95">
        <v>2191</v>
      </c>
      <c r="B638" s="23" t="s">
        <v>1922</v>
      </c>
      <c r="C638" s="23" t="s">
        <v>3025</v>
      </c>
      <c r="D638" s="20" t="s">
        <v>3042</v>
      </c>
      <c r="E638" s="23" t="s">
        <v>382</v>
      </c>
      <c r="F638" s="23"/>
      <c r="G638" s="24" t="s">
        <v>1923</v>
      </c>
      <c r="H638" s="22" t="s">
        <v>1924</v>
      </c>
      <c r="I638" s="23" t="s">
        <v>1925</v>
      </c>
      <c r="J638" s="20" t="s">
        <v>88</v>
      </c>
      <c r="K638" s="24" t="s">
        <v>2396</v>
      </c>
      <c r="L638" s="23" t="s">
        <v>2904</v>
      </c>
      <c r="M638" s="23"/>
      <c r="O638" s="24" t="s">
        <v>2862</v>
      </c>
      <c r="P638" s="23" t="s">
        <v>82</v>
      </c>
      <c r="Q638" s="20"/>
      <c r="R638" s="20"/>
      <c r="S638" s="44">
        <v>44768</v>
      </c>
      <c r="T638" s="45">
        <v>45455</v>
      </c>
      <c r="U638" s="45">
        <v>46550</v>
      </c>
      <c r="V638" s="38">
        <v>4</v>
      </c>
      <c r="W638" s="38">
        <v>0</v>
      </c>
      <c r="X638" s="38">
        <f t="shared" si="130"/>
        <v>4</v>
      </c>
      <c r="Y638" s="38"/>
      <c r="Z638" s="40">
        <v>0</v>
      </c>
      <c r="AA638" s="40">
        <v>0</v>
      </c>
      <c r="AB638" s="41">
        <f t="shared" si="129"/>
        <v>0</v>
      </c>
      <c r="AC638" s="40">
        <v>3</v>
      </c>
      <c r="AD638" s="40">
        <v>1</v>
      </c>
      <c r="AE638" s="41">
        <f t="shared" si="125"/>
        <v>4</v>
      </c>
      <c r="AF638" s="40"/>
      <c r="AG638" s="39"/>
      <c r="AH638" s="39"/>
      <c r="AI638" s="42"/>
      <c r="AJ638" s="42"/>
      <c r="AK638" s="42"/>
      <c r="AL638" s="39"/>
      <c r="AM638" s="39"/>
      <c r="AN638" s="39"/>
      <c r="AO638" s="39"/>
      <c r="AP638" s="23" t="s">
        <v>111</v>
      </c>
      <c r="AQ638" s="23" t="s">
        <v>119</v>
      </c>
      <c r="AR638" s="23" t="s">
        <v>92</v>
      </c>
      <c r="AS638" s="23"/>
      <c r="AT638" s="23"/>
      <c r="AU638" s="23">
        <v>4</v>
      </c>
      <c r="AV638" s="23"/>
      <c r="AW638" s="23"/>
      <c r="AX638" s="23"/>
      <c r="AY638" s="23"/>
      <c r="AZ638" s="23">
        <f t="shared" si="131"/>
        <v>4</v>
      </c>
      <c r="BA638" s="23">
        <f t="shared" si="119"/>
        <v>4</v>
      </c>
      <c r="BB638" s="23">
        <f t="shared" si="132"/>
        <v>4</v>
      </c>
      <c r="BC638" s="23"/>
      <c r="BD638" s="23"/>
      <c r="BE638" s="23"/>
      <c r="BF638" s="23"/>
      <c r="BG638" s="23"/>
      <c r="BH638" s="23"/>
      <c r="BI638" s="23"/>
      <c r="BJ638" s="23"/>
      <c r="BK638" s="23"/>
      <c r="BL638" s="23"/>
      <c r="BM638" s="23"/>
      <c r="BN638" s="23"/>
      <c r="BO638" s="23"/>
      <c r="BP638" s="23"/>
      <c r="BQ638" s="23"/>
      <c r="BR638" s="23"/>
      <c r="BS638" s="23"/>
      <c r="BT638" s="23"/>
      <c r="BU638" s="23"/>
      <c r="BV638" s="23"/>
      <c r="BW638" s="23"/>
      <c r="BX638" s="23"/>
      <c r="BY638" s="23"/>
      <c r="BZ638" s="23"/>
      <c r="CA638" s="23"/>
      <c r="CB638" s="23"/>
      <c r="CC638" s="23"/>
      <c r="CD638" s="23"/>
      <c r="CE638" s="23"/>
      <c r="CF638" s="23"/>
      <c r="CG638" s="23"/>
      <c r="CH638" s="23"/>
      <c r="CI638" s="23"/>
      <c r="CJ638" s="23">
        <f t="shared" si="120"/>
        <v>0</v>
      </c>
      <c r="CK638" s="23">
        <f t="shared" si="133"/>
        <v>0</v>
      </c>
    </row>
    <row r="639" spans="1:89" ht="53.25" customHeight="1" x14ac:dyDescent="0.25">
      <c r="A639" s="95">
        <v>2235</v>
      </c>
      <c r="B639" s="23" t="s">
        <v>1926</v>
      </c>
      <c r="C639" s="23" t="s">
        <v>3025</v>
      </c>
      <c r="D639" s="20" t="s">
        <v>3042</v>
      </c>
      <c r="E639" s="23" t="s">
        <v>382</v>
      </c>
      <c r="F639" s="23"/>
      <c r="G639" s="24" t="s">
        <v>1927</v>
      </c>
      <c r="H639" s="22" t="s">
        <v>1928</v>
      </c>
      <c r="I639" s="23" t="s">
        <v>78</v>
      </c>
      <c r="J639" s="23" t="s">
        <v>79</v>
      </c>
      <c r="K639" s="24" t="s">
        <v>2396</v>
      </c>
      <c r="L639" s="23" t="s">
        <v>2904</v>
      </c>
      <c r="M639" s="23"/>
      <c r="O639" s="24" t="s">
        <v>2863</v>
      </c>
      <c r="P639" s="23" t="s">
        <v>82</v>
      </c>
      <c r="Q639" s="23"/>
      <c r="R639" s="23"/>
      <c r="S639" s="36">
        <v>45237</v>
      </c>
      <c r="T639" s="37">
        <v>45401</v>
      </c>
      <c r="U639" s="37">
        <v>46496</v>
      </c>
      <c r="V639" s="23">
        <v>1</v>
      </c>
      <c r="W639" s="23">
        <v>0</v>
      </c>
      <c r="X639" s="38">
        <f t="shared" si="130"/>
        <v>1</v>
      </c>
      <c r="Y639" s="38"/>
      <c r="Z639" s="40">
        <v>1</v>
      </c>
      <c r="AA639" s="40">
        <v>0</v>
      </c>
      <c r="AB639" s="41">
        <f t="shared" si="129"/>
        <v>1</v>
      </c>
      <c r="AC639" s="40">
        <v>0</v>
      </c>
      <c r="AD639" s="40">
        <v>0</v>
      </c>
      <c r="AE639" s="41">
        <f t="shared" si="125"/>
        <v>0</v>
      </c>
      <c r="AF639" s="40"/>
      <c r="AG639" s="39"/>
      <c r="AH639" s="39"/>
      <c r="AI639" s="42"/>
      <c r="AJ639" s="52"/>
      <c r="AK639" s="42"/>
      <c r="AL639" s="39"/>
      <c r="AM639" s="39"/>
      <c r="AN639" s="39"/>
      <c r="AO639" s="39"/>
      <c r="AP639" s="23" t="s">
        <v>467</v>
      </c>
      <c r="AQ639" s="23" t="s">
        <v>2502</v>
      </c>
      <c r="AR639" s="23" t="s">
        <v>113</v>
      </c>
      <c r="AS639" s="23" t="s">
        <v>114</v>
      </c>
      <c r="AT639" s="23"/>
      <c r="AU639" s="23"/>
      <c r="AV639" s="23"/>
      <c r="AW639" s="23"/>
      <c r="AX639" s="23"/>
      <c r="AY639" s="23"/>
      <c r="AZ639" s="23">
        <f t="shared" si="131"/>
        <v>0</v>
      </c>
      <c r="BA639" s="23">
        <f t="shared" si="119"/>
        <v>0</v>
      </c>
      <c r="BB639" s="23">
        <f t="shared" si="132"/>
        <v>0</v>
      </c>
      <c r="BC639" s="23"/>
      <c r="BD639" s="23"/>
      <c r="BE639" s="23"/>
      <c r="BF639" s="23"/>
      <c r="BG639" s="23"/>
      <c r="BH639" s="23"/>
      <c r="BI639" s="23"/>
      <c r="BJ639" s="23"/>
      <c r="BK639" s="23"/>
      <c r="BL639" s="23"/>
      <c r="BM639" s="23">
        <v>1</v>
      </c>
      <c r="BN639" s="23"/>
      <c r="BO639" s="23"/>
      <c r="BP639" s="23"/>
      <c r="BQ639" s="23"/>
      <c r="BR639" s="23"/>
      <c r="BS639" s="23"/>
      <c r="BT639" s="23"/>
      <c r="BU639" s="23"/>
      <c r="BV639" s="23"/>
      <c r="BW639" s="23"/>
      <c r="BX639" s="23"/>
      <c r="BY639" s="23"/>
      <c r="BZ639" s="23"/>
      <c r="CA639" s="23"/>
      <c r="CB639" s="23"/>
      <c r="CC639" s="23"/>
      <c r="CD639" s="23"/>
      <c r="CE639" s="23"/>
      <c r="CF639" s="23"/>
      <c r="CG639" s="23"/>
      <c r="CH639" s="23"/>
      <c r="CI639" s="23"/>
      <c r="CJ639" s="23">
        <f t="shared" si="120"/>
        <v>1</v>
      </c>
      <c r="CK639" s="23">
        <f t="shared" si="133"/>
        <v>1</v>
      </c>
    </row>
    <row r="640" spans="1:89" ht="53.25" customHeight="1" x14ac:dyDescent="0.25">
      <c r="A640" s="95">
        <v>2480</v>
      </c>
      <c r="B640" s="23" t="s">
        <v>2917</v>
      </c>
      <c r="C640" s="20" t="s">
        <v>3025</v>
      </c>
      <c r="D640" s="20" t="s">
        <v>3042</v>
      </c>
      <c r="E640" s="23" t="s">
        <v>5</v>
      </c>
      <c r="F640" s="23" t="s">
        <v>1902</v>
      </c>
      <c r="G640" s="24" t="s">
        <v>2918</v>
      </c>
      <c r="H640" s="22" t="s">
        <v>2920</v>
      </c>
      <c r="I640" s="23" t="s">
        <v>412</v>
      </c>
      <c r="J640" s="23" t="s">
        <v>88</v>
      </c>
      <c r="K640" s="24" t="s">
        <v>1327</v>
      </c>
      <c r="L640" s="23" t="s">
        <v>2904</v>
      </c>
      <c r="M640" s="23"/>
      <c r="O640" s="24" t="s">
        <v>2919</v>
      </c>
      <c r="P640" s="23" t="s">
        <v>82</v>
      </c>
      <c r="Q640" s="23"/>
      <c r="R640" s="23"/>
      <c r="S640" s="36"/>
      <c r="T640" s="37"/>
      <c r="U640" s="37"/>
      <c r="V640" s="23">
        <v>1</v>
      </c>
      <c r="W640" s="23">
        <v>0</v>
      </c>
      <c r="X640" s="38">
        <v>1</v>
      </c>
      <c r="Y640" s="23"/>
      <c r="Z640" s="40">
        <v>0</v>
      </c>
      <c r="AA640" s="40">
        <v>0</v>
      </c>
      <c r="AB640" s="41">
        <f t="shared" si="129"/>
        <v>0</v>
      </c>
      <c r="AC640" s="40">
        <v>1</v>
      </c>
      <c r="AD640" s="40">
        <v>0</v>
      </c>
      <c r="AE640" s="41">
        <f t="shared" si="125"/>
        <v>1</v>
      </c>
      <c r="AF640" s="40"/>
      <c r="AG640" s="39"/>
      <c r="AH640" s="39"/>
      <c r="AI640" s="42"/>
      <c r="AJ640" s="42"/>
      <c r="AK640" s="42"/>
      <c r="AL640" s="39"/>
      <c r="AM640" s="39"/>
      <c r="AN640" s="39"/>
      <c r="AO640" s="39"/>
      <c r="AP640" s="23" t="s">
        <v>111</v>
      </c>
      <c r="AQ640" s="42" t="s">
        <v>2424</v>
      </c>
      <c r="AR640" s="23" t="s">
        <v>99</v>
      </c>
      <c r="AS640" s="24" t="s">
        <v>2407</v>
      </c>
      <c r="AT640" s="23">
        <v>1</v>
      </c>
      <c r="AU640" s="23"/>
      <c r="AV640" s="23"/>
      <c r="AW640" s="23"/>
      <c r="AX640" s="23"/>
      <c r="AY640" s="23"/>
      <c r="AZ640" s="23"/>
      <c r="BA640" s="23">
        <f t="shared" si="119"/>
        <v>1</v>
      </c>
      <c r="BB640" s="23"/>
      <c r="BC640" s="23"/>
      <c r="BD640" s="23"/>
      <c r="BE640" s="23"/>
      <c r="BF640" s="23"/>
      <c r="BG640" s="23"/>
      <c r="BH640" s="23"/>
      <c r="BI640" s="23"/>
      <c r="BJ640" s="23"/>
      <c r="BK640" s="23"/>
      <c r="BL640" s="23"/>
      <c r="BM640" s="23"/>
      <c r="BN640" s="23"/>
      <c r="BO640" s="23"/>
      <c r="BP640" s="23"/>
      <c r="BQ640" s="23"/>
      <c r="BR640" s="23"/>
      <c r="BS640" s="23"/>
      <c r="BT640" s="23"/>
      <c r="BU640" s="23"/>
      <c r="BV640" s="23"/>
      <c r="BW640" s="23"/>
      <c r="BX640" s="23"/>
      <c r="BY640" s="23"/>
      <c r="BZ640" s="23"/>
      <c r="CA640" s="23"/>
      <c r="CB640" s="23"/>
      <c r="CC640" s="23"/>
      <c r="CD640" s="23"/>
      <c r="CE640" s="23"/>
      <c r="CF640" s="23"/>
      <c r="CG640" s="23"/>
      <c r="CH640" s="23"/>
      <c r="CI640" s="23"/>
      <c r="CJ640" s="23">
        <f t="shared" si="120"/>
        <v>0</v>
      </c>
      <c r="CK640" s="23"/>
    </row>
    <row r="641" spans="1:89" ht="53.25" customHeight="1" x14ac:dyDescent="0.25">
      <c r="A641" s="95">
        <v>2479</v>
      </c>
      <c r="B641" s="23" t="s">
        <v>1929</v>
      </c>
      <c r="C641" s="23" t="s">
        <v>3025</v>
      </c>
      <c r="D641" s="20" t="s">
        <v>3042</v>
      </c>
      <c r="E641" s="23" t="s">
        <v>382</v>
      </c>
      <c r="F641" s="23"/>
      <c r="G641" s="24" t="s">
        <v>1930</v>
      </c>
      <c r="H641" s="22" t="s">
        <v>1931</v>
      </c>
      <c r="I641" s="23" t="s">
        <v>87</v>
      </c>
      <c r="J641" s="23" t="s">
        <v>88</v>
      </c>
      <c r="K641" s="24" t="s">
        <v>2396</v>
      </c>
      <c r="L641" s="23" t="s">
        <v>2904</v>
      </c>
      <c r="M641" s="23"/>
      <c r="O641" s="24" t="s">
        <v>1932</v>
      </c>
      <c r="P641" s="23" t="s">
        <v>516</v>
      </c>
      <c r="Q641" s="23"/>
      <c r="R641" s="23"/>
      <c r="S641" s="36">
        <v>45713</v>
      </c>
      <c r="T641" s="37">
        <v>46051</v>
      </c>
      <c r="U641" s="37">
        <v>47147</v>
      </c>
      <c r="V641" s="23">
        <v>1</v>
      </c>
      <c r="W641" s="23">
        <v>0</v>
      </c>
      <c r="X641" s="38">
        <v>1</v>
      </c>
      <c r="Y641" s="23"/>
      <c r="Z641" s="40">
        <v>0</v>
      </c>
      <c r="AA641" s="40">
        <v>0</v>
      </c>
      <c r="AB641" s="41">
        <f t="shared" si="129"/>
        <v>0</v>
      </c>
      <c r="AC641" s="40">
        <v>0</v>
      </c>
      <c r="AD641" s="40">
        <v>1</v>
      </c>
      <c r="AE641" s="41">
        <f t="shared" si="125"/>
        <v>1</v>
      </c>
      <c r="AF641" s="40"/>
      <c r="AG641" s="39"/>
      <c r="AH641" s="39"/>
      <c r="AI641" s="42"/>
      <c r="AJ641" s="42"/>
      <c r="AK641" s="42"/>
      <c r="AL641" s="39"/>
      <c r="AM641" s="39"/>
      <c r="AN641" s="39"/>
      <c r="AO641" s="39"/>
      <c r="AP641" s="23" t="s">
        <v>2392</v>
      </c>
      <c r="AQ641" s="42" t="s">
        <v>2433</v>
      </c>
      <c r="AR641" s="23" t="s">
        <v>99</v>
      </c>
      <c r="AS641" s="24" t="s">
        <v>2407</v>
      </c>
      <c r="AT641" s="23"/>
      <c r="AU641" s="23"/>
      <c r="AV641" s="23">
        <v>1</v>
      </c>
      <c r="AW641" s="23"/>
      <c r="AX641" s="23"/>
      <c r="AY641" s="23"/>
      <c r="AZ641" s="23">
        <f t="shared" ref="AZ641:AZ682" si="134">SUM(AT641:AW641)</f>
        <v>1</v>
      </c>
      <c r="BA641" s="23">
        <f t="shared" si="119"/>
        <v>1</v>
      </c>
      <c r="BB641" s="23">
        <f t="shared" ref="BB641:BB682" si="135">SUM(AT641:AY641)</f>
        <v>1</v>
      </c>
      <c r="BC641" s="23"/>
      <c r="BD641" s="23"/>
      <c r="BE641" s="23"/>
      <c r="BF641" s="23"/>
      <c r="BG641" s="23"/>
      <c r="BH641" s="23"/>
      <c r="BI641" s="23"/>
      <c r="BJ641" s="23"/>
      <c r="BK641" s="23"/>
      <c r="BL641" s="23"/>
      <c r="BM641" s="23"/>
      <c r="BN641" s="23"/>
      <c r="BO641" s="23"/>
      <c r="BP641" s="23"/>
      <c r="BQ641" s="23"/>
      <c r="BR641" s="23"/>
      <c r="BS641" s="23"/>
      <c r="BT641" s="23"/>
      <c r="BU641" s="23"/>
      <c r="BV641" s="23"/>
      <c r="BW641" s="23"/>
      <c r="BX641" s="23"/>
      <c r="BY641" s="23"/>
      <c r="BZ641" s="23"/>
      <c r="CA641" s="23"/>
      <c r="CB641" s="23"/>
      <c r="CC641" s="23"/>
      <c r="CD641" s="23"/>
      <c r="CE641" s="23"/>
      <c r="CF641" s="23"/>
      <c r="CG641" s="23"/>
      <c r="CH641" s="23"/>
      <c r="CI641" s="23"/>
      <c r="CJ641" s="23">
        <f t="shared" si="120"/>
        <v>0</v>
      </c>
      <c r="CK641" s="23">
        <f t="shared" ref="CK641:CK682" si="136">SUM(BC641:CI641)</f>
        <v>0</v>
      </c>
    </row>
    <row r="642" spans="1:89" ht="53.25" customHeight="1" x14ac:dyDescent="0.25">
      <c r="A642" s="95">
        <v>2478</v>
      </c>
      <c r="B642" s="23" t="s">
        <v>2368</v>
      </c>
      <c r="C642" s="23" t="s">
        <v>3025</v>
      </c>
      <c r="D642" s="20" t="s">
        <v>3042</v>
      </c>
      <c r="E642" s="23" t="s">
        <v>382</v>
      </c>
      <c r="F642" s="23"/>
      <c r="G642" s="24" t="s">
        <v>1906</v>
      </c>
      <c r="H642" s="22" t="s">
        <v>1907</v>
      </c>
      <c r="I642" s="23" t="s">
        <v>412</v>
      </c>
      <c r="J642" s="20" t="s">
        <v>88</v>
      </c>
      <c r="K642" s="24" t="s">
        <v>2396</v>
      </c>
      <c r="L642" s="23" t="s">
        <v>2904</v>
      </c>
      <c r="M642" s="23"/>
      <c r="N642" s="48"/>
      <c r="O642" s="24" t="s">
        <v>1908</v>
      </c>
      <c r="P642" s="37" t="s">
        <v>82</v>
      </c>
      <c r="Q642" s="23"/>
      <c r="R642" s="23"/>
      <c r="S642" s="36">
        <v>45811</v>
      </c>
      <c r="T642" s="37">
        <v>46101</v>
      </c>
      <c r="U642" s="37">
        <v>47197</v>
      </c>
      <c r="V642" s="23">
        <v>1</v>
      </c>
      <c r="W642" s="23">
        <v>0</v>
      </c>
      <c r="X642" s="38">
        <f t="shared" ref="X642:X672" si="137">V642-W642</f>
        <v>1</v>
      </c>
      <c r="Y642" s="38"/>
      <c r="Z642" s="40">
        <v>0</v>
      </c>
      <c r="AA642" s="40">
        <v>0</v>
      </c>
      <c r="AB642" s="41">
        <f t="shared" si="129"/>
        <v>0</v>
      </c>
      <c r="AC642" s="40">
        <v>0</v>
      </c>
      <c r="AD642" s="40">
        <v>1</v>
      </c>
      <c r="AE642" s="41">
        <f t="shared" si="125"/>
        <v>1</v>
      </c>
      <c r="AF642" s="40"/>
      <c r="AG642" s="39"/>
      <c r="AH642" s="39"/>
      <c r="AI642" s="42"/>
      <c r="AJ642" s="42"/>
      <c r="AK642" s="42"/>
      <c r="AL642" s="39"/>
      <c r="AM642" s="39"/>
      <c r="AN642" s="39"/>
      <c r="AO642" s="39"/>
      <c r="AP642" s="23" t="s">
        <v>91</v>
      </c>
      <c r="AQ642" s="23" t="s">
        <v>2433</v>
      </c>
      <c r="AR642" s="23" t="s">
        <v>99</v>
      </c>
      <c r="AS642" s="23" t="s">
        <v>2407</v>
      </c>
      <c r="AT642" s="23"/>
      <c r="AU642" s="23">
        <v>1</v>
      </c>
      <c r="AV642" s="23"/>
      <c r="AW642" s="23"/>
      <c r="AX642" s="23"/>
      <c r="AY642" s="23"/>
      <c r="AZ642" s="23">
        <f t="shared" si="134"/>
        <v>1</v>
      </c>
      <c r="BA642" s="23">
        <f t="shared" si="119"/>
        <v>1</v>
      </c>
      <c r="BB642" s="23">
        <f t="shared" si="135"/>
        <v>1</v>
      </c>
      <c r="BC642" s="23"/>
      <c r="BD642" s="23"/>
      <c r="BE642" s="23"/>
      <c r="BF642" s="23"/>
      <c r="BG642" s="23"/>
      <c r="BH642" s="23"/>
      <c r="BI642" s="23"/>
      <c r="BJ642" s="23"/>
      <c r="BK642" s="23"/>
      <c r="BL642" s="23"/>
      <c r="BM642" s="23"/>
      <c r="BN642" s="23"/>
      <c r="BO642" s="23"/>
      <c r="BP642" s="23"/>
      <c r="BQ642" s="23"/>
      <c r="BR642" s="23"/>
      <c r="BS642" s="23"/>
      <c r="BT642" s="23"/>
      <c r="BU642" s="23"/>
      <c r="BV642" s="23"/>
      <c r="BW642" s="23"/>
      <c r="BX642" s="23"/>
      <c r="BY642" s="23"/>
      <c r="BZ642" s="23"/>
      <c r="CA642" s="23"/>
      <c r="CB642" s="23"/>
      <c r="CC642" s="23"/>
      <c r="CD642" s="23"/>
      <c r="CE642" s="23"/>
      <c r="CF642" s="23"/>
      <c r="CG642" s="23"/>
      <c r="CH642" s="23"/>
      <c r="CI642" s="23"/>
      <c r="CJ642" s="23">
        <f t="shared" si="120"/>
        <v>0</v>
      </c>
      <c r="CK642" s="23">
        <f t="shared" si="136"/>
        <v>0</v>
      </c>
    </row>
    <row r="643" spans="1:89" ht="53.25" customHeight="1" x14ac:dyDescent="0.25">
      <c r="A643" s="118">
        <v>244</v>
      </c>
      <c r="B643" s="46" t="s">
        <v>2119</v>
      </c>
      <c r="C643" s="46" t="s">
        <v>1943</v>
      </c>
      <c r="D643" s="23" t="s">
        <v>1935</v>
      </c>
      <c r="E643" s="23" t="s">
        <v>1936</v>
      </c>
      <c r="F643" s="23"/>
      <c r="G643" s="21" t="s">
        <v>2120</v>
      </c>
      <c r="H643" s="22" t="s">
        <v>475</v>
      </c>
      <c r="I643" s="23" t="s">
        <v>78</v>
      </c>
      <c r="J643" s="23" t="s">
        <v>88</v>
      </c>
      <c r="K643" s="24" t="s">
        <v>2396</v>
      </c>
      <c r="L643" s="23" t="s">
        <v>102</v>
      </c>
      <c r="M643" s="20">
        <v>0.34</v>
      </c>
      <c r="N643" s="23" t="s">
        <v>2121</v>
      </c>
      <c r="O643" s="23"/>
      <c r="P643" s="23"/>
      <c r="Q643" s="20"/>
      <c r="R643" s="23"/>
      <c r="S643" s="36"/>
      <c r="T643" s="37"/>
      <c r="U643" s="37"/>
      <c r="V643" s="23">
        <v>12</v>
      </c>
      <c r="W643" s="23">
        <v>0</v>
      </c>
      <c r="X643" s="38">
        <f t="shared" si="137"/>
        <v>12</v>
      </c>
      <c r="Y643" s="38"/>
      <c r="Z643" s="40">
        <v>0</v>
      </c>
      <c r="AA643" s="40">
        <v>0</v>
      </c>
      <c r="AB643" s="41">
        <f t="shared" si="129"/>
        <v>0</v>
      </c>
      <c r="AC643" s="40">
        <v>0</v>
      </c>
      <c r="AD643" s="40">
        <v>0</v>
      </c>
      <c r="AE643" s="41">
        <f t="shared" si="125"/>
        <v>0</v>
      </c>
      <c r="AF643" s="40">
        <v>12</v>
      </c>
      <c r="AG643" s="39"/>
      <c r="AH643" s="39"/>
      <c r="AI643" s="42"/>
      <c r="AJ643" s="42"/>
      <c r="AK643" s="42"/>
      <c r="AL643" s="39"/>
      <c r="AM643" s="39"/>
      <c r="AN643" s="39"/>
      <c r="AO643" s="39"/>
      <c r="AP643" s="23"/>
      <c r="AQ643" s="42" t="s">
        <v>2499</v>
      </c>
      <c r="AR643" s="23" t="s">
        <v>92</v>
      </c>
      <c r="AS643" s="24" t="s">
        <v>2423</v>
      </c>
      <c r="AT643" s="23"/>
      <c r="AU643" s="23"/>
      <c r="AV643" s="23"/>
      <c r="AW643" s="23"/>
      <c r="AX643" s="23"/>
      <c r="AY643" s="23">
        <v>12</v>
      </c>
      <c r="AZ643" s="23">
        <f t="shared" si="134"/>
        <v>0</v>
      </c>
      <c r="BA643" s="23">
        <f t="shared" ref="BA643:BA682" si="138">SUM(AT643:AX643)</f>
        <v>0</v>
      </c>
      <c r="BB643" s="23">
        <f t="shared" si="135"/>
        <v>12</v>
      </c>
      <c r="BC643" s="23"/>
      <c r="BD643" s="23"/>
      <c r="BE643" s="23"/>
      <c r="BF643" s="23"/>
      <c r="BG643" s="23"/>
      <c r="BH643" s="23"/>
      <c r="BI643" s="23"/>
      <c r="BJ643" s="23"/>
      <c r="BK643" s="23"/>
      <c r="BL643" s="23"/>
      <c r="BM643" s="23"/>
      <c r="BN643" s="23"/>
      <c r="BO643" s="23"/>
      <c r="BP643" s="23"/>
      <c r="BQ643" s="23"/>
      <c r="BR643" s="23"/>
      <c r="BS643" s="23"/>
      <c r="BT643" s="23"/>
      <c r="BU643" s="23"/>
      <c r="BV643" s="23"/>
      <c r="BW643" s="23"/>
      <c r="BX643" s="23"/>
      <c r="BY643" s="23"/>
      <c r="BZ643" s="23"/>
      <c r="CA643" s="23"/>
      <c r="CB643" s="23"/>
      <c r="CC643" s="23"/>
      <c r="CD643" s="23"/>
      <c r="CE643" s="23"/>
      <c r="CF643" s="23"/>
      <c r="CG643" s="23"/>
      <c r="CH643" s="23"/>
      <c r="CI643" s="23"/>
      <c r="CJ643" s="23">
        <f t="shared" ref="CJ643:CJ682" si="139">SUM(BC643:CB643)</f>
        <v>0</v>
      </c>
      <c r="CK643" s="23">
        <f t="shared" si="136"/>
        <v>0</v>
      </c>
    </row>
    <row r="644" spans="1:89" ht="53.25" customHeight="1" x14ac:dyDescent="0.25">
      <c r="A644" s="95">
        <v>2257</v>
      </c>
      <c r="B644" s="23" t="s">
        <v>2112</v>
      </c>
      <c r="C644" s="46" t="s">
        <v>1943</v>
      </c>
      <c r="D644" s="23" t="s">
        <v>1935</v>
      </c>
      <c r="E644" s="23" t="s">
        <v>1936</v>
      </c>
      <c r="F644" s="23"/>
      <c r="G644" s="24" t="s">
        <v>2113</v>
      </c>
      <c r="H644" s="22" t="s">
        <v>2114</v>
      </c>
      <c r="I644" s="23" t="s">
        <v>78</v>
      </c>
      <c r="J644" s="23" t="s">
        <v>88</v>
      </c>
      <c r="K644" s="24" t="s">
        <v>2396</v>
      </c>
      <c r="L644" s="23" t="s">
        <v>2904</v>
      </c>
      <c r="M644" s="23"/>
      <c r="N644" s="23" t="s">
        <v>2115</v>
      </c>
      <c r="O644" s="24" t="s">
        <v>2864</v>
      </c>
      <c r="P644" s="23" t="s">
        <v>82</v>
      </c>
      <c r="Q644" s="23"/>
      <c r="R644" s="20"/>
      <c r="S644" s="36">
        <v>45303</v>
      </c>
      <c r="T644" s="37">
        <v>45637</v>
      </c>
      <c r="U644" s="37">
        <v>46732</v>
      </c>
      <c r="V644" s="23">
        <v>3</v>
      </c>
      <c r="W644" s="23">
        <v>0</v>
      </c>
      <c r="X644" s="38">
        <f t="shared" si="137"/>
        <v>3</v>
      </c>
      <c r="Y644" s="38"/>
      <c r="Z644" s="40">
        <v>0</v>
      </c>
      <c r="AA644" s="40">
        <v>0</v>
      </c>
      <c r="AB644" s="41">
        <f t="shared" si="129"/>
        <v>0</v>
      </c>
      <c r="AC644" s="40">
        <v>3</v>
      </c>
      <c r="AD644" s="40">
        <v>0</v>
      </c>
      <c r="AE644" s="41">
        <f t="shared" si="125"/>
        <v>3</v>
      </c>
      <c r="AF644" s="40"/>
      <c r="AG644" s="39"/>
      <c r="AH644" s="39"/>
      <c r="AI644" s="42"/>
      <c r="AJ644" s="42"/>
      <c r="AK644" s="42"/>
      <c r="AL644" s="39"/>
      <c r="AM644" s="39"/>
      <c r="AN644" s="39"/>
      <c r="AO644" s="39"/>
      <c r="AP644" s="23" t="s">
        <v>111</v>
      </c>
      <c r="AQ644" s="23" t="s">
        <v>112</v>
      </c>
      <c r="AR644" s="23" t="s">
        <v>113</v>
      </c>
      <c r="AS644" s="24" t="s">
        <v>114</v>
      </c>
      <c r="AT644" s="23">
        <v>3</v>
      </c>
      <c r="AU644" s="23"/>
      <c r="AV644" s="23"/>
      <c r="AW644" s="23"/>
      <c r="AX644" s="23"/>
      <c r="AY644" s="23"/>
      <c r="AZ644" s="23">
        <f t="shared" si="134"/>
        <v>3</v>
      </c>
      <c r="BA644" s="23">
        <f t="shared" si="138"/>
        <v>3</v>
      </c>
      <c r="BB644" s="23">
        <f t="shared" si="135"/>
        <v>3</v>
      </c>
      <c r="BC644" s="23"/>
      <c r="BD644" s="23"/>
      <c r="BE644" s="23"/>
      <c r="BF644" s="23"/>
      <c r="BG644" s="23"/>
      <c r="BH644" s="23"/>
      <c r="BI644" s="23"/>
      <c r="BJ644" s="23"/>
      <c r="BK644" s="23"/>
      <c r="BL644" s="23"/>
      <c r="BM644" s="23"/>
      <c r="BN644" s="23"/>
      <c r="BO644" s="23"/>
      <c r="BP644" s="23"/>
      <c r="BQ644" s="23"/>
      <c r="BR644" s="23"/>
      <c r="BS644" s="23"/>
      <c r="BT644" s="23"/>
      <c r="BU644" s="23"/>
      <c r="BV644" s="23"/>
      <c r="BW644" s="23"/>
      <c r="BX644" s="23"/>
      <c r="BY644" s="23"/>
      <c r="BZ644" s="23"/>
      <c r="CA644" s="23"/>
      <c r="CB644" s="23"/>
      <c r="CC644" s="23"/>
      <c r="CD644" s="23"/>
      <c r="CE644" s="23"/>
      <c r="CF644" s="23"/>
      <c r="CG644" s="23"/>
      <c r="CH644" s="23"/>
      <c r="CI644" s="23"/>
      <c r="CJ644" s="23">
        <f t="shared" si="139"/>
        <v>0</v>
      </c>
      <c r="CK644" s="23">
        <f t="shared" si="136"/>
        <v>0</v>
      </c>
    </row>
    <row r="645" spans="1:89" ht="53.25" customHeight="1" x14ac:dyDescent="0.25">
      <c r="A645" s="95">
        <v>253</v>
      </c>
      <c r="B645" s="23" t="s">
        <v>2126</v>
      </c>
      <c r="C645" s="46" t="s">
        <v>1943</v>
      </c>
      <c r="D645" s="23" t="s">
        <v>1935</v>
      </c>
      <c r="E645" s="23" t="s">
        <v>1936</v>
      </c>
      <c r="F645" s="23"/>
      <c r="G645" s="24" t="s">
        <v>2127</v>
      </c>
      <c r="H645" s="22" t="s">
        <v>2865</v>
      </c>
      <c r="I645" s="23" t="s">
        <v>78</v>
      </c>
      <c r="J645" s="23" t="s">
        <v>88</v>
      </c>
      <c r="K645" s="24" t="s">
        <v>2396</v>
      </c>
      <c r="L645" s="23" t="s">
        <v>2418</v>
      </c>
      <c r="M645" s="23">
        <v>4.9000000000000004</v>
      </c>
      <c r="N645" s="24" t="s">
        <v>2128</v>
      </c>
      <c r="O645" s="24"/>
      <c r="P645" s="23"/>
      <c r="Q645" s="23"/>
      <c r="R645" s="23"/>
      <c r="S645" s="36"/>
      <c r="T645" s="37"/>
      <c r="U645" s="37"/>
      <c r="V645" s="23">
        <v>158</v>
      </c>
      <c r="W645" s="23">
        <v>0</v>
      </c>
      <c r="X645" s="38">
        <f t="shared" si="137"/>
        <v>158</v>
      </c>
      <c r="Y645" s="38"/>
      <c r="Z645" s="40">
        <v>0</v>
      </c>
      <c r="AA645" s="40">
        <v>0</v>
      </c>
      <c r="AB645" s="41">
        <f t="shared" si="129"/>
        <v>0</v>
      </c>
      <c r="AC645" s="40">
        <v>0</v>
      </c>
      <c r="AD645" s="40">
        <v>0</v>
      </c>
      <c r="AE645" s="41">
        <f t="shared" si="125"/>
        <v>0</v>
      </c>
      <c r="AF645" s="40">
        <v>158</v>
      </c>
      <c r="AG645" s="39"/>
      <c r="AH645" s="39"/>
      <c r="AI645" s="42"/>
      <c r="AJ645" s="42"/>
      <c r="AK645" s="42"/>
      <c r="AL645" s="39"/>
      <c r="AM645" s="39"/>
      <c r="AN645" s="39"/>
      <c r="AO645" s="39"/>
      <c r="AP645" s="23"/>
      <c r="AQ645" s="42" t="s">
        <v>2508</v>
      </c>
      <c r="AR645" s="23" t="s">
        <v>92</v>
      </c>
      <c r="AS645" s="24" t="s">
        <v>2423</v>
      </c>
      <c r="AT645" s="23"/>
      <c r="AU645" s="23"/>
      <c r="AV645" s="23"/>
      <c r="AW645" s="23"/>
      <c r="AX645" s="23"/>
      <c r="AY645" s="23">
        <v>158</v>
      </c>
      <c r="AZ645" s="23">
        <f t="shared" si="134"/>
        <v>0</v>
      </c>
      <c r="BA645" s="23">
        <f t="shared" si="138"/>
        <v>0</v>
      </c>
      <c r="BB645" s="23">
        <f t="shared" si="135"/>
        <v>158</v>
      </c>
      <c r="BC645" s="23"/>
      <c r="BD645" s="23"/>
      <c r="BE645" s="23"/>
      <c r="BF645" s="23"/>
      <c r="BG645" s="23"/>
      <c r="BH645" s="23"/>
      <c r="BI645" s="23"/>
      <c r="BJ645" s="23"/>
      <c r="BK645" s="23"/>
      <c r="BL645" s="23"/>
      <c r="BM645" s="23"/>
      <c r="BN645" s="23"/>
      <c r="BO645" s="23"/>
      <c r="BP645" s="23"/>
      <c r="BQ645" s="23"/>
      <c r="BR645" s="23"/>
      <c r="BS645" s="23"/>
      <c r="BT645" s="23"/>
      <c r="BU645" s="23"/>
      <c r="BV645" s="23"/>
      <c r="BW645" s="23"/>
      <c r="BX645" s="23"/>
      <c r="BY645" s="23"/>
      <c r="BZ645" s="23"/>
      <c r="CA645" s="23"/>
      <c r="CB645" s="23"/>
      <c r="CC645" s="23"/>
      <c r="CD645" s="23"/>
      <c r="CE645" s="23"/>
      <c r="CF645" s="23"/>
      <c r="CG645" s="23"/>
      <c r="CH645" s="23"/>
      <c r="CI645" s="23"/>
      <c r="CJ645" s="23">
        <f t="shared" si="139"/>
        <v>0</v>
      </c>
      <c r="CK645" s="23">
        <f t="shared" si="136"/>
        <v>0</v>
      </c>
    </row>
    <row r="646" spans="1:89" ht="53.25" customHeight="1" x14ac:dyDescent="0.25">
      <c r="A646" s="95" t="s">
        <v>2129</v>
      </c>
      <c r="B646" s="23" t="s">
        <v>2130</v>
      </c>
      <c r="C646" s="46" t="s">
        <v>1943</v>
      </c>
      <c r="D646" s="23" t="s">
        <v>1935</v>
      </c>
      <c r="E646" s="23" t="s">
        <v>1936</v>
      </c>
      <c r="F646" s="23"/>
      <c r="G646" s="24" t="s">
        <v>2131</v>
      </c>
      <c r="H646" s="22" t="s">
        <v>2132</v>
      </c>
      <c r="I646" s="23" t="s">
        <v>78</v>
      </c>
      <c r="J646" s="23" t="s">
        <v>88</v>
      </c>
      <c r="K646" s="24" t="s">
        <v>2396</v>
      </c>
      <c r="L646" s="23" t="s">
        <v>2894</v>
      </c>
      <c r="M646" s="23">
        <v>4.05</v>
      </c>
      <c r="N646" s="23" t="s">
        <v>2866</v>
      </c>
      <c r="O646" s="24" t="s">
        <v>2867</v>
      </c>
      <c r="P646" s="23" t="s">
        <v>82</v>
      </c>
      <c r="Q646" s="23"/>
      <c r="R646" s="20"/>
      <c r="S646" s="36">
        <v>43369</v>
      </c>
      <c r="T646" s="37">
        <v>43888</v>
      </c>
      <c r="U646" s="37">
        <v>44984</v>
      </c>
      <c r="V646" s="23">
        <v>205</v>
      </c>
      <c r="W646" s="23">
        <v>0</v>
      </c>
      <c r="X646" s="38">
        <f t="shared" si="137"/>
        <v>205</v>
      </c>
      <c r="Y646" s="38"/>
      <c r="Z646" s="40">
        <v>110</v>
      </c>
      <c r="AA646" s="40">
        <v>0</v>
      </c>
      <c r="AB646" s="41">
        <f t="shared" si="129"/>
        <v>110</v>
      </c>
      <c r="AC646" s="40">
        <v>65</v>
      </c>
      <c r="AD646" s="40">
        <v>0</v>
      </c>
      <c r="AE646" s="41">
        <f t="shared" si="125"/>
        <v>65</v>
      </c>
      <c r="AF646" s="40"/>
      <c r="AG646" s="39"/>
      <c r="AH646" s="39"/>
      <c r="AI646" s="42"/>
      <c r="AJ646" s="42"/>
      <c r="AK646" s="42"/>
      <c r="AL646" s="39"/>
      <c r="AM646" s="39"/>
      <c r="AN646" s="39"/>
      <c r="AO646" s="39"/>
      <c r="AP646" s="23" t="s">
        <v>111</v>
      </c>
      <c r="AQ646" s="23" t="s">
        <v>112</v>
      </c>
      <c r="AR646" s="23" t="s">
        <v>113</v>
      </c>
      <c r="AS646" s="24" t="s">
        <v>800</v>
      </c>
      <c r="AT646" s="23">
        <v>30</v>
      </c>
      <c r="AU646" s="23">
        <v>35</v>
      </c>
      <c r="AV646" s="23"/>
      <c r="AW646" s="23"/>
      <c r="AX646" s="23"/>
      <c r="AY646" s="23"/>
      <c r="AZ646" s="23">
        <f t="shared" si="134"/>
        <v>65</v>
      </c>
      <c r="BA646" s="23">
        <f t="shared" si="138"/>
        <v>65</v>
      </c>
      <c r="BB646" s="23">
        <f t="shared" si="135"/>
        <v>65</v>
      </c>
      <c r="BC646" s="23"/>
      <c r="BD646" s="23"/>
      <c r="BE646" s="23"/>
      <c r="BF646" s="23"/>
      <c r="BG646" s="23"/>
      <c r="BH646" s="23"/>
      <c r="BI646" s="23"/>
      <c r="BJ646" s="23"/>
      <c r="BK646" s="23"/>
      <c r="BL646" s="23"/>
      <c r="BM646" s="23"/>
      <c r="BN646" s="23"/>
      <c r="BO646" s="23"/>
      <c r="BP646" s="23"/>
      <c r="BQ646" s="23">
        <v>18</v>
      </c>
      <c r="BR646" s="23">
        <v>37</v>
      </c>
      <c r="BS646" s="23">
        <v>6</v>
      </c>
      <c r="BT646" s="23"/>
      <c r="BU646" s="23"/>
      <c r="BV646" s="23"/>
      <c r="BW646" s="23">
        <v>43</v>
      </c>
      <c r="BX646" s="23">
        <v>6</v>
      </c>
      <c r="BY646" s="23"/>
      <c r="BZ646" s="23"/>
      <c r="CA646" s="23"/>
      <c r="CB646" s="23"/>
      <c r="CC646" s="23"/>
      <c r="CD646" s="23"/>
      <c r="CE646" s="23"/>
      <c r="CF646" s="23"/>
      <c r="CG646" s="23"/>
      <c r="CH646" s="23"/>
      <c r="CI646" s="23"/>
      <c r="CJ646" s="23">
        <f t="shared" si="139"/>
        <v>110</v>
      </c>
      <c r="CK646" s="23">
        <f t="shared" si="136"/>
        <v>110</v>
      </c>
    </row>
    <row r="647" spans="1:89" ht="53.25" customHeight="1" x14ac:dyDescent="0.25">
      <c r="A647" s="118">
        <v>235</v>
      </c>
      <c r="B647" s="46" t="s">
        <v>2122</v>
      </c>
      <c r="C647" s="46" t="s">
        <v>1943</v>
      </c>
      <c r="D647" s="23" t="s">
        <v>1935</v>
      </c>
      <c r="E647" s="23" t="s">
        <v>1936</v>
      </c>
      <c r="F647" s="23"/>
      <c r="G647" s="21" t="s">
        <v>2123</v>
      </c>
      <c r="H647" s="22" t="s">
        <v>475</v>
      </c>
      <c r="I647" s="23" t="s">
        <v>958</v>
      </c>
      <c r="J647" s="23" t="s">
        <v>88</v>
      </c>
      <c r="K647" s="24" t="s">
        <v>2396</v>
      </c>
      <c r="L647" s="20" t="s">
        <v>106</v>
      </c>
      <c r="M647" s="23">
        <v>0.81</v>
      </c>
      <c r="O647" s="23"/>
      <c r="P647" s="23"/>
      <c r="Q647" s="23"/>
      <c r="R647" s="23"/>
      <c r="S647" s="36"/>
      <c r="T647" s="37"/>
      <c r="U647" s="37"/>
      <c r="V647" s="23">
        <v>26</v>
      </c>
      <c r="W647" s="23">
        <v>0</v>
      </c>
      <c r="X647" s="38">
        <f t="shared" si="137"/>
        <v>26</v>
      </c>
      <c r="Y647" s="38"/>
      <c r="Z647" s="40">
        <v>0</v>
      </c>
      <c r="AA647" s="40">
        <v>0</v>
      </c>
      <c r="AB647" s="41">
        <f t="shared" si="129"/>
        <v>0</v>
      </c>
      <c r="AC647" s="40">
        <v>0</v>
      </c>
      <c r="AD647" s="40">
        <v>0</v>
      </c>
      <c r="AE647" s="41">
        <f t="shared" si="125"/>
        <v>0</v>
      </c>
      <c r="AF647" s="40">
        <v>26</v>
      </c>
      <c r="AG647" s="39"/>
      <c r="AH647" s="39"/>
      <c r="AI647" s="42"/>
      <c r="AJ647" s="42"/>
      <c r="AK647" s="42"/>
      <c r="AL647" s="39"/>
      <c r="AM647" s="39"/>
      <c r="AN647" s="39"/>
      <c r="AO647" s="39"/>
      <c r="AP647" s="20"/>
      <c r="AQ647" s="42" t="s">
        <v>2505</v>
      </c>
      <c r="AR647" s="23" t="s">
        <v>124</v>
      </c>
      <c r="AS647" s="23" t="s">
        <v>153</v>
      </c>
      <c r="AT647" s="23"/>
      <c r="AU647" s="23"/>
      <c r="AV647" s="23"/>
      <c r="AW647" s="23"/>
      <c r="AX647" s="23"/>
      <c r="AY647" s="23">
        <v>26</v>
      </c>
      <c r="AZ647" s="23">
        <f t="shared" si="134"/>
        <v>0</v>
      </c>
      <c r="BA647" s="23">
        <f t="shared" si="138"/>
        <v>0</v>
      </c>
      <c r="BB647" s="23">
        <f t="shared" si="135"/>
        <v>26</v>
      </c>
      <c r="BC647" s="23"/>
      <c r="BD647" s="23"/>
      <c r="BE647" s="23"/>
      <c r="BF647" s="23"/>
      <c r="BG647" s="23"/>
      <c r="BH647" s="23"/>
      <c r="BI647" s="23"/>
      <c r="BJ647" s="23"/>
      <c r="BK647" s="23"/>
      <c r="BL647" s="23"/>
      <c r="BM647" s="23"/>
      <c r="BN647" s="23"/>
      <c r="BO647" s="23"/>
      <c r="BP647" s="23"/>
      <c r="BQ647" s="23"/>
      <c r="BR647" s="23"/>
      <c r="BS647" s="23"/>
      <c r="BT647" s="23"/>
      <c r="BU647" s="23"/>
      <c r="BV647" s="23"/>
      <c r="BW647" s="23"/>
      <c r="BX647" s="23"/>
      <c r="BY647" s="23"/>
      <c r="BZ647" s="23"/>
      <c r="CA647" s="23"/>
      <c r="CB647" s="23"/>
      <c r="CC647" s="23"/>
      <c r="CD647" s="23"/>
      <c r="CE647" s="23"/>
      <c r="CF647" s="23"/>
      <c r="CG647" s="23"/>
      <c r="CH647" s="23"/>
      <c r="CI647" s="23"/>
      <c r="CJ647" s="23">
        <f t="shared" si="139"/>
        <v>0</v>
      </c>
      <c r="CK647" s="23">
        <f t="shared" si="136"/>
        <v>0</v>
      </c>
    </row>
    <row r="648" spans="1:89" ht="53.25" customHeight="1" x14ac:dyDescent="0.25">
      <c r="A648" s="118">
        <v>236</v>
      </c>
      <c r="B648" s="46" t="s">
        <v>2124</v>
      </c>
      <c r="C648" s="46" t="s">
        <v>1943</v>
      </c>
      <c r="D648" s="23" t="s">
        <v>1935</v>
      </c>
      <c r="E648" s="23" t="s">
        <v>1936</v>
      </c>
      <c r="F648" s="23"/>
      <c r="G648" s="21" t="s">
        <v>2125</v>
      </c>
      <c r="H648" s="22" t="s">
        <v>475</v>
      </c>
      <c r="I648" s="23" t="s">
        <v>78</v>
      </c>
      <c r="J648" s="23" t="s">
        <v>88</v>
      </c>
      <c r="K648" s="24" t="s">
        <v>2396</v>
      </c>
      <c r="L648" s="23" t="s">
        <v>102</v>
      </c>
      <c r="M648" s="20">
        <v>2.44</v>
      </c>
      <c r="O648" s="23"/>
      <c r="P648" s="23"/>
      <c r="Q648" s="23"/>
      <c r="R648" s="23"/>
      <c r="S648" s="49"/>
      <c r="T648" s="37"/>
      <c r="U648" s="37"/>
      <c r="V648" s="23">
        <v>68</v>
      </c>
      <c r="W648" s="23">
        <v>0</v>
      </c>
      <c r="X648" s="38">
        <f t="shared" si="137"/>
        <v>68</v>
      </c>
      <c r="Y648" s="38"/>
      <c r="Z648" s="40">
        <v>0</v>
      </c>
      <c r="AA648" s="40">
        <v>0</v>
      </c>
      <c r="AB648" s="41">
        <f t="shared" si="129"/>
        <v>0</v>
      </c>
      <c r="AC648" s="40">
        <v>0</v>
      </c>
      <c r="AD648" s="40">
        <v>0</v>
      </c>
      <c r="AE648" s="41">
        <f t="shared" si="125"/>
        <v>0</v>
      </c>
      <c r="AF648" s="40">
        <v>68</v>
      </c>
      <c r="AG648" s="39"/>
      <c r="AH648" s="39"/>
      <c r="AI648" s="42"/>
      <c r="AJ648" s="42"/>
      <c r="AK648" s="42"/>
      <c r="AL648" s="39"/>
      <c r="AM648" s="39"/>
      <c r="AN648" s="39"/>
      <c r="AO648" s="39"/>
      <c r="AP648" s="20"/>
      <c r="AQ648" s="42" t="s">
        <v>2499</v>
      </c>
      <c r="AR648" s="23" t="s">
        <v>92</v>
      </c>
      <c r="AS648" s="24" t="s">
        <v>2423</v>
      </c>
      <c r="AT648" s="23"/>
      <c r="AU648" s="23"/>
      <c r="AV648" s="23"/>
      <c r="AW648" s="23"/>
      <c r="AX648" s="23"/>
      <c r="AY648" s="23">
        <v>68</v>
      </c>
      <c r="AZ648" s="23">
        <f t="shared" si="134"/>
        <v>0</v>
      </c>
      <c r="BA648" s="23">
        <f t="shared" si="138"/>
        <v>0</v>
      </c>
      <c r="BB648" s="23">
        <f t="shared" si="135"/>
        <v>68</v>
      </c>
      <c r="BC648" s="23"/>
      <c r="BD648" s="23"/>
      <c r="BE648" s="23"/>
      <c r="BF648" s="23"/>
      <c r="BG648" s="23"/>
      <c r="BH648" s="23"/>
      <c r="BI648" s="23"/>
      <c r="BJ648" s="23"/>
      <c r="BK648" s="23"/>
      <c r="BL648" s="23"/>
      <c r="BM648" s="23"/>
      <c r="BN648" s="23"/>
      <c r="BO648" s="23"/>
      <c r="BP648" s="23"/>
      <c r="BQ648" s="23"/>
      <c r="BR648" s="23"/>
      <c r="BS648" s="23"/>
      <c r="BT648" s="23"/>
      <c r="BU648" s="23"/>
      <c r="BV648" s="23"/>
      <c r="BW648" s="23"/>
      <c r="BX648" s="23"/>
      <c r="BY648" s="23"/>
      <c r="BZ648" s="23"/>
      <c r="CA648" s="23"/>
      <c r="CB648" s="23"/>
      <c r="CC648" s="23"/>
      <c r="CD648" s="23"/>
      <c r="CE648" s="23"/>
      <c r="CF648" s="23"/>
      <c r="CG648" s="23"/>
      <c r="CH648" s="23"/>
      <c r="CI648" s="23"/>
      <c r="CJ648" s="23">
        <f t="shared" si="139"/>
        <v>0</v>
      </c>
      <c r="CK648" s="23">
        <f t="shared" si="136"/>
        <v>0</v>
      </c>
    </row>
    <row r="649" spans="1:89" ht="53.25" customHeight="1" x14ac:dyDescent="0.25">
      <c r="A649" s="118">
        <v>197</v>
      </c>
      <c r="B649" s="46" t="s">
        <v>2116</v>
      </c>
      <c r="C649" s="46" t="s">
        <v>1943</v>
      </c>
      <c r="D649" s="23" t="s">
        <v>1935</v>
      </c>
      <c r="E649" s="23" t="s">
        <v>1936</v>
      </c>
      <c r="F649" s="23"/>
      <c r="G649" s="21" t="s">
        <v>2117</v>
      </c>
      <c r="H649" s="22" t="s">
        <v>2118</v>
      </c>
      <c r="I649" s="23" t="s">
        <v>78</v>
      </c>
      <c r="J649" s="23" t="s">
        <v>88</v>
      </c>
      <c r="K649" s="24" t="s">
        <v>2396</v>
      </c>
      <c r="L649" s="23" t="s">
        <v>2904</v>
      </c>
      <c r="M649" s="20"/>
      <c r="O649" s="24" t="s">
        <v>2868</v>
      </c>
      <c r="P649" s="23" t="s">
        <v>82</v>
      </c>
      <c r="Q649" s="20"/>
      <c r="R649" s="23"/>
      <c r="S649" s="36">
        <v>45083</v>
      </c>
      <c r="T649" s="37">
        <v>45261</v>
      </c>
      <c r="U649" s="37">
        <v>46357</v>
      </c>
      <c r="V649" s="23">
        <v>5</v>
      </c>
      <c r="W649" s="23">
        <v>0</v>
      </c>
      <c r="X649" s="38">
        <f t="shared" si="137"/>
        <v>5</v>
      </c>
      <c r="Y649" s="38"/>
      <c r="Z649" s="40">
        <v>0</v>
      </c>
      <c r="AA649" s="40">
        <v>0</v>
      </c>
      <c r="AB649" s="41">
        <f t="shared" si="129"/>
        <v>0</v>
      </c>
      <c r="AC649" s="40">
        <v>0</v>
      </c>
      <c r="AD649" s="40">
        <v>5</v>
      </c>
      <c r="AE649" s="41">
        <f t="shared" si="125"/>
        <v>5</v>
      </c>
      <c r="AF649" s="40"/>
      <c r="AG649" s="39"/>
      <c r="AH649" s="39"/>
      <c r="AI649" s="42"/>
      <c r="AJ649" s="42"/>
      <c r="AK649" s="42"/>
      <c r="AL649" s="39"/>
      <c r="AM649" s="39"/>
      <c r="AN649" s="39"/>
      <c r="AO649" s="39"/>
      <c r="AP649" s="23" t="s">
        <v>2296</v>
      </c>
      <c r="AQ649" s="23" t="s">
        <v>2598</v>
      </c>
      <c r="AR649" s="23" t="s">
        <v>124</v>
      </c>
      <c r="AS649" s="23" t="s">
        <v>125</v>
      </c>
      <c r="AT649" s="23"/>
      <c r="AU649" s="23"/>
      <c r="AV649" s="23"/>
      <c r="AW649" s="23"/>
      <c r="AX649" s="23"/>
      <c r="AY649" s="23">
        <v>5</v>
      </c>
      <c r="AZ649" s="23">
        <f t="shared" si="134"/>
        <v>0</v>
      </c>
      <c r="BA649" s="23">
        <f t="shared" si="138"/>
        <v>0</v>
      </c>
      <c r="BB649" s="23">
        <f t="shared" si="135"/>
        <v>5</v>
      </c>
      <c r="BC649" s="23"/>
      <c r="BD649" s="23"/>
      <c r="BE649" s="23"/>
      <c r="BF649" s="23"/>
      <c r="BG649" s="23"/>
      <c r="BH649" s="23"/>
      <c r="BI649" s="23"/>
      <c r="BJ649" s="23"/>
      <c r="BK649" s="23"/>
      <c r="BL649" s="23"/>
      <c r="BM649" s="23"/>
      <c r="BN649" s="23"/>
      <c r="BO649" s="23"/>
      <c r="BP649" s="23"/>
      <c r="BQ649" s="23"/>
      <c r="BR649" s="23"/>
      <c r="BS649" s="23"/>
      <c r="BT649" s="23"/>
      <c r="BU649" s="23"/>
      <c r="BV649" s="23"/>
      <c r="BW649" s="23"/>
      <c r="BX649" s="23"/>
      <c r="BY649" s="23"/>
      <c r="BZ649" s="23"/>
      <c r="CA649" s="23"/>
      <c r="CB649" s="23"/>
      <c r="CC649" s="23"/>
      <c r="CD649" s="23"/>
      <c r="CE649" s="23"/>
      <c r="CF649" s="23"/>
      <c r="CG649" s="23"/>
      <c r="CH649" s="23"/>
      <c r="CI649" s="23"/>
      <c r="CJ649" s="23">
        <f t="shared" si="139"/>
        <v>0</v>
      </c>
      <c r="CK649" s="23">
        <f t="shared" si="136"/>
        <v>0</v>
      </c>
    </row>
    <row r="650" spans="1:89" ht="53.25" customHeight="1" x14ac:dyDescent="0.25">
      <c r="A650" s="95">
        <v>2476</v>
      </c>
      <c r="B650" s="23" t="s">
        <v>2346</v>
      </c>
      <c r="C650" s="20" t="s">
        <v>1943</v>
      </c>
      <c r="D650" s="20" t="s">
        <v>1935</v>
      </c>
      <c r="E650" s="23" t="s">
        <v>1936</v>
      </c>
      <c r="F650" s="23"/>
      <c r="G650" s="24" t="s">
        <v>1944</v>
      </c>
      <c r="H650" s="22" t="s">
        <v>1945</v>
      </c>
      <c r="I650" s="23" t="s">
        <v>78</v>
      </c>
      <c r="J650" s="23" t="s">
        <v>79</v>
      </c>
      <c r="K650" s="24" t="s">
        <v>2396</v>
      </c>
      <c r="L650" s="23" t="s">
        <v>2904</v>
      </c>
      <c r="M650" s="23"/>
      <c r="O650" s="24" t="s">
        <v>1946</v>
      </c>
      <c r="P650" s="23" t="s">
        <v>1753</v>
      </c>
      <c r="Q650" s="23"/>
      <c r="R650" s="23"/>
      <c r="S650" s="36">
        <v>46057</v>
      </c>
      <c r="T650" s="37">
        <v>46106</v>
      </c>
      <c r="U650" s="37">
        <v>47202</v>
      </c>
      <c r="V650" s="23">
        <v>1</v>
      </c>
      <c r="W650" s="23">
        <v>0</v>
      </c>
      <c r="X650" s="38">
        <f t="shared" si="137"/>
        <v>1</v>
      </c>
      <c r="Y650" s="38"/>
      <c r="Z650" s="40">
        <v>0</v>
      </c>
      <c r="AA650" s="40">
        <v>0</v>
      </c>
      <c r="AB650" s="41">
        <f t="shared" si="129"/>
        <v>0</v>
      </c>
      <c r="AC650" s="40">
        <v>0</v>
      </c>
      <c r="AD650" s="40">
        <v>1</v>
      </c>
      <c r="AE650" s="41">
        <f t="shared" si="125"/>
        <v>1</v>
      </c>
      <c r="AF650" s="40"/>
      <c r="AG650" s="39"/>
      <c r="AH650" s="39"/>
      <c r="AI650" s="42"/>
      <c r="AJ650" s="52"/>
      <c r="AK650" s="42"/>
      <c r="AL650" s="39"/>
      <c r="AM650" s="39"/>
      <c r="AN650" s="39"/>
      <c r="AO650" s="39"/>
      <c r="AP650" s="23" t="s">
        <v>91</v>
      </c>
      <c r="AQ650" s="23" t="s">
        <v>2433</v>
      </c>
      <c r="AR650" s="23" t="s">
        <v>99</v>
      </c>
      <c r="AS650" s="23" t="s">
        <v>2407</v>
      </c>
      <c r="AT650" s="23"/>
      <c r="AU650" s="23">
        <v>1</v>
      </c>
      <c r="AV650" s="23"/>
      <c r="AW650" s="23"/>
      <c r="AX650" s="23"/>
      <c r="AY650" s="23"/>
      <c r="AZ650" s="23">
        <f t="shared" si="134"/>
        <v>1</v>
      </c>
      <c r="BA650" s="23">
        <f t="shared" si="138"/>
        <v>1</v>
      </c>
      <c r="BB650" s="23">
        <f t="shared" si="135"/>
        <v>1</v>
      </c>
      <c r="BC650" s="23"/>
      <c r="BD650" s="23"/>
      <c r="BE650" s="23"/>
      <c r="BF650" s="23"/>
      <c r="BG650" s="23"/>
      <c r="BH650" s="23"/>
      <c r="BI650" s="23"/>
      <c r="BJ650" s="23"/>
      <c r="BK650" s="23"/>
      <c r="BL650" s="23"/>
      <c r="BM650" s="23"/>
      <c r="BN650" s="23"/>
      <c r="BO650" s="23"/>
      <c r="BP650" s="23"/>
      <c r="BQ650" s="23"/>
      <c r="BR650" s="23"/>
      <c r="BS650" s="23"/>
      <c r="BT650" s="23"/>
      <c r="BU650" s="23"/>
      <c r="BV650" s="23"/>
      <c r="BW650" s="23"/>
      <c r="BX650" s="23"/>
      <c r="BY650" s="23"/>
      <c r="BZ650" s="23"/>
      <c r="CA650" s="23"/>
      <c r="CB650" s="23"/>
      <c r="CC650" s="23"/>
      <c r="CD650" s="23"/>
      <c r="CE650" s="23"/>
      <c r="CF650" s="23"/>
      <c r="CG650" s="23"/>
      <c r="CH650" s="23"/>
      <c r="CI650" s="23"/>
      <c r="CJ650" s="23">
        <f t="shared" si="139"/>
        <v>0</v>
      </c>
      <c r="CK650" s="23">
        <f t="shared" si="136"/>
        <v>0</v>
      </c>
    </row>
    <row r="651" spans="1:89" ht="53.25" customHeight="1" x14ac:dyDescent="0.25">
      <c r="A651" s="118">
        <v>990</v>
      </c>
      <c r="B651" s="46" t="s">
        <v>2869</v>
      </c>
      <c r="C651" s="46" t="s">
        <v>2134</v>
      </c>
      <c r="D651" s="20" t="s">
        <v>3042</v>
      </c>
      <c r="E651" s="23" t="s">
        <v>116</v>
      </c>
      <c r="F651" s="23"/>
      <c r="G651" s="21" t="s">
        <v>2141</v>
      </c>
      <c r="H651" s="22" t="s">
        <v>475</v>
      </c>
      <c r="I651" s="23" t="s">
        <v>78</v>
      </c>
      <c r="J651" s="23" t="s">
        <v>88</v>
      </c>
      <c r="K651" s="24" t="s">
        <v>2396</v>
      </c>
      <c r="L651" s="20" t="s">
        <v>106</v>
      </c>
      <c r="M651" s="20"/>
      <c r="O651" s="23"/>
      <c r="P651" s="23"/>
      <c r="Q651" s="20"/>
      <c r="R651" s="23"/>
      <c r="S651" s="36"/>
      <c r="T651" s="37"/>
      <c r="U651" s="37"/>
      <c r="V651" s="23">
        <v>5</v>
      </c>
      <c r="W651" s="23">
        <v>0</v>
      </c>
      <c r="X651" s="38">
        <f t="shared" si="137"/>
        <v>5</v>
      </c>
      <c r="Y651" s="38"/>
      <c r="Z651" s="40">
        <v>0</v>
      </c>
      <c r="AA651" s="40">
        <v>0</v>
      </c>
      <c r="AB651" s="41">
        <f t="shared" si="129"/>
        <v>0</v>
      </c>
      <c r="AC651" s="40">
        <v>0</v>
      </c>
      <c r="AD651" s="40">
        <v>0</v>
      </c>
      <c r="AE651" s="41">
        <f t="shared" si="125"/>
        <v>0</v>
      </c>
      <c r="AF651" s="40">
        <v>5</v>
      </c>
      <c r="AG651" s="39"/>
      <c r="AH651" s="39"/>
      <c r="AI651" s="42"/>
      <c r="AJ651" s="42"/>
      <c r="AK651" s="42"/>
      <c r="AL651" s="39"/>
      <c r="AM651" s="39"/>
      <c r="AN651" s="39"/>
      <c r="AO651" s="39"/>
      <c r="AP651" s="23"/>
      <c r="AQ651" s="42" t="s">
        <v>2499</v>
      </c>
      <c r="AR651" s="23" t="s">
        <v>92</v>
      </c>
      <c r="AS651" s="24" t="s">
        <v>2423</v>
      </c>
      <c r="AT651" s="23"/>
      <c r="AU651" s="23"/>
      <c r="AV651" s="23"/>
      <c r="AW651" s="23"/>
      <c r="AX651" s="23"/>
      <c r="AY651" s="23">
        <v>5</v>
      </c>
      <c r="AZ651" s="23">
        <f t="shared" si="134"/>
        <v>0</v>
      </c>
      <c r="BA651" s="23">
        <f t="shared" si="138"/>
        <v>0</v>
      </c>
      <c r="BB651" s="23">
        <f t="shared" si="135"/>
        <v>5</v>
      </c>
      <c r="BC651" s="23"/>
      <c r="BD651" s="23"/>
      <c r="BE651" s="23"/>
      <c r="BF651" s="23"/>
      <c r="BG651" s="23"/>
      <c r="BH651" s="23"/>
      <c r="BI651" s="23"/>
      <c r="BJ651" s="23"/>
      <c r="BK651" s="23"/>
      <c r="BL651" s="23"/>
      <c r="BM651" s="23"/>
      <c r="BN651" s="23"/>
      <c r="BO651" s="23"/>
      <c r="BP651" s="23"/>
      <c r="BQ651" s="23"/>
      <c r="BR651" s="23"/>
      <c r="BS651" s="23"/>
      <c r="BT651" s="23"/>
      <c r="BU651" s="23"/>
      <c r="BV651" s="23"/>
      <c r="BW651" s="23"/>
      <c r="BX651" s="23"/>
      <c r="BY651" s="23"/>
      <c r="BZ651" s="23"/>
      <c r="CA651" s="23"/>
      <c r="CB651" s="23"/>
      <c r="CC651" s="23"/>
      <c r="CD651" s="23"/>
      <c r="CE651" s="23"/>
      <c r="CF651" s="23"/>
      <c r="CG651" s="23"/>
      <c r="CH651" s="23"/>
      <c r="CI651" s="23"/>
      <c r="CJ651" s="23">
        <f t="shared" si="139"/>
        <v>0</v>
      </c>
      <c r="CK651" s="23">
        <f t="shared" si="136"/>
        <v>0</v>
      </c>
    </row>
    <row r="652" spans="1:89" ht="53.25" customHeight="1" x14ac:dyDescent="0.25">
      <c r="A652" s="95">
        <v>2220</v>
      </c>
      <c r="B652" s="23" t="s">
        <v>2138</v>
      </c>
      <c r="C652" s="23" t="s">
        <v>2134</v>
      </c>
      <c r="D652" s="20" t="s">
        <v>3042</v>
      </c>
      <c r="E652" s="23" t="s">
        <v>116</v>
      </c>
      <c r="F652" s="23"/>
      <c r="G652" s="24" t="s">
        <v>2139</v>
      </c>
      <c r="H652" s="22" t="s">
        <v>2140</v>
      </c>
      <c r="I652" s="23" t="s">
        <v>78</v>
      </c>
      <c r="J652" s="20" t="s">
        <v>88</v>
      </c>
      <c r="K652" s="24" t="s">
        <v>2396</v>
      </c>
      <c r="L652" s="23" t="s">
        <v>2904</v>
      </c>
      <c r="M652" s="23"/>
      <c r="O652" s="24" t="s">
        <v>2870</v>
      </c>
      <c r="P652" s="23" t="s">
        <v>82</v>
      </c>
      <c r="Q652" s="23"/>
      <c r="R652" s="23"/>
      <c r="S652" s="36">
        <v>45146</v>
      </c>
      <c r="T652" s="37">
        <v>45461</v>
      </c>
      <c r="U652" s="37">
        <v>46556</v>
      </c>
      <c r="V652" s="23">
        <v>3</v>
      </c>
      <c r="W652" s="23">
        <v>0</v>
      </c>
      <c r="X652" s="38">
        <f t="shared" si="137"/>
        <v>3</v>
      </c>
      <c r="Y652" s="38"/>
      <c r="Z652" s="40">
        <v>0</v>
      </c>
      <c r="AA652" s="40">
        <v>0</v>
      </c>
      <c r="AB652" s="41">
        <f t="shared" si="129"/>
        <v>0</v>
      </c>
      <c r="AC652" s="40">
        <v>0</v>
      </c>
      <c r="AD652" s="40">
        <v>3</v>
      </c>
      <c r="AE652" s="41">
        <f t="shared" si="125"/>
        <v>3</v>
      </c>
      <c r="AF652" s="40"/>
      <c r="AG652" s="39"/>
      <c r="AH652" s="39"/>
      <c r="AI652" s="42"/>
      <c r="AJ652" s="42"/>
      <c r="AK652" s="42"/>
      <c r="AL652" s="39"/>
      <c r="AM652" s="39"/>
      <c r="AN652" s="39"/>
      <c r="AO652" s="39"/>
      <c r="AP652" s="23" t="s">
        <v>91</v>
      </c>
      <c r="AQ652" s="23" t="s">
        <v>203</v>
      </c>
      <c r="AR652" s="23" t="s">
        <v>124</v>
      </c>
      <c r="AS652" s="24" t="s">
        <v>214</v>
      </c>
      <c r="AT652" s="23"/>
      <c r="AU652" s="23">
        <v>3</v>
      </c>
      <c r="AV652" s="23"/>
      <c r="AW652" s="23"/>
      <c r="AX652" s="23"/>
      <c r="AY652" s="23"/>
      <c r="AZ652" s="23">
        <f t="shared" si="134"/>
        <v>3</v>
      </c>
      <c r="BA652" s="23">
        <f t="shared" si="138"/>
        <v>3</v>
      </c>
      <c r="BB652" s="23">
        <f t="shared" si="135"/>
        <v>3</v>
      </c>
      <c r="BC652" s="23"/>
      <c r="BD652" s="23"/>
      <c r="BE652" s="23"/>
      <c r="BF652" s="23"/>
      <c r="BG652" s="23"/>
      <c r="BH652" s="23"/>
      <c r="BI652" s="23"/>
      <c r="BJ652" s="23"/>
      <c r="BK652" s="23"/>
      <c r="BL652" s="23"/>
      <c r="BM652" s="23"/>
      <c r="BN652" s="23"/>
      <c r="BO652" s="23"/>
      <c r="BP652" s="23"/>
      <c r="BQ652" s="23"/>
      <c r="BR652" s="23"/>
      <c r="BS652" s="23"/>
      <c r="BT652" s="23"/>
      <c r="BU652" s="23"/>
      <c r="BV652" s="23"/>
      <c r="BW652" s="23"/>
      <c r="BX652" s="23"/>
      <c r="BY652" s="23"/>
      <c r="BZ652" s="23"/>
      <c r="CA652" s="23"/>
      <c r="CB652" s="23"/>
      <c r="CC652" s="23"/>
      <c r="CD652" s="23"/>
      <c r="CE652" s="23"/>
      <c r="CF652" s="23"/>
      <c r="CG652" s="23"/>
      <c r="CH652" s="23"/>
      <c r="CI652" s="23"/>
      <c r="CJ652" s="23">
        <f t="shared" si="139"/>
        <v>0</v>
      </c>
      <c r="CK652" s="23">
        <f t="shared" si="136"/>
        <v>0</v>
      </c>
    </row>
    <row r="653" spans="1:89" ht="53.25" customHeight="1" x14ac:dyDescent="0.25">
      <c r="A653" s="95">
        <v>2285</v>
      </c>
      <c r="B653" s="23" t="s">
        <v>2133</v>
      </c>
      <c r="C653" s="23" t="s">
        <v>2134</v>
      </c>
      <c r="D653" s="20" t="s">
        <v>3042</v>
      </c>
      <c r="E653" s="23" t="s">
        <v>116</v>
      </c>
      <c r="F653" s="23"/>
      <c r="G653" s="24" t="s">
        <v>2135</v>
      </c>
      <c r="H653" s="22" t="s">
        <v>2136</v>
      </c>
      <c r="I653" s="23" t="s">
        <v>78</v>
      </c>
      <c r="J653" s="23" t="s">
        <v>79</v>
      </c>
      <c r="K653" s="23" t="s">
        <v>2384</v>
      </c>
      <c r="L653" s="23" t="s">
        <v>2904</v>
      </c>
      <c r="M653" s="23"/>
      <c r="O653" s="24" t="s">
        <v>2137</v>
      </c>
      <c r="P653" s="23" t="s">
        <v>82</v>
      </c>
      <c r="Q653" s="23"/>
      <c r="R653" s="23"/>
      <c r="S653" s="36">
        <v>45433</v>
      </c>
      <c r="T653" s="37">
        <v>45527</v>
      </c>
      <c r="U653" s="37">
        <v>46622</v>
      </c>
      <c r="V653" s="23">
        <v>0</v>
      </c>
      <c r="W653" s="23">
        <v>0</v>
      </c>
      <c r="X653" s="38">
        <f t="shared" si="137"/>
        <v>0</v>
      </c>
      <c r="Y653" s="23">
        <v>5</v>
      </c>
      <c r="Z653" s="40">
        <v>0</v>
      </c>
      <c r="AA653" s="40">
        <v>0</v>
      </c>
      <c r="AB653" s="41">
        <f t="shared" si="129"/>
        <v>0</v>
      </c>
      <c r="AC653" s="40">
        <v>5</v>
      </c>
      <c r="AD653" s="40">
        <v>0</v>
      </c>
      <c r="AE653" s="41">
        <f t="shared" si="125"/>
        <v>5</v>
      </c>
      <c r="AF653" s="40"/>
      <c r="AG653" s="23"/>
      <c r="AH653" s="23"/>
      <c r="AI653" s="24"/>
      <c r="AJ653" s="24"/>
      <c r="AK653" s="24"/>
      <c r="AL653" s="23"/>
      <c r="AM653" s="23"/>
      <c r="AN653" s="23"/>
      <c r="AO653" s="23"/>
      <c r="AP653" s="23" t="s">
        <v>111</v>
      </c>
      <c r="AQ653" s="23" t="s">
        <v>2871</v>
      </c>
      <c r="AR653" s="23" t="s">
        <v>92</v>
      </c>
      <c r="AS653" s="23"/>
      <c r="AT653" s="23">
        <v>5</v>
      </c>
      <c r="AU653" s="23"/>
      <c r="AV653" s="23"/>
      <c r="AW653" s="23"/>
      <c r="AX653" s="23"/>
      <c r="AY653" s="23"/>
      <c r="AZ653" s="23">
        <f t="shared" si="134"/>
        <v>5</v>
      </c>
      <c r="BA653" s="23">
        <f t="shared" si="138"/>
        <v>5</v>
      </c>
      <c r="BB653" s="23">
        <f t="shared" si="135"/>
        <v>5</v>
      </c>
      <c r="BC653" s="23"/>
      <c r="BD653" s="23"/>
      <c r="BE653" s="23"/>
      <c r="BF653" s="23"/>
      <c r="BG653" s="23"/>
      <c r="BH653" s="23"/>
      <c r="BI653" s="23"/>
      <c r="BJ653" s="23"/>
      <c r="BK653" s="23"/>
      <c r="BL653" s="23"/>
      <c r="BM653" s="23"/>
      <c r="BN653" s="23"/>
      <c r="BO653" s="23"/>
      <c r="BP653" s="23"/>
      <c r="BQ653" s="23"/>
      <c r="BR653" s="23"/>
      <c r="BS653" s="23"/>
      <c r="BT653" s="23"/>
      <c r="BU653" s="23"/>
      <c r="BV653" s="23"/>
      <c r="BW653" s="23"/>
      <c r="BX653" s="23"/>
      <c r="BY653" s="23"/>
      <c r="BZ653" s="23"/>
      <c r="CA653" s="23"/>
      <c r="CB653" s="23"/>
      <c r="CC653" s="23"/>
      <c r="CD653" s="23"/>
      <c r="CE653" s="23"/>
      <c r="CF653" s="23"/>
      <c r="CG653" s="23"/>
      <c r="CH653" s="23"/>
      <c r="CI653" s="23"/>
      <c r="CJ653" s="23">
        <f t="shared" si="139"/>
        <v>0</v>
      </c>
      <c r="CK653" s="23">
        <f t="shared" si="136"/>
        <v>0</v>
      </c>
    </row>
    <row r="654" spans="1:89" ht="53.25" customHeight="1" x14ac:dyDescent="0.25">
      <c r="A654" s="95">
        <v>280</v>
      </c>
      <c r="B654" s="23" t="s">
        <v>2073</v>
      </c>
      <c r="C654" s="23" t="s">
        <v>3037</v>
      </c>
      <c r="D654" s="23" t="s">
        <v>1935</v>
      </c>
      <c r="E654" s="23" t="s">
        <v>1936</v>
      </c>
      <c r="F654" s="23"/>
      <c r="G654" s="25" t="s">
        <v>2872</v>
      </c>
      <c r="H654" s="22" t="s">
        <v>475</v>
      </c>
      <c r="I654" s="23" t="s">
        <v>78</v>
      </c>
      <c r="J654" s="20" t="s">
        <v>79</v>
      </c>
      <c r="K654" s="24" t="s">
        <v>2396</v>
      </c>
      <c r="L654" s="20" t="s">
        <v>102</v>
      </c>
      <c r="M654" s="23"/>
      <c r="O654" s="24"/>
      <c r="P654" s="23"/>
      <c r="Q654" s="20"/>
      <c r="R654" s="20"/>
      <c r="S654" s="44"/>
      <c r="T654" s="45"/>
      <c r="U654" s="45"/>
      <c r="V654" s="38">
        <v>8</v>
      </c>
      <c r="W654" s="38">
        <v>0</v>
      </c>
      <c r="X654" s="38">
        <f t="shared" si="137"/>
        <v>8</v>
      </c>
      <c r="Y654" s="38"/>
      <c r="Z654" s="40">
        <v>0</v>
      </c>
      <c r="AA654" s="40">
        <v>0</v>
      </c>
      <c r="AB654" s="41">
        <f t="shared" si="129"/>
        <v>0</v>
      </c>
      <c r="AC654" s="40">
        <v>0</v>
      </c>
      <c r="AD654" s="40">
        <v>0</v>
      </c>
      <c r="AE654" s="41">
        <f t="shared" si="125"/>
        <v>0</v>
      </c>
      <c r="AF654" s="40">
        <v>8</v>
      </c>
      <c r="AG654" s="39"/>
      <c r="AH654" s="39"/>
      <c r="AI654" s="42"/>
      <c r="AJ654" s="42"/>
      <c r="AK654" s="42"/>
      <c r="AL654" s="39"/>
      <c r="AM654" s="39"/>
      <c r="AN654" s="39"/>
      <c r="AO654" s="39"/>
      <c r="AP654" s="23"/>
      <c r="AQ654" s="42" t="s">
        <v>2499</v>
      </c>
      <c r="AR654" s="23" t="s">
        <v>92</v>
      </c>
      <c r="AS654" s="24" t="s">
        <v>2423</v>
      </c>
      <c r="AT654" s="23"/>
      <c r="AU654" s="23"/>
      <c r="AV654" s="23"/>
      <c r="AW654" s="23"/>
      <c r="AX654" s="23"/>
      <c r="AY654" s="23">
        <v>8</v>
      </c>
      <c r="AZ654" s="23">
        <f t="shared" si="134"/>
        <v>0</v>
      </c>
      <c r="BA654" s="23">
        <f t="shared" si="138"/>
        <v>0</v>
      </c>
      <c r="BB654" s="23">
        <f t="shared" si="135"/>
        <v>8</v>
      </c>
      <c r="BC654" s="23"/>
      <c r="BD654" s="23"/>
      <c r="BE654" s="23"/>
      <c r="BF654" s="23"/>
      <c r="BG654" s="23"/>
      <c r="BH654" s="23"/>
      <c r="BI654" s="23"/>
      <c r="BJ654" s="23"/>
      <c r="BK654" s="23"/>
      <c r="BL654" s="23"/>
      <c r="BM654" s="23"/>
      <c r="BN654" s="23"/>
      <c r="BO654" s="23"/>
      <c r="BP654" s="23"/>
      <c r="BQ654" s="23"/>
      <c r="BR654" s="23"/>
      <c r="BS654" s="23"/>
      <c r="BT654" s="23"/>
      <c r="BU654" s="23"/>
      <c r="BV654" s="23"/>
      <c r="BW654" s="23"/>
      <c r="BX654" s="23"/>
      <c r="BY654" s="23"/>
      <c r="BZ654" s="23"/>
      <c r="CA654" s="23"/>
      <c r="CB654" s="23"/>
      <c r="CC654" s="23"/>
      <c r="CD654" s="23"/>
      <c r="CE654" s="23"/>
      <c r="CF654" s="23"/>
      <c r="CG654" s="23"/>
      <c r="CH654" s="23"/>
      <c r="CI654" s="23"/>
      <c r="CJ654" s="23">
        <f t="shared" si="139"/>
        <v>0</v>
      </c>
      <c r="CK654" s="23">
        <f t="shared" si="136"/>
        <v>0</v>
      </c>
    </row>
    <row r="655" spans="1:89" ht="53.25" customHeight="1" x14ac:dyDescent="0.25">
      <c r="A655" s="95">
        <v>220</v>
      </c>
      <c r="B655" s="23" t="s">
        <v>2084</v>
      </c>
      <c r="C655" s="23" t="s">
        <v>3037</v>
      </c>
      <c r="D655" s="23" t="s">
        <v>2078</v>
      </c>
      <c r="E655" s="23" t="s">
        <v>1936</v>
      </c>
      <c r="F655" s="23"/>
      <c r="G655" s="24" t="s">
        <v>2085</v>
      </c>
      <c r="H655" s="22" t="s">
        <v>2086</v>
      </c>
      <c r="I655" s="23" t="s">
        <v>78</v>
      </c>
      <c r="J655" s="23" t="s">
        <v>88</v>
      </c>
      <c r="K655" s="24" t="s">
        <v>2396</v>
      </c>
      <c r="L655" s="23" t="s">
        <v>2418</v>
      </c>
      <c r="M655" s="23">
        <v>0.56999999999999995</v>
      </c>
      <c r="O655" s="23"/>
      <c r="P655" s="23"/>
      <c r="Q655" s="23"/>
      <c r="R655" s="23"/>
      <c r="S655" s="36"/>
      <c r="T655" s="37"/>
      <c r="U655" s="37"/>
      <c r="V655" s="23">
        <v>26</v>
      </c>
      <c r="W655" s="23">
        <v>0</v>
      </c>
      <c r="X655" s="38">
        <f t="shared" si="137"/>
        <v>26</v>
      </c>
      <c r="Y655" s="23"/>
      <c r="Z655" s="40">
        <v>0</v>
      </c>
      <c r="AA655" s="40">
        <v>0</v>
      </c>
      <c r="AB655" s="41">
        <f t="shared" si="129"/>
        <v>0</v>
      </c>
      <c r="AC655" s="40">
        <v>0</v>
      </c>
      <c r="AD655" s="40">
        <v>0</v>
      </c>
      <c r="AE655" s="41">
        <f t="shared" si="125"/>
        <v>0</v>
      </c>
      <c r="AF655" s="40">
        <v>26</v>
      </c>
      <c r="AG655" s="39"/>
      <c r="AH655" s="39"/>
      <c r="AI655" s="42"/>
      <c r="AJ655" s="42"/>
      <c r="AK655" s="42"/>
      <c r="AL655" s="39"/>
      <c r="AM655" s="39"/>
      <c r="AN655" s="39"/>
      <c r="AO655" s="39"/>
      <c r="AP655" s="23"/>
      <c r="AQ655" s="42" t="s">
        <v>2508</v>
      </c>
      <c r="AR655" s="23" t="s">
        <v>92</v>
      </c>
      <c r="AS655" s="24" t="s">
        <v>2423</v>
      </c>
      <c r="AT655" s="23"/>
      <c r="AU655" s="23"/>
      <c r="AV655" s="23"/>
      <c r="AW655" s="23"/>
      <c r="AX655" s="23"/>
      <c r="AY655" s="23">
        <v>26</v>
      </c>
      <c r="AZ655" s="23">
        <f t="shared" si="134"/>
        <v>0</v>
      </c>
      <c r="BA655" s="23">
        <f t="shared" si="138"/>
        <v>0</v>
      </c>
      <c r="BB655" s="23">
        <f t="shared" si="135"/>
        <v>26</v>
      </c>
      <c r="BC655" s="23"/>
      <c r="BD655" s="23"/>
      <c r="BE655" s="23"/>
      <c r="BF655" s="23"/>
      <c r="BG655" s="23"/>
      <c r="BH655" s="23"/>
      <c r="BI655" s="23"/>
      <c r="BJ655" s="23"/>
      <c r="BK655" s="23"/>
      <c r="BL655" s="23"/>
      <c r="BM655" s="23"/>
      <c r="BN655" s="23"/>
      <c r="BO655" s="23"/>
      <c r="BP655" s="23"/>
      <c r="BQ655" s="23"/>
      <c r="BR655" s="23"/>
      <c r="BS655" s="23"/>
      <c r="BT655" s="23"/>
      <c r="BU655" s="23"/>
      <c r="BV655" s="23"/>
      <c r="BW655" s="23"/>
      <c r="BX655" s="23"/>
      <c r="BY655" s="23"/>
      <c r="BZ655" s="23"/>
      <c r="CA655" s="23"/>
      <c r="CB655" s="23"/>
      <c r="CC655" s="23"/>
      <c r="CD655" s="23"/>
      <c r="CE655" s="23"/>
      <c r="CF655" s="23"/>
      <c r="CG655" s="23"/>
      <c r="CH655" s="23"/>
      <c r="CI655" s="23"/>
      <c r="CJ655" s="23">
        <f t="shared" si="139"/>
        <v>0</v>
      </c>
      <c r="CK655" s="23">
        <f t="shared" si="136"/>
        <v>0</v>
      </c>
    </row>
    <row r="656" spans="1:89" ht="53.25" customHeight="1" x14ac:dyDescent="0.25">
      <c r="A656" s="95">
        <v>221</v>
      </c>
      <c r="B656" s="23" t="s">
        <v>2077</v>
      </c>
      <c r="C656" s="23" t="s">
        <v>3037</v>
      </c>
      <c r="D656" s="23" t="s">
        <v>2078</v>
      </c>
      <c r="E656" s="23" t="s">
        <v>1936</v>
      </c>
      <c r="F656" s="23"/>
      <c r="G656" s="24" t="s">
        <v>2079</v>
      </c>
      <c r="H656" s="22" t="s">
        <v>2080</v>
      </c>
      <c r="I656" s="23" t="s">
        <v>87</v>
      </c>
      <c r="J656" s="23" t="s">
        <v>88</v>
      </c>
      <c r="K656" s="24" t="s">
        <v>2396</v>
      </c>
      <c r="L656" s="23" t="s">
        <v>2418</v>
      </c>
      <c r="M656" s="23">
        <v>0.41</v>
      </c>
      <c r="O656" s="24"/>
      <c r="P656" s="23"/>
      <c r="Q656" s="23"/>
      <c r="R656" s="23"/>
      <c r="S656" s="36"/>
      <c r="T656" s="37"/>
      <c r="U656" s="37"/>
      <c r="V656" s="23">
        <v>14</v>
      </c>
      <c r="W656" s="23">
        <v>0</v>
      </c>
      <c r="X656" s="38">
        <f t="shared" si="137"/>
        <v>14</v>
      </c>
      <c r="Y656" s="23"/>
      <c r="Z656" s="40">
        <v>0</v>
      </c>
      <c r="AA656" s="40">
        <v>0</v>
      </c>
      <c r="AB656" s="41">
        <f t="shared" si="129"/>
        <v>0</v>
      </c>
      <c r="AC656" s="40">
        <v>0</v>
      </c>
      <c r="AD656" s="40">
        <v>0</v>
      </c>
      <c r="AE656" s="41">
        <f t="shared" si="125"/>
        <v>0</v>
      </c>
      <c r="AF656" s="40">
        <v>14</v>
      </c>
      <c r="AG656" s="39"/>
      <c r="AH656" s="39"/>
      <c r="AI656" s="42"/>
      <c r="AJ656" s="42"/>
      <c r="AK656" s="42"/>
      <c r="AL656" s="39"/>
      <c r="AM656" s="39"/>
      <c r="AN656" s="39"/>
      <c r="AO656" s="39"/>
      <c r="AP656" s="23"/>
      <c r="AQ656" s="23" t="s">
        <v>2509</v>
      </c>
      <c r="AR656" s="23" t="s">
        <v>92</v>
      </c>
      <c r="AS656" s="24" t="s">
        <v>2423</v>
      </c>
      <c r="AT656" s="23"/>
      <c r="AU656" s="23"/>
      <c r="AV656" s="23"/>
      <c r="AW656" s="23"/>
      <c r="AX656" s="23"/>
      <c r="AY656" s="23">
        <v>14</v>
      </c>
      <c r="AZ656" s="23">
        <f t="shared" si="134"/>
        <v>0</v>
      </c>
      <c r="BA656" s="23">
        <f t="shared" si="138"/>
        <v>0</v>
      </c>
      <c r="BB656" s="23">
        <f t="shared" si="135"/>
        <v>14</v>
      </c>
      <c r="BC656" s="23"/>
      <c r="BD656" s="23"/>
      <c r="BE656" s="23"/>
      <c r="BF656" s="23"/>
      <c r="BG656" s="23"/>
      <c r="BH656" s="23"/>
      <c r="BI656" s="23"/>
      <c r="BJ656" s="23"/>
      <c r="BK656" s="23"/>
      <c r="BL656" s="23"/>
      <c r="BM656" s="23"/>
      <c r="BN656" s="23"/>
      <c r="BO656" s="23"/>
      <c r="BP656" s="23"/>
      <c r="BQ656" s="23"/>
      <c r="BR656" s="23"/>
      <c r="BS656" s="23"/>
      <c r="BT656" s="23"/>
      <c r="BU656" s="23"/>
      <c r="BV656" s="23"/>
      <c r="BW656" s="23"/>
      <c r="BX656" s="23"/>
      <c r="BY656" s="23"/>
      <c r="BZ656" s="23"/>
      <c r="CA656" s="23"/>
      <c r="CB656" s="23"/>
      <c r="CC656" s="23"/>
      <c r="CD656" s="23"/>
      <c r="CE656" s="23"/>
      <c r="CF656" s="23"/>
      <c r="CG656" s="23"/>
      <c r="CH656" s="23"/>
      <c r="CI656" s="23"/>
      <c r="CJ656" s="23">
        <f t="shared" si="139"/>
        <v>0</v>
      </c>
      <c r="CK656" s="23">
        <f t="shared" si="136"/>
        <v>0</v>
      </c>
    </row>
    <row r="657" spans="1:89" ht="53.25" customHeight="1" x14ac:dyDescent="0.25">
      <c r="A657" s="95">
        <v>223</v>
      </c>
      <c r="B657" s="23" t="s">
        <v>2099</v>
      </c>
      <c r="C657" s="23" t="s">
        <v>3037</v>
      </c>
      <c r="D657" s="20" t="s">
        <v>1935</v>
      </c>
      <c r="E657" s="23" t="s">
        <v>1936</v>
      </c>
      <c r="F657" s="23"/>
      <c r="G657" s="24" t="s">
        <v>2100</v>
      </c>
      <c r="H657" s="22" t="s">
        <v>2875</v>
      </c>
      <c r="I657" s="23" t="s">
        <v>87</v>
      </c>
      <c r="J657" s="23" t="s">
        <v>88</v>
      </c>
      <c r="K657" s="23" t="s">
        <v>2396</v>
      </c>
      <c r="L657" s="23" t="s">
        <v>2894</v>
      </c>
      <c r="M657" s="23">
        <v>23.25</v>
      </c>
      <c r="N657" s="50"/>
      <c r="O657" s="24" t="s">
        <v>2101</v>
      </c>
      <c r="P657" s="23" t="s">
        <v>82</v>
      </c>
      <c r="Q657" s="23"/>
      <c r="R657" s="20"/>
      <c r="S657" s="44">
        <v>43887</v>
      </c>
      <c r="T657" s="45">
        <v>44253</v>
      </c>
      <c r="U657" s="45">
        <v>45348</v>
      </c>
      <c r="V657" s="38">
        <v>268</v>
      </c>
      <c r="W657" s="38">
        <v>0</v>
      </c>
      <c r="X657" s="38">
        <f t="shared" si="137"/>
        <v>268</v>
      </c>
      <c r="Y657" s="38"/>
      <c r="Z657" s="40">
        <v>88</v>
      </c>
      <c r="AA657" s="40">
        <v>0</v>
      </c>
      <c r="AB657" s="41">
        <f t="shared" si="129"/>
        <v>88</v>
      </c>
      <c r="AC657" s="40">
        <v>6</v>
      </c>
      <c r="AD657" s="40">
        <v>0</v>
      </c>
      <c r="AE657" s="41">
        <f t="shared" si="125"/>
        <v>6</v>
      </c>
      <c r="AF657" s="40"/>
      <c r="AG657" s="39"/>
      <c r="AH657" s="39"/>
      <c r="AI657" s="42"/>
      <c r="AJ657" s="42"/>
      <c r="AK657" s="42"/>
      <c r="AL657" s="39"/>
      <c r="AM657" s="39"/>
      <c r="AN657" s="39" t="s">
        <v>484</v>
      </c>
      <c r="AO657" s="39"/>
      <c r="AP657" s="23" t="s">
        <v>111</v>
      </c>
      <c r="AQ657" s="23" t="s">
        <v>112</v>
      </c>
      <c r="AR657" s="23" t="s">
        <v>113</v>
      </c>
      <c r="AS657" s="23" t="s">
        <v>800</v>
      </c>
      <c r="AT657" s="23">
        <v>6</v>
      </c>
      <c r="AU657" s="23"/>
      <c r="AV657" s="23"/>
      <c r="AW657" s="23"/>
      <c r="AX657" s="23"/>
      <c r="AY657" s="23"/>
      <c r="AZ657" s="23">
        <f t="shared" si="134"/>
        <v>6</v>
      </c>
      <c r="BA657" s="23">
        <f t="shared" si="138"/>
        <v>6</v>
      </c>
      <c r="BB657" s="23">
        <f t="shared" si="135"/>
        <v>6</v>
      </c>
      <c r="BC657" s="23"/>
      <c r="BD657" s="23">
        <v>10</v>
      </c>
      <c r="BE657" s="23">
        <v>36</v>
      </c>
      <c r="BF657" s="23">
        <v>5</v>
      </c>
      <c r="BG657" s="23"/>
      <c r="BH657" s="23"/>
      <c r="BI657" s="23"/>
      <c r="BJ657" s="23"/>
      <c r="BK657" s="23"/>
      <c r="BL657" s="23"/>
      <c r="BM657" s="23"/>
      <c r="BN657" s="23"/>
      <c r="BO657" s="23"/>
      <c r="BP657" s="23"/>
      <c r="BQ657" s="23">
        <v>12</v>
      </c>
      <c r="BR657" s="23">
        <v>17</v>
      </c>
      <c r="BS657" s="23"/>
      <c r="BT657" s="23"/>
      <c r="BU657" s="23"/>
      <c r="BV657" s="23"/>
      <c r="BW657" s="23">
        <v>8</v>
      </c>
      <c r="BX657" s="23"/>
      <c r="BY657" s="23"/>
      <c r="BZ657" s="23"/>
      <c r="CA657" s="23"/>
      <c r="CB657" s="23"/>
      <c r="CC657" s="23"/>
      <c r="CD657" s="23"/>
      <c r="CE657" s="23"/>
      <c r="CF657" s="23"/>
      <c r="CG657" s="23"/>
      <c r="CH657" s="23"/>
      <c r="CI657" s="23"/>
      <c r="CJ657" s="23">
        <f t="shared" si="139"/>
        <v>88</v>
      </c>
      <c r="CK657" s="23">
        <f t="shared" si="136"/>
        <v>88</v>
      </c>
    </row>
    <row r="658" spans="1:89" s="57" customFormat="1" ht="53.25" customHeight="1" x14ac:dyDescent="0.25">
      <c r="A658" s="95">
        <v>224</v>
      </c>
      <c r="B658" s="23" t="s">
        <v>2087</v>
      </c>
      <c r="C658" s="23" t="s">
        <v>3037</v>
      </c>
      <c r="D658" s="23" t="s">
        <v>1935</v>
      </c>
      <c r="E658" s="23" t="s">
        <v>1936</v>
      </c>
      <c r="F658" s="23"/>
      <c r="G658" s="24" t="s">
        <v>2421</v>
      </c>
      <c r="H658" s="22" t="s">
        <v>2088</v>
      </c>
      <c r="I658" s="23" t="s">
        <v>78</v>
      </c>
      <c r="J658" s="23" t="s">
        <v>88</v>
      </c>
      <c r="K658" s="24" t="s">
        <v>2396</v>
      </c>
      <c r="L658" s="23" t="s">
        <v>2418</v>
      </c>
      <c r="M658" s="23">
        <v>0.81</v>
      </c>
      <c r="N658" s="17"/>
      <c r="O658" s="23"/>
      <c r="P658" s="23"/>
      <c r="Q658" s="23"/>
      <c r="R658" s="23"/>
      <c r="S658" s="36"/>
      <c r="T658" s="37"/>
      <c r="U658" s="37"/>
      <c r="V658" s="23">
        <v>26</v>
      </c>
      <c r="W658" s="23">
        <v>0</v>
      </c>
      <c r="X658" s="38">
        <f t="shared" si="137"/>
        <v>26</v>
      </c>
      <c r="Y658" s="38"/>
      <c r="Z658" s="40">
        <v>0</v>
      </c>
      <c r="AA658" s="40">
        <v>0</v>
      </c>
      <c r="AB658" s="41">
        <f t="shared" si="129"/>
        <v>0</v>
      </c>
      <c r="AC658" s="40">
        <v>0</v>
      </c>
      <c r="AD658" s="40">
        <v>0</v>
      </c>
      <c r="AE658" s="41">
        <f t="shared" si="125"/>
        <v>0</v>
      </c>
      <c r="AF658" s="40">
        <v>26</v>
      </c>
      <c r="AG658" s="39"/>
      <c r="AH658" s="39"/>
      <c r="AI658" s="42"/>
      <c r="AJ658" s="42"/>
      <c r="AK658" s="42"/>
      <c r="AL658" s="39"/>
      <c r="AM658" s="39"/>
      <c r="AN658" s="39"/>
      <c r="AO658" s="39"/>
      <c r="AP658" s="23"/>
      <c r="AQ658" s="42" t="s">
        <v>2508</v>
      </c>
      <c r="AR658" s="23" t="s">
        <v>92</v>
      </c>
      <c r="AS658" s="24" t="s">
        <v>2423</v>
      </c>
      <c r="AT658" s="23"/>
      <c r="AU658" s="23"/>
      <c r="AV658" s="23"/>
      <c r="AW658" s="23"/>
      <c r="AX658" s="23"/>
      <c r="AY658" s="23">
        <v>26</v>
      </c>
      <c r="AZ658" s="23">
        <f t="shared" si="134"/>
        <v>0</v>
      </c>
      <c r="BA658" s="23">
        <f t="shared" si="138"/>
        <v>0</v>
      </c>
      <c r="BB658" s="23">
        <f t="shared" si="135"/>
        <v>26</v>
      </c>
      <c r="BC658" s="23"/>
      <c r="BD658" s="23"/>
      <c r="BE658" s="23"/>
      <c r="BF658" s="23"/>
      <c r="BG658" s="23"/>
      <c r="BH658" s="23"/>
      <c r="BI658" s="23"/>
      <c r="BJ658" s="23"/>
      <c r="BK658" s="23"/>
      <c r="BL658" s="23"/>
      <c r="BM658" s="23"/>
      <c r="BN658" s="23"/>
      <c r="BO658" s="23"/>
      <c r="BP658" s="23"/>
      <c r="BQ658" s="23"/>
      <c r="BR658" s="23"/>
      <c r="BS658" s="23"/>
      <c r="BT658" s="23"/>
      <c r="BU658" s="23"/>
      <c r="BV658" s="23"/>
      <c r="BW658" s="23"/>
      <c r="BX658" s="23"/>
      <c r="BY658" s="23"/>
      <c r="BZ658" s="23"/>
      <c r="CA658" s="23"/>
      <c r="CB658" s="23"/>
      <c r="CC658" s="23"/>
      <c r="CD658" s="23"/>
      <c r="CE658" s="23"/>
      <c r="CF658" s="23"/>
      <c r="CG658" s="23"/>
      <c r="CH658" s="23"/>
      <c r="CI658" s="23"/>
      <c r="CJ658" s="23">
        <f t="shared" si="139"/>
        <v>0</v>
      </c>
      <c r="CK658" s="23">
        <f t="shared" si="136"/>
        <v>0</v>
      </c>
    </row>
    <row r="659" spans="1:89" ht="53.25" customHeight="1" x14ac:dyDescent="0.25">
      <c r="A659" s="95">
        <v>225</v>
      </c>
      <c r="B659" s="23" t="s">
        <v>2089</v>
      </c>
      <c r="C659" s="23" t="s">
        <v>3037</v>
      </c>
      <c r="D659" s="23" t="s">
        <v>1935</v>
      </c>
      <c r="E659" s="23" t="s">
        <v>1936</v>
      </c>
      <c r="F659" s="23"/>
      <c r="G659" s="24" t="s">
        <v>2090</v>
      </c>
      <c r="H659" s="22" t="s">
        <v>2091</v>
      </c>
      <c r="I659" s="23" t="s">
        <v>78</v>
      </c>
      <c r="J659" s="23" t="s">
        <v>88</v>
      </c>
      <c r="K659" s="24" t="s">
        <v>2396</v>
      </c>
      <c r="L659" s="23" t="s">
        <v>2418</v>
      </c>
      <c r="M659" s="23">
        <v>0.42</v>
      </c>
      <c r="O659" s="23"/>
      <c r="P659" s="23"/>
      <c r="Q659" s="23"/>
      <c r="R659" s="23"/>
      <c r="S659" s="49"/>
      <c r="T659" s="23"/>
      <c r="U659" s="23"/>
      <c r="V659" s="23">
        <v>26</v>
      </c>
      <c r="W659" s="23">
        <v>0</v>
      </c>
      <c r="X659" s="38">
        <f t="shared" si="137"/>
        <v>26</v>
      </c>
      <c r="Y659" s="38"/>
      <c r="Z659" s="40">
        <v>0</v>
      </c>
      <c r="AA659" s="40">
        <v>0</v>
      </c>
      <c r="AB659" s="41">
        <f t="shared" si="129"/>
        <v>0</v>
      </c>
      <c r="AC659" s="40">
        <v>0</v>
      </c>
      <c r="AD659" s="40">
        <v>0</v>
      </c>
      <c r="AE659" s="41">
        <f t="shared" si="125"/>
        <v>0</v>
      </c>
      <c r="AF659" s="40">
        <v>26</v>
      </c>
      <c r="AG659" s="39"/>
      <c r="AH659" s="39"/>
      <c r="AI659" s="42"/>
      <c r="AJ659" s="42"/>
      <c r="AK659" s="42"/>
      <c r="AL659" s="39"/>
      <c r="AM659" s="39"/>
      <c r="AN659" s="39"/>
      <c r="AO659" s="39"/>
      <c r="AP659" s="20"/>
      <c r="AQ659" s="42" t="s">
        <v>2508</v>
      </c>
      <c r="AR659" s="23" t="s">
        <v>92</v>
      </c>
      <c r="AS659" s="24" t="s">
        <v>2423</v>
      </c>
      <c r="AT659" s="23"/>
      <c r="AU659" s="23"/>
      <c r="AV659" s="23"/>
      <c r="AW659" s="23"/>
      <c r="AX659" s="23"/>
      <c r="AY659" s="23">
        <v>26</v>
      </c>
      <c r="AZ659" s="23">
        <f t="shared" si="134"/>
        <v>0</v>
      </c>
      <c r="BA659" s="23">
        <f t="shared" si="138"/>
        <v>0</v>
      </c>
      <c r="BB659" s="23">
        <f t="shared" si="135"/>
        <v>26</v>
      </c>
      <c r="BC659" s="23"/>
      <c r="BD659" s="23"/>
      <c r="BE659" s="23"/>
      <c r="BF659" s="23"/>
      <c r="BG659" s="23"/>
      <c r="BH659" s="23"/>
      <c r="BI659" s="23"/>
      <c r="BJ659" s="23"/>
      <c r="BK659" s="23"/>
      <c r="BL659" s="23"/>
      <c r="BM659" s="23"/>
      <c r="BN659" s="23"/>
      <c r="BO659" s="23"/>
      <c r="BP659" s="23"/>
      <c r="BQ659" s="23"/>
      <c r="BR659" s="23"/>
      <c r="BS659" s="23"/>
      <c r="BT659" s="23"/>
      <c r="BU659" s="23"/>
      <c r="BV659" s="23"/>
      <c r="BW659" s="23"/>
      <c r="BX659" s="23"/>
      <c r="BY659" s="23"/>
      <c r="BZ659" s="23"/>
      <c r="CA659" s="23"/>
      <c r="CB659" s="23"/>
      <c r="CC659" s="23"/>
      <c r="CD659" s="23"/>
      <c r="CE659" s="23"/>
      <c r="CF659" s="23"/>
      <c r="CG659" s="23"/>
      <c r="CH659" s="23"/>
      <c r="CI659" s="23"/>
      <c r="CJ659" s="23">
        <f t="shared" si="139"/>
        <v>0</v>
      </c>
      <c r="CK659" s="23">
        <f t="shared" si="136"/>
        <v>0</v>
      </c>
    </row>
    <row r="660" spans="1:89" ht="53.25" customHeight="1" x14ac:dyDescent="0.25">
      <c r="A660" s="95">
        <v>226</v>
      </c>
      <c r="B660" s="23" t="s">
        <v>2064</v>
      </c>
      <c r="C660" s="23" t="s">
        <v>3037</v>
      </c>
      <c r="D660" s="23" t="s">
        <v>1935</v>
      </c>
      <c r="E660" s="23" t="s">
        <v>1936</v>
      </c>
      <c r="F660" s="23"/>
      <c r="G660" s="24" t="s">
        <v>2065</v>
      </c>
      <c r="H660" s="22" t="s">
        <v>2066</v>
      </c>
      <c r="I660" s="23" t="s">
        <v>78</v>
      </c>
      <c r="J660" s="23" t="s">
        <v>88</v>
      </c>
      <c r="K660" s="24" t="s">
        <v>2396</v>
      </c>
      <c r="L660" s="23" t="s">
        <v>2418</v>
      </c>
      <c r="M660" s="23">
        <v>0.13</v>
      </c>
      <c r="O660" s="23"/>
      <c r="P660" s="23"/>
      <c r="Q660" s="23"/>
      <c r="R660" s="23"/>
      <c r="S660" s="49"/>
      <c r="T660" s="23"/>
      <c r="U660" s="23"/>
      <c r="V660" s="23">
        <v>5</v>
      </c>
      <c r="W660" s="23">
        <v>0</v>
      </c>
      <c r="X660" s="38">
        <f t="shared" si="137"/>
        <v>5</v>
      </c>
      <c r="Y660" s="38"/>
      <c r="Z660" s="40">
        <v>0</v>
      </c>
      <c r="AA660" s="40">
        <v>0</v>
      </c>
      <c r="AB660" s="41">
        <f t="shared" ref="AB660:AB682" si="140">SUM(Z660-AA660)</f>
        <v>0</v>
      </c>
      <c r="AC660" s="40">
        <v>0</v>
      </c>
      <c r="AD660" s="40">
        <v>0</v>
      </c>
      <c r="AE660" s="41">
        <f t="shared" si="125"/>
        <v>0</v>
      </c>
      <c r="AF660" s="40">
        <v>5</v>
      </c>
      <c r="AG660" s="39"/>
      <c r="AH660" s="39"/>
      <c r="AI660" s="42"/>
      <c r="AJ660" s="42"/>
      <c r="AK660" s="42"/>
      <c r="AL660" s="39"/>
      <c r="AM660" s="39"/>
      <c r="AN660" s="39"/>
      <c r="AO660" s="39"/>
      <c r="AP660" s="20"/>
      <c r="AQ660" s="42" t="s">
        <v>2508</v>
      </c>
      <c r="AR660" s="23" t="s">
        <v>92</v>
      </c>
      <c r="AS660" s="24" t="s">
        <v>2423</v>
      </c>
      <c r="AT660" s="23"/>
      <c r="AU660" s="23"/>
      <c r="AV660" s="23"/>
      <c r="AW660" s="23"/>
      <c r="AX660" s="23"/>
      <c r="AY660" s="23">
        <v>5</v>
      </c>
      <c r="AZ660" s="23">
        <f t="shared" si="134"/>
        <v>0</v>
      </c>
      <c r="BA660" s="23">
        <f t="shared" si="138"/>
        <v>0</v>
      </c>
      <c r="BB660" s="23">
        <f t="shared" si="135"/>
        <v>5</v>
      </c>
      <c r="BC660" s="23"/>
      <c r="BD660" s="23"/>
      <c r="BE660" s="23"/>
      <c r="BF660" s="23"/>
      <c r="BG660" s="23"/>
      <c r="BH660" s="23"/>
      <c r="BI660" s="23"/>
      <c r="BJ660" s="23"/>
      <c r="BK660" s="23"/>
      <c r="BL660" s="23"/>
      <c r="BM660" s="23"/>
      <c r="BN660" s="23"/>
      <c r="BO660" s="23"/>
      <c r="BP660" s="23"/>
      <c r="BQ660" s="23"/>
      <c r="BR660" s="23"/>
      <c r="BS660" s="23"/>
      <c r="BT660" s="23"/>
      <c r="BU660" s="23"/>
      <c r="BV660" s="23"/>
      <c r="BW660" s="23"/>
      <c r="BX660" s="23"/>
      <c r="BY660" s="23"/>
      <c r="BZ660" s="23"/>
      <c r="CA660" s="23"/>
      <c r="CB660" s="23"/>
      <c r="CC660" s="23"/>
      <c r="CD660" s="23"/>
      <c r="CE660" s="23"/>
      <c r="CF660" s="23"/>
      <c r="CG660" s="23"/>
      <c r="CH660" s="23"/>
      <c r="CI660" s="23"/>
      <c r="CJ660" s="23">
        <f t="shared" si="139"/>
        <v>0</v>
      </c>
      <c r="CK660" s="23">
        <f t="shared" si="136"/>
        <v>0</v>
      </c>
    </row>
    <row r="661" spans="1:89" ht="53.25" customHeight="1" x14ac:dyDescent="0.25">
      <c r="A661" s="119" t="s">
        <v>2095</v>
      </c>
      <c r="B661" s="20" t="s">
        <v>2096</v>
      </c>
      <c r="C661" s="23" t="s">
        <v>3037</v>
      </c>
      <c r="D661" s="23" t="s">
        <v>1935</v>
      </c>
      <c r="E661" s="20" t="s">
        <v>1936</v>
      </c>
      <c r="F661" s="23"/>
      <c r="G661" s="51" t="s">
        <v>2097</v>
      </c>
      <c r="H661" s="22" t="s">
        <v>2098</v>
      </c>
      <c r="I661" s="20" t="s">
        <v>78</v>
      </c>
      <c r="J661" s="23" t="s">
        <v>88</v>
      </c>
      <c r="K661" s="24" t="s">
        <v>2396</v>
      </c>
      <c r="L661" s="23" t="s">
        <v>2894</v>
      </c>
      <c r="M661" s="23">
        <v>1.1200000000000001</v>
      </c>
      <c r="O661" s="24" t="s">
        <v>2873</v>
      </c>
      <c r="P661" s="20" t="s">
        <v>82</v>
      </c>
      <c r="Q661" s="20"/>
      <c r="R661" s="20"/>
      <c r="S661" s="44">
        <v>43707</v>
      </c>
      <c r="T661" s="45">
        <v>43915</v>
      </c>
      <c r="U661" s="45">
        <v>45010</v>
      </c>
      <c r="V661" s="38">
        <v>73</v>
      </c>
      <c r="W661" s="38">
        <v>0</v>
      </c>
      <c r="X661" s="38">
        <f t="shared" si="137"/>
        <v>73</v>
      </c>
      <c r="Y661" s="38"/>
      <c r="Z661" s="40">
        <v>27</v>
      </c>
      <c r="AA661" s="40">
        <v>0</v>
      </c>
      <c r="AB661" s="41">
        <f t="shared" si="140"/>
        <v>27</v>
      </c>
      <c r="AC661" s="40">
        <v>0</v>
      </c>
      <c r="AD661" s="40">
        <v>0</v>
      </c>
      <c r="AE661" s="41">
        <f t="shared" si="125"/>
        <v>0</v>
      </c>
      <c r="AF661" s="40"/>
      <c r="AG661" s="39"/>
      <c r="AH661" s="39"/>
      <c r="AI661" s="42"/>
      <c r="AJ661" s="42"/>
      <c r="AK661" s="42"/>
      <c r="AL661" s="39"/>
      <c r="AM661" s="39"/>
      <c r="AN661" s="39" t="s">
        <v>484</v>
      </c>
      <c r="AO661" s="39"/>
      <c r="AP661" s="20" t="s">
        <v>467</v>
      </c>
      <c r="AQ661" s="23" t="s">
        <v>2485</v>
      </c>
      <c r="AR661" s="23" t="s">
        <v>92</v>
      </c>
      <c r="AS661" s="23"/>
      <c r="AT661" s="23"/>
      <c r="AU661" s="23"/>
      <c r="AV661" s="23"/>
      <c r="AW661" s="23"/>
      <c r="AX661" s="23"/>
      <c r="AY661" s="23"/>
      <c r="AZ661" s="23">
        <f t="shared" si="134"/>
        <v>0</v>
      </c>
      <c r="BA661" s="23">
        <f t="shared" si="138"/>
        <v>0</v>
      </c>
      <c r="BB661" s="23">
        <f t="shared" si="135"/>
        <v>0</v>
      </c>
      <c r="BC661" s="23"/>
      <c r="BD661" s="23"/>
      <c r="BE661" s="23"/>
      <c r="BF661" s="23"/>
      <c r="BG661" s="23"/>
      <c r="BH661" s="23"/>
      <c r="BI661" s="23"/>
      <c r="BJ661" s="23"/>
      <c r="BK661" s="23"/>
      <c r="BL661" s="23"/>
      <c r="BM661" s="23"/>
      <c r="BN661" s="23"/>
      <c r="BO661" s="23"/>
      <c r="BP661" s="23"/>
      <c r="BQ661" s="23"/>
      <c r="BR661" s="23"/>
      <c r="BS661" s="23"/>
      <c r="BT661" s="23"/>
      <c r="BU661" s="23"/>
      <c r="BV661" s="23"/>
      <c r="BW661" s="23">
        <v>15</v>
      </c>
      <c r="BX661" s="23">
        <v>12</v>
      </c>
      <c r="BY661" s="23"/>
      <c r="BZ661" s="23"/>
      <c r="CA661" s="23"/>
      <c r="CB661" s="23"/>
      <c r="CC661" s="23"/>
      <c r="CD661" s="23"/>
      <c r="CE661" s="23"/>
      <c r="CF661" s="23"/>
      <c r="CG661" s="23"/>
      <c r="CH661" s="23"/>
      <c r="CI661" s="23"/>
      <c r="CJ661" s="23">
        <f t="shared" si="139"/>
        <v>27</v>
      </c>
      <c r="CK661" s="23">
        <f t="shared" si="136"/>
        <v>27</v>
      </c>
    </row>
    <row r="662" spans="1:89" ht="53.25" customHeight="1" x14ac:dyDescent="0.25">
      <c r="A662" s="95">
        <v>234</v>
      </c>
      <c r="B662" s="23" t="s">
        <v>2081</v>
      </c>
      <c r="C662" s="23" t="s">
        <v>3037</v>
      </c>
      <c r="D662" s="23" t="s">
        <v>1935</v>
      </c>
      <c r="E662" s="23" t="s">
        <v>1936</v>
      </c>
      <c r="F662" s="23"/>
      <c r="G662" s="24" t="s">
        <v>2082</v>
      </c>
      <c r="H662" s="22" t="s">
        <v>2874</v>
      </c>
      <c r="I662" s="23" t="s">
        <v>78</v>
      </c>
      <c r="J662" s="23" t="s">
        <v>88</v>
      </c>
      <c r="K662" s="24" t="s">
        <v>2396</v>
      </c>
      <c r="L662" s="23" t="s">
        <v>2418</v>
      </c>
      <c r="M662" s="23">
        <v>0.11</v>
      </c>
      <c r="N662" s="23" t="s">
        <v>2083</v>
      </c>
      <c r="P662" s="23"/>
      <c r="Q662" s="23"/>
      <c r="R662" s="23"/>
      <c r="S662" s="36"/>
      <c r="T662" s="37"/>
      <c r="U662" s="37"/>
      <c r="V662" s="23">
        <v>10</v>
      </c>
      <c r="W662" s="23">
        <v>0</v>
      </c>
      <c r="X662" s="38">
        <f t="shared" si="137"/>
        <v>10</v>
      </c>
      <c r="Y662" s="23"/>
      <c r="Z662" s="40">
        <v>0</v>
      </c>
      <c r="AA662" s="40">
        <v>0</v>
      </c>
      <c r="AB662" s="41">
        <f t="shared" si="140"/>
        <v>0</v>
      </c>
      <c r="AC662" s="40">
        <v>0</v>
      </c>
      <c r="AD662" s="40">
        <v>0</v>
      </c>
      <c r="AE662" s="41">
        <f t="shared" si="125"/>
        <v>0</v>
      </c>
      <c r="AF662" s="40">
        <v>10</v>
      </c>
      <c r="AG662" s="39"/>
      <c r="AH662" s="39"/>
      <c r="AI662" s="42"/>
      <c r="AJ662" s="42"/>
      <c r="AK662" s="42"/>
      <c r="AL662" s="39"/>
      <c r="AM662" s="39"/>
      <c r="AN662" s="39"/>
      <c r="AO662" s="39"/>
      <c r="AP662" s="23"/>
      <c r="AQ662" s="42" t="s">
        <v>2508</v>
      </c>
      <c r="AR662" s="23" t="s">
        <v>92</v>
      </c>
      <c r="AS662" s="24" t="s">
        <v>2423</v>
      </c>
      <c r="AT662" s="23"/>
      <c r="AU662" s="23"/>
      <c r="AV662" s="23"/>
      <c r="AW662" s="23"/>
      <c r="AX662" s="23"/>
      <c r="AY662" s="23">
        <v>10</v>
      </c>
      <c r="AZ662" s="23">
        <f t="shared" si="134"/>
        <v>0</v>
      </c>
      <c r="BA662" s="23">
        <f t="shared" si="138"/>
        <v>0</v>
      </c>
      <c r="BB662" s="23">
        <f t="shared" si="135"/>
        <v>10</v>
      </c>
      <c r="BC662" s="23"/>
      <c r="BD662" s="23"/>
      <c r="BE662" s="23"/>
      <c r="BF662" s="23"/>
      <c r="BG662" s="23"/>
      <c r="BH662" s="23"/>
      <c r="BI662" s="23"/>
      <c r="BJ662" s="23"/>
      <c r="BK662" s="23"/>
      <c r="BL662" s="23"/>
      <c r="BM662" s="23"/>
      <c r="BN662" s="23"/>
      <c r="BO662" s="23"/>
      <c r="BP662" s="23"/>
      <c r="BQ662" s="23"/>
      <c r="BR662" s="23"/>
      <c r="BS662" s="23"/>
      <c r="BT662" s="23"/>
      <c r="BU662" s="23"/>
      <c r="BV662" s="23"/>
      <c r="BW662" s="23"/>
      <c r="BX662" s="23"/>
      <c r="BY662" s="23"/>
      <c r="BZ662" s="23"/>
      <c r="CA662" s="23"/>
      <c r="CB662" s="23"/>
      <c r="CC662" s="23"/>
      <c r="CD662" s="23"/>
      <c r="CE662" s="23"/>
      <c r="CF662" s="23"/>
      <c r="CG662" s="23"/>
      <c r="CH662" s="23"/>
      <c r="CI662" s="23"/>
      <c r="CJ662" s="23">
        <f t="shared" si="139"/>
        <v>0</v>
      </c>
      <c r="CK662" s="23">
        <f t="shared" si="136"/>
        <v>0</v>
      </c>
    </row>
    <row r="663" spans="1:89" ht="53.25" customHeight="1" x14ac:dyDescent="0.25">
      <c r="A663" s="95">
        <v>279</v>
      </c>
      <c r="B663" s="23" t="s">
        <v>2070</v>
      </c>
      <c r="C663" s="23" t="s">
        <v>3037</v>
      </c>
      <c r="D663" s="23" t="s">
        <v>1935</v>
      </c>
      <c r="E663" s="23" t="s">
        <v>1936</v>
      </c>
      <c r="F663" s="23"/>
      <c r="G663" s="24" t="s">
        <v>2071</v>
      </c>
      <c r="H663" s="22" t="s">
        <v>2072</v>
      </c>
      <c r="I663" s="23" t="s">
        <v>78</v>
      </c>
      <c r="J663" s="23" t="s">
        <v>88</v>
      </c>
      <c r="K663" s="24" t="s">
        <v>2396</v>
      </c>
      <c r="L663" s="23" t="s">
        <v>2418</v>
      </c>
      <c r="M663" s="23">
        <v>0.08</v>
      </c>
      <c r="O663" s="20"/>
      <c r="P663" s="23"/>
      <c r="Q663" s="20"/>
      <c r="R663" s="20"/>
      <c r="S663" s="44"/>
      <c r="T663" s="45"/>
      <c r="U663" s="45"/>
      <c r="V663" s="38">
        <v>5</v>
      </c>
      <c r="W663" s="38">
        <v>0</v>
      </c>
      <c r="X663" s="38">
        <f t="shared" si="137"/>
        <v>5</v>
      </c>
      <c r="Y663" s="38"/>
      <c r="Z663" s="40">
        <v>0</v>
      </c>
      <c r="AA663" s="40">
        <v>0</v>
      </c>
      <c r="AB663" s="41">
        <f t="shared" si="140"/>
        <v>0</v>
      </c>
      <c r="AC663" s="40">
        <v>0</v>
      </c>
      <c r="AD663" s="40">
        <v>0</v>
      </c>
      <c r="AE663" s="41">
        <f t="shared" si="125"/>
        <v>0</v>
      </c>
      <c r="AF663" s="40">
        <v>5</v>
      </c>
      <c r="AG663" s="39"/>
      <c r="AH663" s="39"/>
      <c r="AI663" s="42"/>
      <c r="AJ663" s="42"/>
      <c r="AK663" s="42"/>
      <c r="AL663" s="39"/>
      <c r="AM663" s="39"/>
      <c r="AN663" s="39"/>
      <c r="AO663" s="39"/>
      <c r="AP663" s="23"/>
      <c r="AQ663" s="42" t="s">
        <v>2508</v>
      </c>
      <c r="AR663" s="23" t="s">
        <v>92</v>
      </c>
      <c r="AS663" s="24" t="s">
        <v>2423</v>
      </c>
      <c r="AT663" s="23"/>
      <c r="AU663" s="23"/>
      <c r="AV663" s="23"/>
      <c r="AW663" s="23"/>
      <c r="AX663" s="23"/>
      <c r="AY663" s="23">
        <v>5</v>
      </c>
      <c r="AZ663" s="23">
        <f t="shared" si="134"/>
        <v>0</v>
      </c>
      <c r="BA663" s="23">
        <f t="shared" si="138"/>
        <v>0</v>
      </c>
      <c r="BB663" s="23">
        <f t="shared" si="135"/>
        <v>5</v>
      </c>
      <c r="BC663" s="23"/>
      <c r="BD663" s="23"/>
      <c r="BE663" s="23"/>
      <c r="BF663" s="23"/>
      <c r="BG663" s="23"/>
      <c r="BH663" s="23"/>
      <c r="BI663" s="23"/>
      <c r="BJ663" s="23"/>
      <c r="BK663" s="23"/>
      <c r="BL663" s="23"/>
      <c r="BM663" s="23"/>
      <c r="BN663" s="23"/>
      <c r="BO663" s="23"/>
      <c r="BP663" s="23"/>
      <c r="BQ663" s="23"/>
      <c r="BR663" s="23"/>
      <c r="BS663" s="23"/>
      <c r="BT663" s="23"/>
      <c r="BU663" s="23"/>
      <c r="BV663" s="23"/>
      <c r="BW663" s="23"/>
      <c r="BX663" s="23"/>
      <c r="BY663" s="23"/>
      <c r="BZ663" s="23"/>
      <c r="CA663" s="23"/>
      <c r="CB663" s="23"/>
      <c r="CC663" s="23"/>
      <c r="CD663" s="23"/>
      <c r="CE663" s="23"/>
      <c r="CF663" s="23"/>
      <c r="CG663" s="23"/>
      <c r="CH663" s="23"/>
      <c r="CI663" s="23"/>
      <c r="CJ663" s="23">
        <f t="shared" si="139"/>
        <v>0</v>
      </c>
      <c r="CK663" s="23">
        <f t="shared" si="136"/>
        <v>0</v>
      </c>
    </row>
    <row r="664" spans="1:89" ht="53.25" customHeight="1" x14ac:dyDescent="0.25">
      <c r="A664" s="95">
        <v>240</v>
      </c>
      <c r="B664" s="23" t="s">
        <v>2042</v>
      </c>
      <c r="C664" s="23" t="s">
        <v>3037</v>
      </c>
      <c r="D664" s="20" t="s">
        <v>1935</v>
      </c>
      <c r="E664" s="23" t="s">
        <v>1936</v>
      </c>
      <c r="F664" s="23"/>
      <c r="G664" s="24" t="s">
        <v>2043</v>
      </c>
      <c r="H664" s="22" t="s">
        <v>2044</v>
      </c>
      <c r="I664" s="23" t="s">
        <v>78</v>
      </c>
      <c r="J664" s="23" t="s">
        <v>88</v>
      </c>
      <c r="K664" s="24" t="s">
        <v>2396</v>
      </c>
      <c r="L664" s="23" t="s">
        <v>2904</v>
      </c>
      <c r="M664" s="23">
        <v>0.151</v>
      </c>
      <c r="N664" s="50"/>
      <c r="O664" s="24" t="s">
        <v>2045</v>
      </c>
      <c r="P664" s="23" t="s">
        <v>82</v>
      </c>
      <c r="Q664" s="23"/>
      <c r="R664" s="20"/>
      <c r="S664" s="44">
        <v>44089</v>
      </c>
      <c r="T664" s="45">
        <v>44337</v>
      </c>
      <c r="U664" s="45">
        <v>45433</v>
      </c>
      <c r="V664" s="38">
        <v>4</v>
      </c>
      <c r="W664" s="38">
        <v>0</v>
      </c>
      <c r="X664" s="38">
        <f t="shared" si="137"/>
        <v>4</v>
      </c>
      <c r="Y664" s="38"/>
      <c r="Z664" s="40">
        <v>2</v>
      </c>
      <c r="AA664" s="40">
        <v>0</v>
      </c>
      <c r="AB664" s="41">
        <f t="shared" si="140"/>
        <v>2</v>
      </c>
      <c r="AC664" s="40">
        <v>0</v>
      </c>
      <c r="AD664" s="40">
        <v>0</v>
      </c>
      <c r="AE664" s="41">
        <f t="shared" si="125"/>
        <v>0</v>
      </c>
      <c r="AF664" s="40"/>
      <c r="AG664" s="39"/>
      <c r="AH664" s="39"/>
      <c r="AI664" s="42"/>
      <c r="AJ664" s="42"/>
      <c r="AK664" s="42"/>
      <c r="AL664" s="39"/>
      <c r="AM664" s="39"/>
      <c r="AN664" s="39"/>
      <c r="AO664" s="39"/>
      <c r="AP664" s="23" t="s">
        <v>467</v>
      </c>
      <c r="AQ664" s="23" t="s">
        <v>2485</v>
      </c>
      <c r="AR664" s="23" t="s">
        <v>92</v>
      </c>
      <c r="AS664" s="23"/>
      <c r="AT664" s="23"/>
      <c r="AU664" s="23"/>
      <c r="AV664" s="23"/>
      <c r="AW664" s="23"/>
      <c r="AX664" s="23"/>
      <c r="AY664" s="23"/>
      <c r="AZ664" s="23">
        <f t="shared" si="134"/>
        <v>0</v>
      </c>
      <c r="BA664" s="23">
        <f t="shared" si="138"/>
        <v>0</v>
      </c>
      <c r="BB664" s="23">
        <f t="shared" si="135"/>
        <v>0</v>
      </c>
      <c r="BC664" s="23"/>
      <c r="BD664" s="23"/>
      <c r="BE664" s="23">
        <v>2</v>
      </c>
      <c r="BF664" s="23"/>
      <c r="BG664" s="23"/>
      <c r="BH664" s="23"/>
      <c r="BI664" s="23"/>
      <c r="BJ664" s="23"/>
      <c r="BK664" s="23"/>
      <c r="BL664" s="23"/>
      <c r="BM664" s="23"/>
      <c r="BN664" s="23"/>
      <c r="BO664" s="23"/>
      <c r="BP664" s="23"/>
      <c r="BQ664" s="23"/>
      <c r="BR664" s="23"/>
      <c r="BS664" s="23"/>
      <c r="BT664" s="23"/>
      <c r="BU664" s="23"/>
      <c r="BV664" s="23"/>
      <c r="BW664" s="23"/>
      <c r="BX664" s="23"/>
      <c r="BY664" s="23"/>
      <c r="BZ664" s="23"/>
      <c r="CA664" s="23"/>
      <c r="CB664" s="23"/>
      <c r="CC664" s="23"/>
      <c r="CD664" s="23"/>
      <c r="CE664" s="23"/>
      <c r="CF664" s="23"/>
      <c r="CG664" s="23"/>
      <c r="CH664" s="23"/>
      <c r="CI664" s="23"/>
      <c r="CJ664" s="23">
        <f t="shared" si="139"/>
        <v>2</v>
      </c>
      <c r="CK664" s="23">
        <f t="shared" si="136"/>
        <v>2</v>
      </c>
    </row>
    <row r="665" spans="1:89" ht="53.25" customHeight="1" x14ac:dyDescent="0.25">
      <c r="A665" s="118">
        <v>214</v>
      </c>
      <c r="B665" s="46" t="s">
        <v>2092</v>
      </c>
      <c r="C665" s="23" t="s">
        <v>3037</v>
      </c>
      <c r="D665" s="23" t="s">
        <v>1935</v>
      </c>
      <c r="E665" s="23" t="s">
        <v>1936</v>
      </c>
      <c r="F665" s="23"/>
      <c r="G665" s="21" t="s">
        <v>2093</v>
      </c>
      <c r="H665" s="22" t="s">
        <v>2094</v>
      </c>
      <c r="I665" s="23" t="s">
        <v>87</v>
      </c>
      <c r="J665" s="23" t="s">
        <v>88</v>
      </c>
      <c r="K665" s="24" t="s">
        <v>2396</v>
      </c>
      <c r="L665" s="20" t="s">
        <v>106</v>
      </c>
      <c r="M665" s="20">
        <v>0.41599999999999998</v>
      </c>
      <c r="O665" s="24"/>
      <c r="P665" s="23"/>
      <c r="Q665" s="23"/>
      <c r="R665" s="23"/>
      <c r="S665" s="49"/>
      <c r="T665" s="45"/>
      <c r="U665" s="45"/>
      <c r="V665" s="38">
        <v>15</v>
      </c>
      <c r="W665" s="38">
        <v>0</v>
      </c>
      <c r="X665" s="38">
        <f t="shared" si="137"/>
        <v>15</v>
      </c>
      <c r="Y665" s="38"/>
      <c r="Z665" s="40">
        <v>0</v>
      </c>
      <c r="AA665" s="40">
        <v>0</v>
      </c>
      <c r="AB665" s="41">
        <f t="shared" si="140"/>
        <v>0</v>
      </c>
      <c r="AC665" s="40">
        <v>0</v>
      </c>
      <c r="AD665" s="40">
        <v>0</v>
      </c>
      <c r="AE665" s="41">
        <f t="shared" si="125"/>
        <v>0</v>
      </c>
      <c r="AF665" s="40">
        <v>15</v>
      </c>
      <c r="AG665" s="39"/>
      <c r="AH665" s="39"/>
      <c r="AI665" s="42"/>
      <c r="AJ665" s="42"/>
      <c r="AK665" s="42"/>
      <c r="AL665" s="39"/>
      <c r="AM665" s="39"/>
      <c r="AN665" s="39"/>
      <c r="AO665" s="39"/>
      <c r="AP665" s="20"/>
      <c r="AQ665" s="23" t="s">
        <v>2504</v>
      </c>
      <c r="AR665" s="23" t="s">
        <v>92</v>
      </c>
      <c r="AS665" s="24" t="s">
        <v>2423</v>
      </c>
      <c r="AT665" s="23"/>
      <c r="AU665" s="23"/>
      <c r="AV665" s="23"/>
      <c r="AW665" s="23"/>
      <c r="AX665" s="23"/>
      <c r="AY665" s="23">
        <v>15</v>
      </c>
      <c r="AZ665" s="23">
        <f t="shared" si="134"/>
        <v>0</v>
      </c>
      <c r="BA665" s="23">
        <f t="shared" si="138"/>
        <v>0</v>
      </c>
      <c r="BB665" s="23">
        <f t="shared" si="135"/>
        <v>15</v>
      </c>
      <c r="BC665" s="23"/>
      <c r="BD665" s="23"/>
      <c r="BE665" s="23"/>
      <c r="BF665" s="23"/>
      <c r="BG665" s="23"/>
      <c r="BH665" s="23"/>
      <c r="BI665" s="23"/>
      <c r="BJ665" s="23"/>
      <c r="BK665" s="23"/>
      <c r="BL665" s="23"/>
      <c r="BM665" s="23"/>
      <c r="BN665" s="23"/>
      <c r="BO665" s="23"/>
      <c r="BP665" s="23"/>
      <c r="BQ665" s="23"/>
      <c r="BR665" s="23"/>
      <c r="BS665" s="23"/>
      <c r="BT665" s="23"/>
      <c r="BU665" s="23"/>
      <c r="BV665" s="23"/>
      <c r="BW665" s="23"/>
      <c r="BX665" s="23"/>
      <c r="BY665" s="23"/>
      <c r="BZ665" s="23"/>
      <c r="CA665" s="23"/>
      <c r="CB665" s="23"/>
      <c r="CC665" s="23"/>
      <c r="CD665" s="23"/>
      <c r="CE665" s="23"/>
      <c r="CF665" s="23"/>
      <c r="CG665" s="23"/>
      <c r="CH665" s="23"/>
      <c r="CI665" s="23"/>
      <c r="CJ665" s="23">
        <f t="shared" si="139"/>
        <v>0</v>
      </c>
      <c r="CK665" s="23">
        <f t="shared" si="136"/>
        <v>0</v>
      </c>
    </row>
    <row r="666" spans="1:89" ht="53.25" customHeight="1" x14ac:dyDescent="0.25">
      <c r="A666" s="118">
        <v>257</v>
      </c>
      <c r="B666" s="46" t="s">
        <v>2017</v>
      </c>
      <c r="C666" s="23" t="s">
        <v>3037</v>
      </c>
      <c r="D666" s="23" t="s">
        <v>1935</v>
      </c>
      <c r="E666" s="23" t="s">
        <v>1936</v>
      </c>
      <c r="F666" s="23"/>
      <c r="G666" s="21" t="s">
        <v>2018</v>
      </c>
      <c r="H666" s="22" t="s">
        <v>2876</v>
      </c>
      <c r="I666" s="23" t="s">
        <v>87</v>
      </c>
      <c r="J666" s="23" t="s">
        <v>88</v>
      </c>
      <c r="K666" s="24" t="s">
        <v>2396</v>
      </c>
      <c r="L666" s="23" t="s">
        <v>2418</v>
      </c>
      <c r="M666" s="20">
        <v>7.58</v>
      </c>
      <c r="O666" s="24"/>
      <c r="P666" s="23"/>
      <c r="Q666" s="23"/>
      <c r="R666" s="23"/>
      <c r="S666" s="49"/>
      <c r="T666" s="45"/>
      <c r="U666" s="45"/>
      <c r="V666" s="38">
        <v>0</v>
      </c>
      <c r="W666" s="38">
        <v>0</v>
      </c>
      <c r="X666" s="38">
        <f t="shared" si="137"/>
        <v>0</v>
      </c>
      <c r="Y666" s="38"/>
      <c r="Z666" s="40">
        <v>0</v>
      </c>
      <c r="AA666" s="40">
        <v>0</v>
      </c>
      <c r="AB666" s="41">
        <f t="shared" si="140"/>
        <v>0</v>
      </c>
      <c r="AC666" s="40">
        <v>0</v>
      </c>
      <c r="AD666" s="40">
        <v>0</v>
      </c>
      <c r="AE666" s="41">
        <f t="shared" si="125"/>
        <v>0</v>
      </c>
      <c r="AF666" s="40">
        <v>0</v>
      </c>
      <c r="AG666" s="39"/>
      <c r="AH666" s="39"/>
      <c r="AI666" s="42"/>
      <c r="AJ666" s="42"/>
      <c r="AK666" s="42"/>
      <c r="AL666" s="39"/>
      <c r="AM666" s="39"/>
      <c r="AN666" s="39"/>
      <c r="AO666" s="39"/>
      <c r="AP666" s="20"/>
      <c r="AQ666" s="23" t="s">
        <v>2509</v>
      </c>
      <c r="AR666" s="23" t="s">
        <v>92</v>
      </c>
      <c r="AS666" s="23" t="s">
        <v>2465</v>
      </c>
      <c r="AT666" s="23"/>
      <c r="AU666" s="23"/>
      <c r="AV666" s="23"/>
      <c r="AW666" s="23"/>
      <c r="AX666" s="23">
        <v>0</v>
      </c>
      <c r="AY666" s="23"/>
      <c r="AZ666" s="23">
        <f t="shared" si="134"/>
        <v>0</v>
      </c>
      <c r="BA666" s="23">
        <f t="shared" si="138"/>
        <v>0</v>
      </c>
      <c r="BB666" s="23">
        <f t="shared" si="135"/>
        <v>0</v>
      </c>
      <c r="BC666" s="23"/>
      <c r="BD666" s="23"/>
      <c r="BE666" s="23"/>
      <c r="BF666" s="23"/>
      <c r="BG666" s="23"/>
      <c r="BH666" s="23"/>
      <c r="BI666" s="23"/>
      <c r="BJ666" s="23"/>
      <c r="BK666" s="23"/>
      <c r="BL666" s="23"/>
      <c r="BM666" s="23"/>
      <c r="BN666" s="23"/>
      <c r="BO666" s="23"/>
      <c r="BP666" s="23"/>
      <c r="BQ666" s="23"/>
      <c r="BR666" s="23"/>
      <c r="BS666" s="23"/>
      <c r="BT666" s="23"/>
      <c r="BU666" s="23"/>
      <c r="BV666" s="23"/>
      <c r="BW666" s="23"/>
      <c r="BX666" s="23"/>
      <c r="BY666" s="23"/>
      <c r="BZ666" s="23"/>
      <c r="CA666" s="23"/>
      <c r="CB666" s="23"/>
      <c r="CC666" s="23"/>
      <c r="CD666" s="23"/>
      <c r="CE666" s="23"/>
      <c r="CF666" s="23"/>
      <c r="CG666" s="23"/>
      <c r="CH666" s="23"/>
      <c r="CI666" s="23"/>
      <c r="CJ666" s="23">
        <f t="shared" si="139"/>
        <v>0</v>
      </c>
      <c r="CK666" s="23">
        <f t="shared" si="136"/>
        <v>0</v>
      </c>
    </row>
    <row r="667" spans="1:89" ht="53.25" customHeight="1" x14ac:dyDescent="0.25">
      <c r="A667" s="95" t="s">
        <v>2046</v>
      </c>
      <c r="B667" s="23" t="s">
        <v>2047</v>
      </c>
      <c r="C667" s="23" t="s">
        <v>3037</v>
      </c>
      <c r="D667" s="23" t="s">
        <v>1935</v>
      </c>
      <c r="E667" s="23" t="s">
        <v>1936</v>
      </c>
      <c r="F667" s="23"/>
      <c r="G667" s="24" t="s">
        <v>2048</v>
      </c>
      <c r="H667" s="22" t="s">
        <v>2049</v>
      </c>
      <c r="I667" s="23" t="s">
        <v>78</v>
      </c>
      <c r="J667" s="23" t="s">
        <v>88</v>
      </c>
      <c r="K667" s="24" t="s">
        <v>2396</v>
      </c>
      <c r="L667" s="23" t="s">
        <v>2904</v>
      </c>
      <c r="M667" s="23">
        <v>0.152</v>
      </c>
      <c r="N667" s="17" t="s">
        <v>2050</v>
      </c>
      <c r="O667" s="24" t="s">
        <v>2051</v>
      </c>
      <c r="P667" s="23" t="s">
        <v>82</v>
      </c>
      <c r="Q667" s="23"/>
      <c r="R667" s="23"/>
      <c r="S667" s="36">
        <v>45128</v>
      </c>
      <c r="T667" s="37">
        <v>45540</v>
      </c>
      <c r="U667" s="37">
        <v>46635</v>
      </c>
      <c r="V667" s="23">
        <v>4</v>
      </c>
      <c r="W667" s="23">
        <v>0</v>
      </c>
      <c r="X667" s="38">
        <f t="shared" si="137"/>
        <v>4</v>
      </c>
      <c r="Y667" s="23"/>
      <c r="Z667" s="40">
        <v>0</v>
      </c>
      <c r="AA667" s="40">
        <v>0</v>
      </c>
      <c r="AB667" s="41">
        <f t="shared" si="140"/>
        <v>0</v>
      </c>
      <c r="AC667" s="40">
        <v>0</v>
      </c>
      <c r="AD667" s="40">
        <v>4</v>
      </c>
      <c r="AE667" s="41">
        <f t="shared" si="125"/>
        <v>4</v>
      </c>
      <c r="AF667" s="40"/>
      <c r="AG667" s="39"/>
      <c r="AH667" s="39"/>
      <c r="AI667" s="42"/>
      <c r="AJ667" s="42"/>
      <c r="AK667" s="42"/>
      <c r="AL667" s="39"/>
      <c r="AM667" s="39"/>
      <c r="AN667" s="39"/>
      <c r="AO667" s="39"/>
      <c r="AP667" s="23" t="s">
        <v>91</v>
      </c>
      <c r="AQ667" s="42" t="s">
        <v>133</v>
      </c>
      <c r="AR667" s="23" t="s">
        <v>92</v>
      </c>
      <c r="AS667" s="24"/>
      <c r="AT667" s="23"/>
      <c r="AU667" s="23">
        <v>4</v>
      </c>
      <c r="AV667" s="23"/>
      <c r="AW667" s="23"/>
      <c r="AX667" s="23"/>
      <c r="AY667" s="23"/>
      <c r="AZ667" s="23">
        <f t="shared" si="134"/>
        <v>4</v>
      </c>
      <c r="BA667" s="23">
        <f t="shared" si="138"/>
        <v>4</v>
      </c>
      <c r="BB667" s="23">
        <f t="shared" si="135"/>
        <v>4</v>
      </c>
      <c r="BC667" s="23"/>
      <c r="BD667" s="23"/>
      <c r="BE667" s="23"/>
      <c r="BF667" s="23"/>
      <c r="BG667" s="23"/>
      <c r="BH667" s="23"/>
      <c r="BI667" s="23"/>
      <c r="BJ667" s="23"/>
      <c r="BK667" s="23"/>
      <c r="BL667" s="23"/>
      <c r="BM667" s="23"/>
      <c r="BN667" s="23"/>
      <c r="BO667" s="23"/>
      <c r="BP667" s="23"/>
      <c r="BQ667" s="23"/>
      <c r="BR667" s="23"/>
      <c r="BS667" s="23"/>
      <c r="BT667" s="23"/>
      <c r="BU667" s="23"/>
      <c r="BV667" s="23"/>
      <c r="BW667" s="23"/>
      <c r="BX667" s="23"/>
      <c r="BY667" s="23"/>
      <c r="BZ667" s="23"/>
      <c r="CA667" s="23"/>
      <c r="CB667" s="23"/>
      <c r="CC667" s="23"/>
      <c r="CD667" s="23"/>
      <c r="CE667" s="23"/>
      <c r="CF667" s="23"/>
      <c r="CG667" s="23"/>
      <c r="CH667" s="23"/>
      <c r="CI667" s="23"/>
      <c r="CJ667" s="23">
        <f t="shared" si="139"/>
        <v>0</v>
      </c>
      <c r="CK667" s="23">
        <f t="shared" si="136"/>
        <v>0</v>
      </c>
    </row>
    <row r="668" spans="1:89" ht="53.25" customHeight="1" x14ac:dyDescent="0.25">
      <c r="A668" s="95">
        <v>268</v>
      </c>
      <c r="B668" s="47" t="s">
        <v>2037</v>
      </c>
      <c r="C668" s="23" t="s">
        <v>3037</v>
      </c>
      <c r="D668" s="23" t="s">
        <v>1935</v>
      </c>
      <c r="E668" s="23" t="s">
        <v>1936</v>
      </c>
      <c r="F668" s="23"/>
      <c r="G668" s="24" t="s">
        <v>2038</v>
      </c>
      <c r="H668" s="22" t="s">
        <v>2039</v>
      </c>
      <c r="I668" s="23" t="s">
        <v>78</v>
      </c>
      <c r="J668" s="23" t="s">
        <v>88</v>
      </c>
      <c r="K668" s="24" t="s">
        <v>2396</v>
      </c>
      <c r="L668" s="23" t="s">
        <v>2904</v>
      </c>
      <c r="M668" s="23"/>
      <c r="N668" s="48" t="s">
        <v>2040</v>
      </c>
      <c r="O668" s="24" t="s">
        <v>2041</v>
      </c>
      <c r="P668" s="23" t="s">
        <v>109</v>
      </c>
      <c r="Q668" s="20"/>
      <c r="R668" s="20"/>
      <c r="S668" s="44">
        <v>44992</v>
      </c>
      <c r="T668" s="45">
        <v>45139</v>
      </c>
      <c r="U668" s="45">
        <v>46235</v>
      </c>
      <c r="V668" s="38">
        <v>3</v>
      </c>
      <c r="W668" s="38">
        <v>1</v>
      </c>
      <c r="X668" s="38">
        <f t="shared" si="137"/>
        <v>2</v>
      </c>
      <c r="Y668" s="38"/>
      <c r="Z668" s="40">
        <v>0</v>
      </c>
      <c r="AA668" s="40">
        <v>0</v>
      </c>
      <c r="AB668" s="41">
        <f t="shared" si="140"/>
        <v>0</v>
      </c>
      <c r="AC668" s="40">
        <v>3</v>
      </c>
      <c r="AD668" s="40">
        <v>0</v>
      </c>
      <c r="AE668" s="41">
        <f t="shared" si="125"/>
        <v>3</v>
      </c>
      <c r="AF668" s="40"/>
      <c r="AG668" s="39"/>
      <c r="AH668" s="39"/>
      <c r="AI668" s="42"/>
      <c r="AJ668" s="42"/>
      <c r="AK668" s="42"/>
      <c r="AL668" s="39"/>
      <c r="AM668" s="39"/>
      <c r="AN668" s="39"/>
      <c r="AO668" s="39"/>
      <c r="AP668" s="23" t="s">
        <v>111</v>
      </c>
      <c r="AQ668" s="23" t="s">
        <v>119</v>
      </c>
      <c r="AR668" s="23" t="s">
        <v>92</v>
      </c>
      <c r="AS668" s="23"/>
      <c r="AT668" s="23">
        <v>3</v>
      </c>
      <c r="AU668" s="23"/>
      <c r="AV668" s="23"/>
      <c r="AW668" s="23"/>
      <c r="AX668" s="23"/>
      <c r="AY668" s="23"/>
      <c r="AZ668" s="23">
        <f t="shared" si="134"/>
        <v>3</v>
      </c>
      <c r="BA668" s="23">
        <f t="shared" si="138"/>
        <v>3</v>
      </c>
      <c r="BB668" s="23">
        <f t="shared" si="135"/>
        <v>3</v>
      </c>
      <c r="BC668" s="23"/>
      <c r="BD668" s="23"/>
      <c r="BE668" s="23"/>
      <c r="BF668" s="23"/>
      <c r="BG668" s="23"/>
      <c r="BH668" s="23"/>
      <c r="BI668" s="23"/>
      <c r="BJ668" s="23"/>
      <c r="BK668" s="23"/>
      <c r="BL668" s="23"/>
      <c r="BM668" s="23"/>
      <c r="BN668" s="23"/>
      <c r="BO668" s="23"/>
      <c r="BP668" s="23"/>
      <c r="BQ668" s="23"/>
      <c r="BR668" s="23"/>
      <c r="BS668" s="23"/>
      <c r="BT668" s="23"/>
      <c r="BU668" s="23"/>
      <c r="BV668" s="23"/>
      <c r="BW668" s="23"/>
      <c r="BX668" s="23"/>
      <c r="BY668" s="23"/>
      <c r="BZ668" s="23"/>
      <c r="CA668" s="23"/>
      <c r="CB668" s="23"/>
      <c r="CC668" s="23"/>
      <c r="CD668" s="23"/>
      <c r="CE668" s="23"/>
      <c r="CF668" s="23"/>
      <c r="CG668" s="23"/>
      <c r="CH668" s="23"/>
      <c r="CI668" s="23"/>
      <c r="CJ668" s="23">
        <f t="shared" si="139"/>
        <v>0</v>
      </c>
      <c r="CK668" s="23">
        <f t="shared" si="136"/>
        <v>0</v>
      </c>
    </row>
    <row r="669" spans="1:89" ht="53.25" customHeight="1" x14ac:dyDescent="0.25">
      <c r="A669" s="95">
        <v>269</v>
      </c>
      <c r="B669" s="47" t="s">
        <v>2052</v>
      </c>
      <c r="C669" s="23" t="s">
        <v>3037</v>
      </c>
      <c r="D669" s="23" t="s">
        <v>1935</v>
      </c>
      <c r="E669" s="23" t="s">
        <v>1936</v>
      </c>
      <c r="F669" s="23"/>
      <c r="G669" s="24" t="s">
        <v>2053</v>
      </c>
      <c r="H669" s="22" t="s">
        <v>2054</v>
      </c>
      <c r="I669" s="23" t="s">
        <v>78</v>
      </c>
      <c r="J669" s="23" t="s">
        <v>88</v>
      </c>
      <c r="K669" s="24" t="s">
        <v>2396</v>
      </c>
      <c r="L669" s="23" t="s">
        <v>2904</v>
      </c>
      <c r="M669" s="23"/>
      <c r="N669" s="48" t="s">
        <v>2055</v>
      </c>
      <c r="O669" s="24" t="s">
        <v>2056</v>
      </c>
      <c r="P669" s="23" t="s">
        <v>82</v>
      </c>
      <c r="Q669" s="23"/>
      <c r="R669" s="20"/>
      <c r="S669" s="36">
        <v>44791</v>
      </c>
      <c r="T669" s="37">
        <v>45280</v>
      </c>
      <c r="U669" s="37">
        <v>46376</v>
      </c>
      <c r="V669" s="23">
        <v>4</v>
      </c>
      <c r="W669" s="23">
        <v>0</v>
      </c>
      <c r="X669" s="38">
        <f t="shared" si="137"/>
        <v>4</v>
      </c>
      <c r="Y669" s="38"/>
      <c r="Z669" s="40">
        <v>4</v>
      </c>
      <c r="AA669" s="40">
        <v>0</v>
      </c>
      <c r="AB669" s="41">
        <f t="shared" si="140"/>
        <v>4</v>
      </c>
      <c r="AC669" s="40">
        <v>0</v>
      </c>
      <c r="AD669" s="40">
        <v>0</v>
      </c>
      <c r="AE669" s="41">
        <f t="shared" si="125"/>
        <v>0</v>
      </c>
      <c r="AF669" s="40"/>
      <c r="AG669" s="39"/>
      <c r="AH669" s="39"/>
      <c r="AI669" s="42"/>
      <c r="AJ669" s="42"/>
      <c r="AK669" s="42"/>
      <c r="AL669" s="39"/>
      <c r="AM669" s="39"/>
      <c r="AN669" s="39"/>
      <c r="AO669" s="39"/>
      <c r="AP669" s="23" t="s">
        <v>467</v>
      </c>
      <c r="AQ669" s="23" t="s">
        <v>2485</v>
      </c>
      <c r="AR669" s="23" t="s">
        <v>92</v>
      </c>
      <c r="AS669" s="23"/>
      <c r="AT669" s="23"/>
      <c r="AU669" s="23"/>
      <c r="AV669" s="23"/>
      <c r="AW669" s="23"/>
      <c r="AX669" s="23"/>
      <c r="AY669" s="23"/>
      <c r="AZ669" s="23">
        <f t="shared" si="134"/>
        <v>0</v>
      </c>
      <c r="BA669" s="23">
        <f t="shared" si="138"/>
        <v>0</v>
      </c>
      <c r="BB669" s="23">
        <f t="shared" si="135"/>
        <v>0</v>
      </c>
      <c r="BC669" s="23"/>
      <c r="BD669" s="23"/>
      <c r="BE669" s="23"/>
      <c r="BF669" s="23"/>
      <c r="BG669" s="23"/>
      <c r="BH669" s="23"/>
      <c r="BI669" s="23"/>
      <c r="BJ669" s="23">
        <v>4</v>
      </c>
      <c r="BK669" s="23"/>
      <c r="BL669" s="23"/>
      <c r="BM669" s="23"/>
      <c r="BN669" s="23"/>
      <c r="BO669" s="23"/>
      <c r="BP669" s="23"/>
      <c r="BQ669" s="23"/>
      <c r="BR669" s="23"/>
      <c r="BS669" s="23"/>
      <c r="BT669" s="23"/>
      <c r="BU669" s="23"/>
      <c r="BV669" s="23"/>
      <c r="BW669" s="23"/>
      <c r="BX669" s="23"/>
      <c r="BY669" s="23"/>
      <c r="BZ669" s="23"/>
      <c r="CA669" s="23"/>
      <c r="CB669" s="23"/>
      <c r="CC669" s="23"/>
      <c r="CD669" s="23"/>
      <c r="CE669" s="23"/>
      <c r="CF669" s="23"/>
      <c r="CG669" s="23"/>
      <c r="CH669" s="23"/>
      <c r="CI669" s="23"/>
      <c r="CJ669" s="23">
        <f t="shared" si="139"/>
        <v>4</v>
      </c>
      <c r="CK669" s="23">
        <f t="shared" si="136"/>
        <v>4</v>
      </c>
    </row>
    <row r="670" spans="1:89" ht="53.25" customHeight="1" x14ac:dyDescent="0.25">
      <c r="A670" s="95">
        <v>270</v>
      </c>
      <c r="B670" s="23" t="s">
        <v>2074</v>
      </c>
      <c r="C670" s="23" t="s">
        <v>3037</v>
      </c>
      <c r="D670" s="20" t="s">
        <v>1935</v>
      </c>
      <c r="E670" s="23" t="s">
        <v>1936</v>
      </c>
      <c r="F670" s="23"/>
      <c r="G670" s="24" t="s">
        <v>2075</v>
      </c>
      <c r="H670" s="22" t="s">
        <v>2450</v>
      </c>
      <c r="I670" s="23" t="s">
        <v>78</v>
      </c>
      <c r="J670" s="20" t="s">
        <v>88</v>
      </c>
      <c r="K670" s="24" t="s">
        <v>2396</v>
      </c>
      <c r="L670" s="23" t="s">
        <v>2418</v>
      </c>
      <c r="M670" s="23"/>
      <c r="N670" s="24" t="s">
        <v>2076</v>
      </c>
      <c r="P670" s="23"/>
      <c r="Q670" s="20"/>
      <c r="R670" s="20"/>
      <c r="S670" s="44"/>
      <c r="T670" s="45"/>
      <c r="U670" s="45"/>
      <c r="V670" s="38">
        <v>12</v>
      </c>
      <c r="W670" s="38">
        <v>0</v>
      </c>
      <c r="X670" s="38">
        <f t="shared" si="137"/>
        <v>12</v>
      </c>
      <c r="Y670" s="38"/>
      <c r="Z670" s="40">
        <v>0</v>
      </c>
      <c r="AA670" s="40">
        <v>0</v>
      </c>
      <c r="AB670" s="41">
        <f t="shared" si="140"/>
        <v>0</v>
      </c>
      <c r="AC670" s="40">
        <v>0</v>
      </c>
      <c r="AD670" s="40">
        <v>0</v>
      </c>
      <c r="AE670" s="41">
        <f t="shared" si="125"/>
        <v>0</v>
      </c>
      <c r="AF670" s="40">
        <v>12</v>
      </c>
      <c r="AG670" s="39"/>
      <c r="AH670" s="39"/>
      <c r="AI670" s="42"/>
      <c r="AJ670" s="42"/>
      <c r="AK670" s="42"/>
      <c r="AL670" s="39"/>
      <c r="AM670" s="39"/>
      <c r="AN670" s="39"/>
      <c r="AO670" s="39"/>
      <c r="AP670" s="23"/>
      <c r="AQ670" s="23" t="s">
        <v>133</v>
      </c>
      <c r="AR670" s="23" t="s">
        <v>92</v>
      </c>
      <c r="AS670" s="23" t="s">
        <v>2423</v>
      </c>
      <c r="AT670" s="23"/>
      <c r="AU670" s="23"/>
      <c r="AV670" s="23"/>
      <c r="AW670" s="23"/>
      <c r="AX670" s="23"/>
      <c r="AY670" s="23">
        <v>12</v>
      </c>
      <c r="AZ670" s="23">
        <f t="shared" si="134"/>
        <v>0</v>
      </c>
      <c r="BA670" s="23">
        <f t="shared" si="138"/>
        <v>0</v>
      </c>
      <c r="BB670" s="23">
        <f t="shared" si="135"/>
        <v>12</v>
      </c>
      <c r="BC670" s="23"/>
      <c r="BD670" s="23"/>
      <c r="BE670" s="23"/>
      <c r="BF670" s="23"/>
      <c r="BG670" s="23"/>
      <c r="BH670" s="23"/>
      <c r="BI670" s="23"/>
      <c r="BJ670" s="23"/>
      <c r="BK670" s="23"/>
      <c r="BL670" s="23"/>
      <c r="BM670" s="23"/>
      <c r="BN670" s="23"/>
      <c r="BO670" s="23"/>
      <c r="BP670" s="23"/>
      <c r="BQ670" s="23"/>
      <c r="BR670" s="23"/>
      <c r="BS670" s="23"/>
      <c r="BT670" s="23"/>
      <c r="BU670" s="23"/>
      <c r="BV670" s="23"/>
      <c r="BW670" s="23"/>
      <c r="BX670" s="23"/>
      <c r="BY670" s="23"/>
      <c r="BZ670" s="23"/>
      <c r="CA670" s="23"/>
      <c r="CB670" s="23"/>
      <c r="CC670" s="23"/>
      <c r="CD670" s="23"/>
      <c r="CE670" s="23"/>
      <c r="CF670" s="23"/>
      <c r="CG670" s="23"/>
      <c r="CH670" s="23"/>
      <c r="CI670" s="23"/>
      <c r="CJ670" s="23">
        <f t="shared" si="139"/>
        <v>0</v>
      </c>
      <c r="CK670" s="23">
        <f t="shared" si="136"/>
        <v>0</v>
      </c>
    </row>
    <row r="671" spans="1:89" ht="53.25" customHeight="1" x14ac:dyDescent="0.25">
      <c r="A671" s="95">
        <v>2331</v>
      </c>
      <c r="B671" s="23" t="s">
        <v>2021</v>
      </c>
      <c r="C671" s="23" t="s">
        <v>3037</v>
      </c>
      <c r="D671" s="23" t="s">
        <v>1935</v>
      </c>
      <c r="E671" s="23" t="s">
        <v>1936</v>
      </c>
      <c r="F671" s="23"/>
      <c r="G671" s="24" t="s">
        <v>2022</v>
      </c>
      <c r="H671" s="22" t="s">
        <v>2023</v>
      </c>
      <c r="I671" s="23" t="s">
        <v>78</v>
      </c>
      <c r="J671" s="23" t="s">
        <v>79</v>
      </c>
      <c r="K671" s="24" t="s">
        <v>2396</v>
      </c>
      <c r="L671" s="23" t="s">
        <v>2904</v>
      </c>
      <c r="M671" s="23"/>
      <c r="N671" s="23"/>
      <c r="O671" s="23" t="s">
        <v>2877</v>
      </c>
      <c r="P671" s="23" t="s">
        <v>82</v>
      </c>
      <c r="Q671" s="23"/>
      <c r="R671" s="23"/>
      <c r="S671" s="36">
        <v>44862</v>
      </c>
      <c r="T671" s="37">
        <v>45167</v>
      </c>
      <c r="U671" s="37">
        <v>46263</v>
      </c>
      <c r="V671" s="23">
        <v>1</v>
      </c>
      <c r="W671" s="23">
        <v>0</v>
      </c>
      <c r="X671" s="38">
        <f t="shared" si="137"/>
        <v>1</v>
      </c>
      <c r="Y671" s="38"/>
      <c r="Z671" s="40">
        <v>0</v>
      </c>
      <c r="AA671" s="40">
        <v>0</v>
      </c>
      <c r="AB671" s="41">
        <f t="shared" si="140"/>
        <v>0</v>
      </c>
      <c r="AC671" s="40">
        <v>0</v>
      </c>
      <c r="AD671" s="40">
        <v>1</v>
      </c>
      <c r="AE671" s="41">
        <f t="shared" si="125"/>
        <v>1</v>
      </c>
      <c r="AF671" s="40"/>
      <c r="AG671" s="39"/>
      <c r="AH671" s="39"/>
      <c r="AI671" s="42"/>
      <c r="AJ671" s="42"/>
      <c r="AK671" s="42"/>
      <c r="AL671" s="39"/>
      <c r="AM671" s="39"/>
      <c r="AN671" s="39"/>
      <c r="AO671" s="39"/>
      <c r="AP671" s="23"/>
      <c r="AQ671" s="23" t="s">
        <v>203</v>
      </c>
      <c r="AR671" s="23" t="s">
        <v>124</v>
      </c>
      <c r="AS671" s="23" t="s">
        <v>153</v>
      </c>
      <c r="AT671" s="23"/>
      <c r="AU671" s="23"/>
      <c r="AV671" s="23"/>
      <c r="AW671" s="23"/>
      <c r="AX671" s="23"/>
      <c r="AY671" s="23"/>
      <c r="AZ671" s="23">
        <f t="shared" si="134"/>
        <v>0</v>
      </c>
      <c r="BA671" s="23">
        <f t="shared" si="138"/>
        <v>0</v>
      </c>
      <c r="BB671" s="23">
        <f t="shared" si="135"/>
        <v>0</v>
      </c>
      <c r="BC671" s="23"/>
      <c r="BD671" s="23"/>
      <c r="BE671" s="23"/>
      <c r="BF671" s="23"/>
      <c r="BG671" s="23"/>
      <c r="BH671" s="23"/>
      <c r="BI671" s="23"/>
      <c r="BJ671" s="23"/>
      <c r="BK671" s="23"/>
      <c r="BL671" s="23"/>
      <c r="BM671" s="23"/>
      <c r="BN671" s="23"/>
      <c r="BO671" s="23"/>
      <c r="BP671" s="23"/>
      <c r="BQ671" s="23"/>
      <c r="BR671" s="23"/>
      <c r="BS671" s="23"/>
      <c r="BT671" s="23"/>
      <c r="BU671" s="23"/>
      <c r="BV671" s="23"/>
      <c r="BW671" s="23"/>
      <c r="BX671" s="23"/>
      <c r="BY671" s="23"/>
      <c r="BZ671" s="23"/>
      <c r="CA671" s="23"/>
      <c r="CB671" s="23"/>
      <c r="CC671" s="23"/>
      <c r="CD671" s="23"/>
      <c r="CE671" s="23"/>
      <c r="CF671" s="23"/>
      <c r="CG671" s="23"/>
      <c r="CH671" s="23"/>
      <c r="CI671" s="23"/>
      <c r="CJ671" s="23">
        <f t="shared" si="139"/>
        <v>0</v>
      </c>
      <c r="CK671" s="23">
        <f t="shared" si="136"/>
        <v>0</v>
      </c>
    </row>
    <row r="672" spans="1:89" ht="53.25" customHeight="1" x14ac:dyDescent="0.25">
      <c r="A672" s="95">
        <v>2199</v>
      </c>
      <c r="B672" s="23" t="s">
        <v>2024</v>
      </c>
      <c r="C672" s="23" t="s">
        <v>3037</v>
      </c>
      <c r="D672" s="20" t="s">
        <v>3056</v>
      </c>
      <c r="E672" s="23" t="s">
        <v>382</v>
      </c>
      <c r="F672" s="23"/>
      <c r="G672" s="24" t="s">
        <v>2025</v>
      </c>
      <c r="H672" s="22" t="s">
        <v>2026</v>
      </c>
      <c r="I672" s="23" t="s">
        <v>78</v>
      </c>
      <c r="J672" s="23" t="s">
        <v>79</v>
      </c>
      <c r="K672" s="24" t="s">
        <v>2396</v>
      </c>
      <c r="L672" s="23" t="s">
        <v>2904</v>
      </c>
      <c r="M672" s="23"/>
      <c r="N672" s="24"/>
      <c r="O672" s="24" t="s">
        <v>2027</v>
      </c>
      <c r="P672" s="23" t="s">
        <v>82</v>
      </c>
      <c r="Q672" s="20">
        <v>3333152</v>
      </c>
      <c r="R672" s="20" t="s">
        <v>110</v>
      </c>
      <c r="S672" s="44">
        <v>44944</v>
      </c>
      <c r="T672" s="45">
        <v>45481</v>
      </c>
      <c r="U672" s="45">
        <v>46576</v>
      </c>
      <c r="V672" s="38">
        <v>1</v>
      </c>
      <c r="W672" s="38">
        <v>0</v>
      </c>
      <c r="X672" s="38">
        <f t="shared" si="137"/>
        <v>1</v>
      </c>
      <c r="Y672" s="38"/>
      <c r="Z672" s="40">
        <v>0</v>
      </c>
      <c r="AA672" s="40">
        <v>0</v>
      </c>
      <c r="AB672" s="41">
        <f t="shared" si="140"/>
        <v>0</v>
      </c>
      <c r="AC672" s="40">
        <v>0</v>
      </c>
      <c r="AD672" s="40">
        <v>1</v>
      </c>
      <c r="AE672" s="41">
        <f t="shared" si="125"/>
        <v>1</v>
      </c>
      <c r="AF672" s="40"/>
      <c r="AG672" s="39"/>
      <c r="AH672" s="39"/>
      <c r="AI672" s="42"/>
      <c r="AJ672" s="42"/>
      <c r="AK672" s="42"/>
      <c r="AL672" s="39"/>
      <c r="AM672" s="39"/>
      <c r="AN672" s="39"/>
      <c r="AO672" s="39"/>
      <c r="AP672" s="23" t="s">
        <v>91</v>
      </c>
      <c r="AQ672" s="23" t="s">
        <v>203</v>
      </c>
      <c r="AR672" s="23" t="s">
        <v>124</v>
      </c>
      <c r="AS672" s="23" t="s">
        <v>214</v>
      </c>
      <c r="AT672" s="23"/>
      <c r="AU672" s="23">
        <v>1</v>
      </c>
      <c r="AV672" s="23"/>
      <c r="AW672" s="23"/>
      <c r="AX672" s="23"/>
      <c r="AY672" s="23"/>
      <c r="AZ672" s="23">
        <f t="shared" si="134"/>
        <v>1</v>
      </c>
      <c r="BA672" s="23">
        <f t="shared" si="138"/>
        <v>1</v>
      </c>
      <c r="BB672" s="23">
        <f t="shared" si="135"/>
        <v>1</v>
      </c>
      <c r="BC672" s="23"/>
      <c r="BD672" s="23"/>
      <c r="BE672" s="23"/>
      <c r="BF672" s="23"/>
      <c r="BG672" s="23"/>
      <c r="BH672" s="23"/>
      <c r="BI672" s="23"/>
      <c r="BJ672" s="23"/>
      <c r="BK672" s="23"/>
      <c r="BL672" s="23"/>
      <c r="BM672" s="23"/>
      <c r="BN672" s="23"/>
      <c r="BO672" s="23"/>
      <c r="BP672" s="23"/>
      <c r="BQ672" s="23"/>
      <c r="BR672" s="23"/>
      <c r="BS672" s="23"/>
      <c r="BT672" s="23"/>
      <c r="BU672" s="23"/>
      <c r="BV672" s="23"/>
      <c r="BW672" s="23"/>
      <c r="BX672" s="23"/>
      <c r="BY672" s="23"/>
      <c r="BZ672" s="23"/>
      <c r="CA672" s="23"/>
      <c r="CB672" s="23"/>
      <c r="CC672" s="23"/>
      <c r="CD672" s="23"/>
      <c r="CE672" s="23"/>
      <c r="CF672" s="23"/>
      <c r="CG672" s="23"/>
      <c r="CH672" s="23"/>
      <c r="CI672" s="23"/>
      <c r="CJ672" s="23">
        <f t="shared" si="139"/>
        <v>0</v>
      </c>
      <c r="CK672" s="23">
        <f t="shared" si="136"/>
        <v>0</v>
      </c>
    </row>
    <row r="673" spans="1:89" ht="53.25" customHeight="1" x14ac:dyDescent="0.25">
      <c r="A673" s="95">
        <v>2201</v>
      </c>
      <c r="B673" s="23" t="s">
        <v>2033</v>
      </c>
      <c r="C673" s="23" t="s">
        <v>3037</v>
      </c>
      <c r="D673" s="20" t="s">
        <v>1935</v>
      </c>
      <c r="E673" s="23" t="s">
        <v>1936</v>
      </c>
      <c r="F673" s="23"/>
      <c r="G673" s="24" t="s">
        <v>2034</v>
      </c>
      <c r="H673" s="22" t="s">
        <v>2035</v>
      </c>
      <c r="I673" s="23" t="s">
        <v>78</v>
      </c>
      <c r="J673" s="20" t="s">
        <v>79</v>
      </c>
      <c r="K673" s="24" t="s">
        <v>2396</v>
      </c>
      <c r="L673" s="23" t="s">
        <v>2904</v>
      </c>
      <c r="M673" s="23"/>
      <c r="N673" s="20"/>
      <c r="O673" s="24" t="s">
        <v>2036</v>
      </c>
      <c r="P673" s="23" t="s">
        <v>82</v>
      </c>
      <c r="Q673" s="20"/>
      <c r="R673" s="20"/>
      <c r="S673" s="44">
        <v>44987</v>
      </c>
      <c r="T673" s="45">
        <v>45496</v>
      </c>
      <c r="U673" s="45">
        <v>46591</v>
      </c>
      <c r="V673" s="38">
        <v>2</v>
      </c>
      <c r="W673" s="38">
        <v>0</v>
      </c>
      <c r="X673" s="38"/>
      <c r="Y673" s="38"/>
      <c r="Z673" s="40">
        <v>0</v>
      </c>
      <c r="AA673" s="40">
        <v>0</v>
      </c>
      <c r="AB673" s="41">
        <f t="shared" si="140"/>
        <v>0</v>
      </c>
      <c r="AC673" s="40">
        <v>2</v>
      </c>
      <c r="AD673" s="40">
        <v>0</v>
      </c>
      <c r="AE673" s="41">
        <f t="shared" si="125"/>
        <v>2</v>
      </c>
      <c r="AF673" s="40"/>
      <c r="AG673" s="39"/>
      <c r="AH673" s="39"/>
      <c r="AI673" s="42"/>
      <c r="AJ673" s="42"/>
      <c r="AK673" s="42"/>
      <c r="AL673" s="39"/>
      <c r="AM673" s="39"/>
      <c r="AN673" s="39"/>
      <c r="AO673" s="39"/>
      <c r="AP673" s="23" t="s">
        <v>111</v>
      </c>
      <c r="AQ673" s="23" t="s">
        <v>112</v>
      </c>
      <c r="AR673" s="23" t="s">
        <v>113</v>
      </c>
      <c r="AS673" s="23" t="s">
        <v>114</v>
      </c>
      <c r="AT673" s="23">
        <v>2</v>
      </c>
      <c r="AU673" s="23"/>
      <c r="AV673" s="23"/>
      <c r="AW673" s="23"/>
      <c r="AX673" s="23"/>
      <c r="AY673" s="23"/>
      <c r="AZ673" s="23">
        <f t="shared" si="134"/>
        <v>2</v>
      </c>
      <c r="BA673" s="23">
        <f t="shared" si="138"/>
        <v>2</v>
      </c>
      <c r="BB673" s="23">
        <f t="shared" si="135"/>
        <v>2</v>
      </c>
      <c r="BC673" s="23"/>
      <c r="BD673" s="23"/>
      <c r="BE673" s="23"/>
      <c r="BF673" s="23"/>
      <c r="BG673" s="23"/>
      <c r="BH673" s="23"/>
      <c r="BI673" s="23"/>
      <c r="BJ673" s="23"/>
      <c r="BK673" s="23"/>
      <c r="BL673" s="23"/>
      <c r="BM673" s="23"/>
      <c r="BN673" s="23"/>
      <c r="BO673" s="23"/>
      <c r="BP673" s="23"/>
      <c r="BQ673" s="23"/>
      <c r="BR673" s="23"/>
      <c r="BS673" s="23"/>
      <c r="BT673" s="23"/>
      <c r="BU673" s="23"/>
      <c r="BV673" s="23"/>
      <c r="BW673" s="23"/>
      <c r="BX673" s="23"/>
      <c r="BY673" s="23"/>
      <c r="BZ673" s="23"/>
      <c r="CA673" s="23"/>
      <c r="CB673" s="23"/>
      <c r="CC673" s="23"/>
      <c r="CD673" s="23"/>
      <c r="CE673" s="23"/>
      <c r="CF673" s="23"/>
      <c r="CG673" s="23"/>
      <c r="CH673" s="23"/>
      <c r="CI673" s="23"/>
      <c r="CJ673" s="23">
        <f t="shared" si="139"/>
        <v>0</v>
      </c>
      <c r="CK673" s="23">
        <f t="shared" si="136"/>
        <v>0</v>
      </c>
    </row>
    <row r="674" spans="1:89" ht="53.25" customHeight="1" x14ac:dyDescent="0.25">
      <c r="A674" s="95">
        <v>2258</v>
      </c>
      <c r="B674" s="23" t="s">
        <v>2067</v>
      </c>
      <c r="C674" s="23" t="s">
        <v>3037</v>
      </c>
      <c r="D674" s="23" t="s">
        <v>1935</v>
      </c>
      <c r="E674" s="23" t="s">
        <v>1936</v>
      </c>
      <c r="F674" s="23"/>
      <c r="G674" s="25" t="s">
        <v>2068</v>
      </c>
      <c r="H674" s="22" t="s">
        <v>2069</v>
      </c>
      <c r="I674" s="23" t="s">
        <v>87</v>
      </c>
      <c r="J674" s="20" t="s">
        <v>88</v>
      </c>
      <c r="K674" s="24" t="s">
        <v>2396</v>
      </c>
      <c r="L674" s="23" t="s">
        <v>2904</v>
      </c>
      <c r="M674" s="23"/>
      <c r="N674" s="23"/>
      <c r="O674" s="24" t="s">
        <v>2878</v>
      </c>
      <c r="P674" s="23" t="s">
        <v>82</v>
      </c>
      <c r="Q674" s="20"/>
      <c r="R674" s="20"/>
      <c r="S674" s="44">
        <v>45306</v>
      </c>
      <c r="T674" s="45">
        <v>45483</v>
      </c>
      <c r="U674" s="45">
        <v>46578</v>
      </c>
      <c r="V674" s="38">
        <v>5</v>
      </c>
      <c r="W674" s="38">
        <v>4</v>
      </c>
      <c r="X674" s="38">
        <f t="shared" ref="X674:X682" si="141">V674-W674</f>
        <v>1</v>
      </c>
      <c r="Y674" s="38"/>
      <c r="Z674" s="40">
        <v>5</v>
      </c>
      <c r="AA674" s="40">
        <v>0</v>
      </c>
      <c r="AB674" s="41">
        <f t="shared" si="140"/>
        <v>5</v>
      </c>
      <c r="AC674" s="40">
        <v>0</v>
      </c>
      <c r="AD674" s="40">
        <v>0</v>
      </c>
      <c r="AE674" s="41">
        <f t="shared" ref="AE674:AE682" si="142">SUM(AC674+AD674)</f>
        <v>0</v>
      </c>
      <c r="AF674" s="40"/>
      <c r="AG674" s="39"/>
      <c r="AH674" s="39"/>
      <c r="AI674" s="42"/>
      <c r="AJ674" s="42"/>
      <c r="AK674" s="42"/>
      <c r="AL674" s="39"/>
      <c r="AM674" s="39"/>
      <c r="AN674" s="39"/>
      <c r="AO674" s="39"/>
      <c r="AP674" s="23" t="s">
        <v>467</v>
      </c>
      <c r="AQ674" s="23" t="s">
        <v>2485</v>
      </c>
      <c r="AR674" s="23" t="s">
        <v>92</v>
      </c>
      <c r="AS674" s="23"/>
      <c r="AT674" s="23"/>
      <c r="AU674" s="23"/>
      <c r="AV674" s="23"/>
      <c r="AW674" s="23"/>
      <c r="AX674" s="23"/>
      <c r="AY674" s="23"/>
      <c r="AZ674" s="23">
        <f t="shared" si="134"/>
        <v>0</v>
      </c>
      <c r="BA674" s="23">
        <f t="shared" si="138"/>
        <v>0</v>
      </c>
      <c r="BB674" s="23">
        <f t="shared" si="135"/>
        <v>0</v>
      </c>
      <c r="BC674" s="23"/>
      <c r="BD674" s="23"/>
      <c r="BE674" s="23">
        <v>2</v>
      </c>
      <c r="BF674" s="23">
        <v>1</v>
      </c>
      <c r="BG674" s="23"/>
      <c r="BH674" s="23"/>
      <c r="BI674" s="23"/>
      <c r="BJ674" s="23"/>
      <c r="BK674" s="23"/>
      <c r="BL674" s="23">
        <v>2</v>
      </c>
      <c r="BM674" s="23"/>
      <c r="BN674" s="23"/>
      <c r="BO674" s="23"/>
      <c r="BP674" s="23"/>
      <c r="BQ674" s="23"/>
      <c r="BR674" s="23"/>
      <c r="BS674" s="23"/>
      <c r="BT674" s="23"/>
      <c r="BU674" s="23"/>
      <c r="BV674" s="23"/>
      <c r="BW674" s="23"/>
      <c r="BX674" s="23"/>
      <c r="BY674" s="23"/>
      <c r="BZ674" s="23"/>
      <c r="CA674" s="23"/>
      <c r="CB674" s="23"/>
      <c r="CC674" s="23"/>
      <c r="CD674" s="23"/>
      <c r="CE674" s="23"/>
      <c r="CF674" s="23"/>
      <c r="CG674" s="23"/>
      <c r="CH674" s="23"/>
      <c r="CI674" s="23"/>
      <c r="CJ674" s="23">
        <f t="shared" si="139"/>
        <v>5</v>
      </c>
      <c r="CK674" s="23">
        <f t="shared" si="136"/>
        <v>5</v>
      </c>
    </row>
    <row r="675" spans="1:89" ht="53.25" customHeight="1" x14ac:dyDescent="0.25">
      <c r="A675" s="95">
        <v>2273</v>
      </c>
      <c r="B675" s="23" t="s">
        <v>2028</v>
      </c>
      <c r="C675" s="23" t="s">
        <v>3037</v>
      </c>
      <c r="D675" s="20" t="s">
        <v>3056</v>
      </c>
      <c r="E675" s="23" t="s">
        <v>382</v>
      </c>
      <c r="F675" s="23"/>
      <c r="G675" s="24" t="s">
        <v>2029</v>
      </c>
      <c r="H675" s="22" t="s">
        <v>2030</v>
      </c>
      <c r="I675" s="23" t="s">
        <v>78</v>
      </c>
      <c r="J675" s="20" t="s">
        <v>79</v>
      </c>
      <c r="K675" s="24" t="s">
        <v>2396</v>
      </c>
      <c r="L675" s="23" t="s">
        <v>2904</v>
      </c>
      <c r="M675" s="23"/>
      <c r="N675" s="23"/>
      <c r="O675" s="24" t="s">
        <v>2879</v>
      </c>
      <c r="P675" s="37" t="s">
        <v>82</v>
      </c>
      <c r="Q675" s="23"/>
      <c r="R675" s="23"/>
      <c r="S675" s="36">
        <v>45405</v>
      </c>
      <c r="T675" s="37">
        <v>45628</v>
      </c>
      <c r="U675" s="37">
        <v>46723</v>
      </c>
      <c r="V675" s="23">
        <v>1</v>
      </c>
      <c r="W675" s="23">
        <v>0</v>
      </c>
      <c r="X675" s="38">
        <f t="shared" si="141"/>
        <v>1</v>
      </c>
      <c r="Y675" s="38"/>
      <c r="Z675" s="40">
        <v>0</v>
      </c>
      <c r="AA675" s="40">
        <v>0</v>
      </c>
      <c r="AB675" s="41">
        <f t="shared" si="140"/>
        <v>0</v>
      </c>
      <c r="AC675" s="40">
        <v>0</v>
      </c>
      <c r="AD675" s="40">
        <v>1</v>
      </c>
      <c r="AE675" s="41">
        <f t="shared" si="142"/>
        <v>1</v>
      </c>
      <c r="AF675" s="40"/>
      <c r="AG675" s="39"/>
      <c r="AH675" s="39"/>
      <c r="AI675" s="42"/>
      <c r="AJ675" s="42"/>
      <c r="AK675" s="42"/>
      <c r="AL675" s="39"/>
      <c r="AM675" s="39"/>
      <c r="AN675" s="39"/>
      <c r="AO675" s="39"/>
      <c r="AP675" s="23" t="s">
        <v>91</v>
      </c>
      <c r="AQ675" s="23" t="s">
        <v>133</v>
      </c>
      <c r="AR675" s="23" t="s">
        <v>92</v>
      </c>
      <c r="AS675" s="23"/>
      <c r="AT675" s="23"/>
      <c r="AU675" s="23">
        <v>1</v>
      </c>
      <c r="AV675" s="23"/>
      <c r="AW675" s="23"/>
      <c r="AX675" s="23"/>
      <c r="AY675" s="23"/>
      <c r="AZ675" s="23">
        <f t="shared" si="134"/>
        <v>1</v>
      </c>
      <c r="BA675" s="23">
        <f t="shared" si="138"/>
        <v>1</v>
      </c>
      <c r="BB675" s="23">
        <f t="shared" si="135"/>
        <v>1</v>
      </c>
      <c r="BC675" s="23"/>
      <c r="BD675" s="23"/>
      <c r="BE675" s="23"/>
      <c r="BF675" s="23"/>
      <c r="BG675" s="23"/>
      <c r="BH675" s="23"/>
      <c r="BI675" s="23"/>
      <c r="BJ675" s="23"/>
      <c r="BK675" s="23"/>
      <c r="BL675" s="23"/>
      <c r="BM675" s="23"/>
      <c r="BN675" s="23"/>
      <c r="BO675" s="23"/>
      <c r="BP675" s="23"/>
      <c r="BQ675" s="23"/>
      <c r="BR675" s="23"/>
      <c r="BS675" s="23"/>
      <c r="BT675" s="23"/>
      <c r="BU675" s="23"/>
      <c r="BV675" s="23"/>
      <c r="BW675" s="23"/>
      <c r="BX675" s="23"/>
      <c r="BY675" s="23"/>
      <c r="BZ675" s="23"/>
      <c r="CA675" s="23"/>
      <c r="CB675" s="23"/>
      <c r="CC675" s="23"/>
      <c r="CD675" s="23"/>
      <c r="CE675" s="23"/>
      <c r="CF675" s="23"/>
      <c r="CG675" s="23"/>
      <c r="CH675" s="23"/>
      <c r="CI675" s="23"/>
      <c r="CJ675" s="23">
        <f t="shared" si="139"/>
        <v>0</v>
      </c>
      <c r="CK675" s="23">
        <f t="shared" si="136"/>
        <v>0</v>
      </c>
    </row>
    <row r="676" spans="1:89" ht="53.25" customHeight="1" x14ac:dyDescent="0.25">
      <c r="A676" s="95">
        <v>2274</v>
      </c>
      <c r="B676" s="23" t="s">
        <v>2031</v>
      </c>
      <c r="C676" s="23" t="s">
        <v>3037</v>
      </c>
      <c r="D676" s="20" t="s">
        <v>3056</v>
      </c>
      <c r="E676" s="23" t="s">
        <v>382</v>
      </c>
      <c r="F676" s="23"/>
      <c r="G676" s="24" t="s">
        <v>2029</v>
      </c>
      <c r="H676" s="22" t="s">
        <v>2032</v>
      </c>
      <c r="I676" s="23" t="s">
        <v>78</v>
      </c>
      <c r="J676" s="20" t="s">
        <v>79</v>
      </c>
      <c r="K676" s="24" t="s">
        <v>2396</v>
      </c>
      <c r="L676" s="23" t="s">
        <v>2904</v>
      </c>
      <c r="M676" s="23"/>
      <c r="N676" s="23"/>
      <c r="O676" s="24" t="s">
        <v>2880</v>
      </c>
      <c r="P676" s="37" t="s">
        <v>82</v>
      </c>
      <c r="Q676" s="23"/>
      <c r="R676" s="23"/>
      <c r="S676" s="36">
        <v>45401</v>
      </c>
      <c r="T676" s="37">
        <v>45628</v>
      </c>
      <c r="U676" s="37">
        <v>46723</v>
      </c>
      <c r="V676" s="23">
        <v>1</v>
      </c>
      <c r="W676" s="23">
        <v>0</v>
      </c>
      <c r="X676" s="38">
        <f t="shared" si="141"/>
        <v>1</v>
      </c>
      <c r="Y676" s="38"/>
      <c r="Z676" s="40">
        <v>0</v>
      </c>
      <c r="AA676" s="40">
        <v>0</v>
      </c>
      <c r="AB676" s="41">
        <f t="shared" si="140"/>
        <v>0</v>
      </c>
      <c r="AC676" s="40">
        <v>0</v>
      </c>
      <c r="AD676" s="40">
        <v>1</v>
      </c>
      <c r="AE676" s="41">
        <f t="shared" si="142"/>
        <v>1</v>
      </c>
      <c r="AF676" s="40"/>
      <c r="AG676" s="39"/>
      <c r="AH676" s="39"/>
      <c r="AI676" s="42"/>
      <c r="AJ676" s="42"/>
      <c r="AK676" s="42"/>
      <c r="AL676" s="39"/>
      <c r="AM676" s="39"/>
      <c r="AN676" s="39"/>
      <c r="AO676" s="39"/>
      <c r="AP676" s="23" t="s">
        <v>91</v>
      </c>
      <c r="AQ676" s="23" t="s">
        <v>133</v>
      </c>
      <c r="AR676" s="23" t="s">
        <v>92</v>
      </c>
      <c r="AS676" s="23"/>
      <c r="AT676" s="23"/>
      <c r="AU676" s="23">
        <v>1</v>
      </c>
      <c r="AV676" s="23"/>
      <c r="AW676" s="23"/>
      <c r="AX676" s="23"/>
      <c r="AY676" s="23"/>
      <c r="AZ676" s="23">
        <f t="shared" si="134"/>
        <v>1</v>
      </c>
      <c r="BA676" s="23">
        <f t="shared" si="138"/>
        <v>1</v>
      </c>
      <c r="BB676" s="23">
        <f t="shared" si="135"/>
        <v>1</v>
      </c>
      <c r="BC676" s="23"/>
      <c r="BD676" s="23"/>
      <c r="BE676" s="23"/>
      <c r="BF676" s="23"/>
      <c r="BG676" s="23"/>
      <c r="BH676" s="23"/>
      <c r="BI676" s="23"/>
      <c r="BJ676" s="23"/>
      <c r="BK676" s="23"/>
      <c r="BL676" s="23"/>
      <c r="BM676" s="23"/>
      <c r="BN676" s="23"/>
      <c r="BO676" s="23"/>
      <c r="BP676" s="23"/>
      <c r="BQ676" s="23"/>
      <c r="BR676" s="23"/>
      <c r="BS676" s="23"/>
      <c r="BT676" s="23"/>
      <c r="BU676" s="23"/>
      <c r="BV676" s="23"/>
      <c r="BW676" s="23"/>
      <c r="BX676" s="23"/>
      <c r="BY676" s="23"/>
      <c r="BZ676" s="23"/>
      <c r="CA676" s="23"/>
      <c r="CB676" s="23"/>
      <c r="CC676" s="23"/>
      <c r="CD676" s="23"/>
      <c r="CE676" s="23"/>
      <c r="CF676" s="23"/>
      <c r="CG676" s="23"/>
      <c r="CH676" s="23"/>
      <c r="CI676" s="23"/>
      <c r="CJ676" s="23">
        <f t="shared" si="139"/>
        <v>0</v>
      </c>
      <c r="CK676" s="23">
        <f t="shared" si="136"/>
        <v>0</v>
      </c>
    </row>
    <row r="677" spans="1:89" ht="53.25" customHeight="1" x14ac:dyDescent="0.25">
      <c r="A677" s="95">
        <v>2305</v>
      </c>
      <c r="B677" s="23" t="s">
        <v>2057</v>
      </c>
      <c r="C677" s="23" t="s">
        <v>3037</v>
      </c>
      <c r="D677" s="23" t="s">
        <v>1935</v>
      </c>
      <c r="E677" s="23" t="s">
        <v>1936</v>
      </c>
      <c r="F677" s="23"/>
      <c r="G677" s="21" t="s">
        <v>2058</v>
      </c>
      <c r="H677" s="22" t="s">
        <v>2059</v>
      </c>
      <c r="I677" s="23" t="s">
        <v>78</v>
      </c>
      <c r="J677" s="23" t="s">
        <v>79</v>
      </c>
      <c r="K677" s="24" t="s">
        <v>2396</v>
      </c>
      <c r="L677" s="23" t="s">
        <v>2904</v>
      </c>
      <c r="M677" s="23"/>
      <c r="N677" s="23"/>
      <c r="O677" s="23" t="s">
        <v>2881</v>
      </c>
      <c r="P677" s="23" t="s">
        <v>82</v>
      </c>
      <c r="Q677" s="20"/>
      <c r="R677" s="23"/>
      <c r="S677" s="36">
        <v>45639</v>
      </c>
      <c r="T677" s="37">
        <v>45674</v>
      </c>
      <c r="U677" s="37">
        <v>46769</v>
      </c>
      <c r="V677" s="23">
        <v>4</v>
      </c>
      <c r="W677" s="23">
        <v>0</v>
      </c>
      <c r="X677" s="38">
        <f t="shared" si="141"/>
        <v>4</v>
      </c>
      <c r="Y677" s="38"/>
      <c r="Z677" s="40">
        <v>4</v>
      </c>
      <c r="AA677" s="40">
        <v>0</v>
      </c>
      <c r="AB677" s="41">
        <f t="shared" si="140"/>
        <v>4</v>
      </c>
      <c r="AC677" s="40">
        <v>0</v>
      </c>
      <c r="AD677" s="40">
        <v>0</v>
      </c>
      <c r="AE677" s="41">
        <f t="shared" si="142"/>
        <v>0</v>
      </c>
      <c r="AF677" s="40"/>
      <c r="AG677" s="39"/>
      <c r="AH677" s="39"/>
      <c r="AI677" s="42"/>
      <c r="AJ677" s="42"/>
      <c r="AK677" s="42"/>
      <c r="AL677" s="39"/>
      <c r="AM677" s="39"/>
      <c r="AN677" s="39"/>
      <c r="AO677" s="39"/>
      <c r="AP677" s="23" t="s">
        <v>467</v>
      </c>
      <c r="AQ677" s="23" t="s">
        <v>2502</v>
      </c>
      <c r="AR677" s="23" t="s">
        <v>113</v>
      </c>
      <c r="AS677" s="23" t="s">
        <v>114</v>
      </c>
      <c r="AT677" s="23"/>
      <c r="AU677" s="23"/>
      <c r="AV677" s="23"/>
      <c r="AW677" s="23"/>
      <c r="AX677" s="23"/>
      <c r="AY677" s="23"/>
      <c r="AZ677" s="23">
        <f t="shared" si="134"/>
        <v>0</v>
      </c>
      <c r="BA677" s="23">
        <f t="shared" si="138"/>
        <v>0</v>
      </c>
      <c r="BB677" s="23">
        <f t="shared" si="135"/>
        <v>0</v>
      </c>
      <c r="BC677" s="23"/>
      <c r="BD677" s="23"/>
      <c r="BE677" s="23">
        <v>4</v>
      </c>
      <c r="BF677" s="23"/>
      <c r="BG677" s="23"/>
      <c r="BH677" s="23"/>
      <c r="BI677" s="23"/>
      <c r="BJ677" s="23"/>
      <c r="BK677" s="23"/>
      <c r="BL677" s="23"/>
      <c r="BM677" s="23"/>
      <c r="BN677" s="23"/>
      <c r="BO677" s="23"/>
      <c r="BP677" s="23"/>
      <c r="BQ677" s="23"/>
      <c r="BR677" s="23"/>
      <c r="BS677" s="23"/>
      <c r="BT677" s="23"/>
      <c r="BU677" s="23"/>
      <c r="BV677" s="23"/>
      <c r="BW677" s="23"/>
      <c r="BX677" s="23"/>
      <c r="BY677" s="23"/>
      <c r="BZ677" s="23"/>
      <c r="CA677" s="23"/>
      <c r="CB677" s="23"/>
      <c r="CC677" s="23"/>
      <c r="CD677" s="23"/>
      <c r="CE677" s="23"/>
      <c r="CF677" s="23"/>
      <c r="CG677" s="23"/>
      <c r="CH677" s="23"/>
      <c r="CI677" s="23"/>
      <c r="CJ677" s="23">
        <f t="shared" si="139"/>
        <v>4</v>
      </c>
      <c r="CK677" s="23">
        <f t="shared" si="136"/>
        <v>4</v>
      </c>
    </row>
    <row r="678" spans="1:89" ht="53.25" customHeight="1" x14ac:dyDescent="0.25">
      <c r="A678" s="118">
        <v>240</v>
      </c>
      <c r="B678" s="46" t="s">
        <v>2060</v>
      </c>
      <c r="C678" s="23" t="s">
        <v>3037</v>
      </c>
      <c r="D678" s="23" t="s">
        <v>1935</v>
      </c>
      <c r="E678" s="23" t="s">
        <v>1936</v>
      </c>
      <c r="F678" s="23"/>
      <c r="G678" s="21" t="s">
        <v>2061</v>
      </c>
      <c r="H678" s="22" t="s">
        <v>2062</v>
      </c>
      <c r="I678" s="23" t="s">
        <v>78</v>
      </c>
      <c r="J678" s="23" t="s">
        <v>88</v>
      </c>
      <c r="K678" s="24" t="s">
        <v>2396</v>
      </c>
      <c r="L678" s="23" t="s">
        <v>2904</v>
      </c>
      <c r="M678" s="20"/>
      <c r="N678" s="23" t="s">
        <v>2045</v>
      </c>
      <c r="O678" s="24" t="s">
        <v>2063</v>
      </c>
      <c r="P678" s="23" t="s">
        <v>82</v>
      </c>
      <c r="Q678" s="23"/>
      <c r="R678" s="23"/>
      <c r="S678" s="36">
        <v>45194</v>
      </c>
      <c r="T678" s="37">
        <v>45531</v>
      </c>
      <c r="U678" s="37">
        <v>46626</v>
      </c>
      <c r="V678" s="23">
        <v>4</v>
      </c>
      <c r="W678" s="23">
        <v>0</v>
      </c>
      <c r="X678" s="38">
        <f t="shared" si="141"/>
        <v>4</v>
      </c>
      <c r="Y678" s="38"/>
      <c r="Z678" s="40">
        <v>0</v>
      </c>
      <c r="AA678" s="40">
        <v>0</v>
      </c>
      <c r="AB678" s="41">
        <f t="shared" si="140"/>
        <v>0</v>
      </c>
      <c r="AC678" s="40">
        <v>4</v>
      </c>
      <c r="AD678" s="40">
        <v>0</v>
      </c>
      <c r="AE678" s="41">
        <f t="shared" si="142"/>
        <v>4</v>
      </c>
      <c r="AF678" s="40"/>
      <c r="AG678" s="39"/>
      <c r="AH678" s="39"/>
      <c r="AI678" s="42"/>
      <c r="AJ678" s="42"/>
      <c r="AK678" s="42"/>
      <c r="AL678" s="39"/>
      <c r="AM678" s="39"/>
      <c r="AN678" s="39"/>
      <c r="AO678" s="39"/>
      <c r="AP678" s="20" t="s">
        <v>111</v>
      </c>
      <c r="AQ678" s="42" t="s">
        <v>119</v>
      </c>
      <c r="AR678" s="23" t="s">
        <v>92</v>
      </c>
      <c r="AS678" s="24"/>
      <c r="AT678" s="23"/>
      <c r="AU678" s="23">
        <v>4</v>
      </c>
      <c r="AV678" s="23"/>
      <c r="AW678" s="23"/>
      <c r="AX678" s="23"/>
      <c r="AY678" s="23"/>
      <c r="AZ678" s="23">
        <f t="shared" si="134"/>
        <v>4</v>
      </c>
      <c r="BA678" s="23">
        <f t="shared" si="138"/>
        <v>4</v>
      </c>
      <c r="BB678" s="23">
        <f t="shared" si="135"/>
        <v>4</v>
      </c>
      <c r="BC678" s="23"/>
      <c r="BD678" s="23"/>
      <c r="BE678" s="23"/>
      <c r="BF678" s="23"/>
      <c r="BG678" s="23"/>
      <c r="BH678" s="23"/>
      <c r="BI678" s="23"/>
      <c r="BJ678" s="23"/>
      <c r="BK678" s="23"/>
      <c r="BL678" s="23"/>
      <c r="BM678" s="23"/>
      <c r="BN678" s="23"/>
      <c r="BO678" s="23"/>
      <c r="BP678" s="23"/>
      <c r="BQ678" s="23"/>
      <c r="BR678" s="23"/>
      <c r="BS678" s="23"/>
      <c r="BT678" s="23"/>
      <c r="BU678" s="23"/>
      <c r="BV678" s="23"/>
      <c r="BW678" s="23"/>
      <c r="BX678" s="23"/>
      <c r="BY678" s="23"/>
      <c r="BZ678" s="23"/>
      <c r="CA678" s="23"/>
      <c r="CB678" s="23"/>
      <c r="CC678" s="23"/>
      <c r="CD678" s="23"/>
      <c r="CE678" s="23"/>
      <c r="CF678" s="23"/>
      <c r="CG678" s="23"/>
      <c r="CH678" s="23"/>
      <c r="CI678" s="23"/>
      <c r="CJ678" s="23">
        <f t="shared" si="139"/>
        <v>0</v>
      </c>
      <c r="CK678" s="23">
        <f t="shared" si="136"/>
        <v>0</v>
      </c>
    </row>
    <row r="679" spans="1:89" ht="53.25" customHeight="1" x14ac:dyDescent="0.25">
      <c r="A679" s="95">
        <v>2327</v>
      </c>
      <c r="B679" s="23" t="s">
        <v>2019</v>
      </c>
      <c r="C679" s="23" t="s">
        <v>3037</v>
      </c>
      <c r="D679" s="23" t="s">
        <v>1935</v>
      </c>
      <c r="E679" s="23" t="s">
        <v>1936</v>
      </c>
      <c r="F679" s="20"/>
      <c r="G679" s="21" t="s">
        <v>2020</v>
      </c>
      <c r="H679" s="22" t="s">
        <v>2953</v>
      </c>
      <c r="I679" s="23" t="s">
        <v>78</v>
      </c>
      <c r="J679" s="23" t="s">
        <v>79</v>
      </c>
      <c r="K679" s="23" t="s">
        <v>2383</v>
      </c>
      <c r="L679" s="23" t="s">
        <v>2904</v>
      </c>
      <c r="M679" s="23"/>
      <c r="N679" s="23"/>
      <c r="O679" s="24" t="s">
        <v>2882</v>
      </c>
      <c r="P679" s="23" t="s">
        <v>82</v>
      </c>
      <c r="Q679" s="20"/>
      <c r="R679" s="20"/>
      <c r="S679" s="44">
        <v>45646</v>
      </c>
      <c r="T679" s="45">
        <v>45733</v>
      </c>
      <c r="U679" s="45">
        <v>46829</v>
      </c>
      <c r="V679" s="38">
        <v>0</v>
      </c>
      <c r="W679" s="38">
        <v>0</v>
      </c>
      <c r="X679" s="38">
        <f t="shared" si="141"/>
        <v>0</v>
      </c>
      <c r="Y679" s="38">
        <v>4</v>
      </c>
      <c r="Z679" s="40">
        <v>4</v>
      </c>
      <c r="AA679" s="40">
        <v>0</v>
      </c>
      <c r="AB679" s="41">
        <f t="shared" si="140"/>
        <v>4</v>
      </c>
      <c r="AC679" s="40">
        <v>0</v>
      </c>
      <c r="AD679" s="40">
        <v>0</v>
      </c>
      <c r="AE679" s="41">
        <f t="shared" si="142"/>
        <v>0</v>
      </c>
      <c r="AF679" s="40"/>
      <c r="AG679" s="39"/>
      <c r="AH679" s="39"/>
      <c r="AI679" s="42"/>
      <c r="AJ679" s="42"/>
      <c r="AK679" s="42"/>
      <c r="AL679" s="39"/>
      <c r="AM679" s="39"/>
      <c r="AN679" s="39"/>
      <c r="AO679" s="39"/>
      <c r="AP679" s="20" t="s">
        <v>467</v>
      </c>
      <c r="AQ679" s="42" t="s">
        <v>98</v>
      </c>
      <c r="AR679" s="23" t="s">
        <v>99</v>
      </c>
      <c r="AS679" s="24"/>
      <c r="AT679" s="23"/>
      <c r="AU679" s="23"/>
      <c r="AV679" s="23"/>
      <c r="AW679" s="23"/>
      <c r="AX679" s="23"/>
      <c r="AY679" s="23"/>
      <c r="AZ679" s="23">
        <f t="shared" si="134"/>
        <v>0</v>
      </c>
      <c r="BA679" s="23">
        <f t="shared" si="138"/>
        <v>0</v>
      </c>
      <c r="BB679" s="23">
        <f t="shared" si="135"/>
        <v>0</v>
      </c>
      <c r="BC679" s="23"/>
      <c r="BD679" s="23"/>
      <c r="BE679" s="23"/>
      <c r="BF679" s="23"/>
      <c r="BG679" s="23"/>
      <c r="BH679" s="23"/>
      <c r="BI679" s="23"/>
      <c r="BJ679" s="23"/>
      <c r="BK679" s="23"/>
      <c r="BL679" s="23"/>
      <c r="BM679" s="23"/>
      <c r="BN679" s="23"/>
      <c r="BO679" s="23"/>
      <c r="BP679" s="23"/>
      <c r="BQ679" s="23"/>
      <c r="BR679" s="23"/>
      <c r="BS679" s="23"/>
      <c r="BT679" s="23"/>
      <c r="BU679" s="23"/>
      <c r="BV679" s="23"/>
      <c r="BW679" s="23"/>
      <c r="BX679" s="23"/>
      <c r="BY679" s="23"/>
      <c r="BZ679" s="23"/>
      <c r="CA679" s="23"/>
      <c r="CB679" s="23"/>
      <c r="CC679" s="23"/>
      <c r="CD679" s="23"/>
      <c r="CE679" s="23"/>
      <c r="CF679" s="23"/>
      <c r="CG679" s="23"/>
      <c r="CH679" s="23">
        <v>4</v>
      </c>
      <c r="CI679" s="23"/>
      <c r="CJ679" s="23">
        <f t="shared" si="139"/>
        <v>0</v>
      </c>
      <c r="CK679" s="23">
        <f t="shared" si="136"/>
        <v>4</v>
      </c>
    </row>
    <row r="680" spans="1:89" ht="53.25" customHeight="1" x14ac:dyDescent="0.25">
      <c r="A680" s="95">
        <v>2327</v>
      </c>
      <c r="B680" s="23" t="s">
        <v>2019</v>
      </c>
      <c r="C680" s="23" t="s">
        <v>3037</v>
      </c>
      <c r="D680" s="23" t="s">
        <v>1935</v>
      </c>
      <c r="E680" s="23" t="s">
        <v>1936</v>
      </c>
      <c r="F680" s="20"/>
      <c r="G680" s="21" t="s">
        <v>2020</v>
      </c>
      <c r="H680" s="22" t="s">
        <v>2954</v>
      </c>
      <c r="I680" s="23" t="s">
        <v>78</v>
      </c>
      <c r="J680" s="23" t="s">
        <v>79</v>
      </c>
      <c r="K680" s="23" t="s">
        <v>2399</v>
      </c>
      <c r="L680" s="23" t="s">
        <v>2904</v>
      </c>
      <c r="M680" s="23"/>
      <c r="N680" s="23"/>
      <c r="O680" s="24" t="s">
        <v>2882</v>
      </c>
      <c r="P680" s="23" t="s">
        <v>82</v>
      </c>
      <c r="Q680" s="20"/>
      <c r="R680" s="20"/>
      <c r="S680" s="44">
        <v>45646</v>
      </c>
      <c r="T680" s="45">
        <v>45733</v>
      </c>
      <c r="U680" s="45">
        <v>46829</v>
      </c>
      <c r="V680" s="38">
        <v>0</v>
      </c>
      <c r="W680" s="38">
        <v>1</v>
      </c>
      <c r="X680" s="38">
        <f t="shared" si="141"/>
        <v>-1</v>
      </c>
      <c r="Y680" s="38"/>
      <c r="Z680" s="40">
        <v>0</v>
      </c>
      <c r="AA680" s="40">
        <v>1</v>
      </c>
      <c r="AB680" s="41">
        <f t="shared" si="140"/>
        <v>-1</v>
      </c>
      <c r="AC680" s="40">
        <v>0</v>
      </c>
      <c r="AD680" s="40">
        <v>0</v>
      </c>
      <c r="AE680" s="41">
        <f t="shared" si="142"/>
        <v>0</v>
      </c>
      <c r="AF680" s="40"/>
      <c r="AG680" s="39"/>
      <c r="AH680" s="39"/>
      <c r="AI680" s="42"/>
      <c r="AJ680" s="42"/>
      <c r="AK680" s="42"/>
      <c r="AL680" s="39"/>
      <c r="AM680" s="39"/>
      <c r="AN680" s="39"/>
      <c r="AO680" s="39"/>
      <c r="AP680" s="20" t="s">
        <v>467</v>
      </c>
      <c r="AQ680" s="42" t="s">
        <v>98</v>
      </c>
      <c r="AR680" s="23" t="s">
        <v>99</v>
      </c>
      <c r="AS680" s="24"/>
      <c r="AT680" s="23"/>
      <c r="AU680" s="23"/>
      <c r="AV680" s="23"/>
      <c r="AW680" s="23"/>
      <c r="AX680" s="23"/>
      <c r="AY680" s="23"/>
      <c r="AZ680" s="23">
        <f t="shared" si="134"/>
        <v>0</v>
      </c>
      <c r="BA680" s="23">
        <f t="shared" si="138"/>
        <v>0</v>
      </c>
      <c r="BB680" s="23">
        <f t="shared" si="135"/>
        <v>0</v>
      </c>
      <c r="BC680" s="23"/>
      <c r="BD680" s="23"/>
      <c r="BE680" s="23"/>
      <c r="BF680" s="23"/>
      <c r="BG680" s="23"/>
      <c r="BH680" s="23"/>
      <c r="BI680" s="23"/>
      <c r="BJ680" s="23"/>
      <c r="BK680" s="23"/>
      <c r="BL680" s="23"/>
      <c r="BM680" s="23"/>
      <c r="BN680" s="23"/>
      <c r="BO680" s="23"/>
      <c r="BP680" s="23"/>
      <c r="BQ680" s="23"/>
      <c r="BR680" s="23"/>
      <c r="BS680" s="23"/>
      <c r="BT680" s="23"/>
      <c r="BU680" s="23"/>
      <c r="BV680" s="23"/>
      <c r="BW680" s="23"/>
      <c r="BX680" s="23"/>
      <c r="BY680" s="23"/>
      <c r="BZ680" s="23"/>
      <c r="CA680" s="23"/>
      <c r="CB680" s="23"/>
      <c r="CC680" s="23"/>
      <c r="CD680" s="23"/>
      <c r="CE680" s="23"/>
      <c r="CF680" s="23"/>
      <c r="CG680" s="23"/>
      <c r="CH680" s="23"/>
      <c r="CI680" s="23"/>
      <c r="CJ680" s="23">
        <f t="shared" si="139"/>
        <v>0</v>
      </c>
      <c r="CK680" s="23">
        <f t="shared" si="136"/>
        <v>0</v>
      </c>
    </row>
    <row r="681" spans="1:89" ht="53.25" customHeight="1" x14ac:dyDescent="0.25">
      <c r="A681" s="95">
        <v>2475</v>
      </c>
      <c r="B681" s="23" t="s">
        <v>2163</v>
      </c>
      <c r="C681" s="23" t="s">
        <v>3037</v>
      </c>
      <c r="D681" s="23" t="s">
        <v>1935</v>
      </c>
      <c r="E681" s="23" t="s">
        <v>1936</v>
      </c>
      <c r="F681" s="23"/>
      <c r="G681" s="21" t="s">
        <v>2164</v>
      </c>
      <c r="H681" s="22" t="s">
        <v>2165</v>
      </c>
      <c r="I681" s="23" t="s">
        <v>78</v>
      </c>
      <c r="J681" s="23" t="s">
        <v>152</v>
      </c>
      <c r="K681" s="23" t="s">
        <v>2396</v>
      </c>
      <c r="L681" s="23" t="s">
        <v>2904</v>
      </c>
      <c r="M681" s="23"/>
      <c r="N681" s="23"/>
      <c r="O681" s="24" t="s">
        <v>2166</v>
      </c>
      <c r="P681" s="23" t="s">
        <v>152</v>
      </c>
      <c r="Q681" s="20"/>
      <c r="R681" s="23"/>
      <c r="S681" s="36">
        <v>45831</v>
      </c>
      <c r="T681" s="37">
        <v>45859</v>
      </c>
      <c r="U681" s="37">
        <v>46955</v>
      </c>
      <c r="V681" s="23">
        <v>0</v>
      </c>
      <c r="W681" s="23">
        <v>49</v>
      </c>
      <c r="X681" s="38">
        <f t="shared" si="141"/>
        <v>-49</v>
      </c>
      <c r="Y681" s="38"/>
      <c r="Z681" s="40">
        <v>0</v>
      </c>
      <c r="AA681" s="40">
        <v>0</v>
      </c>
      <c r="AB681" s="41">
        <f t="shared" si="140"/>
        <v>0</v>
      </c>
      <c r="AC681" s="40">
        <v>0</v>
      </c>
      <c r="AD681" s="40">
        <v>-49</v>
      </c>
      <c r="AE681" s="41">
        <f t="shared" si="142"/>
        <v>-49</v>
      </c>
      <c r="AF681" s="40">
        <v>10</v>
      </c>
      <c r="AG681" s="39"/>
      <c r="AH681" s="39"/>
      <c r="AI681" s="42"/>
      <c r="AJ681" s="42"/>
      <c r="AK681" s="42"/>
      <c r="AL681" s="39"/>
      <c r="AM681" s="39"/>
      <c r="AN681" s="39"/>
      <c r="AO681" s="39"/>
      <c r="AP681" s="23" t="s">
        <v>91</v>
      </c>
      <c r="AQ681" s="23" t="s">
        <v>2433</v>
      </c>
      <c r="AR681" s="23" t="s">
        <v>99</v>
      </c>
      <c r="AS681" s="24" t="s">
        <v>2407</v>
      </c>
      <c r="AT681" s="23"/>
      <c r="AU681" s="23">
        <v>-49</v>
      </c>
      <c r="AV681" s="23"/>
      <c r="AW681" s="23"/>
      <c r="AX681" s="23"/>
      <c r="AY681" s="23">
        <v>10</v>
      </c>
      <c r="AZ681" s="23">
        <f t="shared" si="134"/>
        <v>-49</v>
      </c>
      <c r="BA681" s="23">
        <f t="shared" si="138"/>
        <v>-49</v>
      </c>
      <c r="BB681" s="23">
        <f t="shared" si="135"/>
        <v>-39</v>
      </c>
      <c r="BC681" s="23"/>
      <c r="BD681" s="23"/>
      <c r="BE681" s="23"/>
      <c r="BF681" s="23"/>
      <c r="BG681" s="23"/>
      <c r="BH681" s="23"/>
      <c r="BI681" s="23"/>
      <c r="BJ681" s="23"/>
      <c r="BK681" s="23"/>
      <c r="BL681" s="23"/>
      <c r="BM681" s="23"/>
      <c r="BN681" s="23"/>
      <c r="BO681" s="23"/>
      <c r="BP681" s="23"/>
      <c r="BQ681" s="23"/>
      <c r="BR681" s="23"/>
      <c r="BS681" s="23"/>
      <c r="BT681" s="23"/>
      <c r="BU681" s="23"/>
      <c r="BV681" s="23"/>
      <c r="BW681" s="23"/>
      <c r="BX681" s="23"/>
      <c r="BY681" s="23"/>
      <c r="BZ681" s="23"/>
      <c r="CA681" s="23"/>
      <c r="CB681" s="23"/>
      <c r="CC681" s="23"/>
      <c r="CD681" s="23"/>
      <c r="CE681" s="23"/>
      <c r="CF681" s="23"/>
      <c r="CG681" s="23"/>
      <c r="CH681" s="23"/>
      <c r="CI681" s="23"/>
      <c r="CJ681" s="23">
        <f t="shared" si="139"/>
        <v>0</v>
      </c>
      <c r="CK681" s="23">
        <f t="shared" si="136"/>
        <v>0</v>
      </c>
    </row>
    <row r="682" spans="1:89" ht="53.25" customHeight="1" x14ac:dyDescent="0.25">
      <c r="A682" s="95">
        <v>2474</v>
      </c>
      <c r="B682" s="23" t="s">
        <v>2226</v>
      </c>
      <c r="C682" s="23" t="s">
        <v>3037</v>
      </c>
      <c r="D682" s="23" t="s">
        <v>1935</v>
      </c>
      <c r="E682" s="23" t="s">
        <v>1936</v>
      </c>
      <c r="F682" s="23"/>
      <c r="G682" s="21" t="s">
        <v>2227</v>
      </c>
      <c r="H682" s="22" t="s">
        <v>2228</v>
      </c>
      <c r="I682" s="23" t="s">
        <v>78</v>
      </c>
      <c r="J682" s="23" t="s">
        <v>79</v>
      </c>
      <c r="K682" s="24" t="s">
        <v>2396</v>
      </c>
      <c r="L682" s="23" t="s">
        <v>2904</v>
      </c>
      <c r="M682" s="23"/>
      <c r="N682" s="23"/>
      <c r="O682" s="24" t="s">
        <v>2229</v>
      </c>
      <c r="P682" s="23" t="s">
        <v>82</v>
      </c>
      <c r="Q682" s="20"/>
      <c r="R682" s="23"/>
      <c r="S682" s="36">
        <v>45734</v>
      </c>
      <c r="T682" s="37">
        <v>45874</v>
      </c>
      <c r="U682" s="37">
        <v>46970</v>
      </c>
      <c r="V682" s="23">
        <v>1</v>
      </c>
      <c r="W682" s="23">
        <v>0</v>
      </c>
      <c r="X682" s="38">
        <f t="shared" si="141"/>
        <v>1</v>
      </c>
      <c r="Y682" s="38"/>
      <c r="Z682" s="40">
        <v>0</v>
      </c>
      <c r="AA682" s="40">
        <v>0</v>
      </c>
      <c r="AB682" s="41">
        <f t="shared" si="140"/>
        <v>0</v>
      </c>
      <c r="AC682" s="40">
        <v>0</v>
      </c>
      <c r="AD682" s="40">
        <v>1</v>
      </c>
      <c r="AE682" s="41">
        <f t="shared" si="142"/>
        <v>1</v>
      </c>
      <c r="AF682" s="40"/>
      <c r="AG682" s="39"/>
      <c r="AH682" s="39"/>
      <c r="AI682" s="42"/>
      <c r="AJ682" s="42"/>
      <c r="AK682" s="42"/>
      <c r="AL682" s="39"/>
      <c r="AM682" s="39"/>
      <c r="AN682" s="39"/>
      <c r="AO682" s="39"/>
      <c r="AP682" s="23" t="s">
        <v>91</v>
      </c>
      <c r="AQ682" s="23" t="s">
        <v>2433</v>
      </c>
      <c r="AR682" s="23" t="s">
        <v>99</v>
      </c>
      <c r="AS682" s="24"/>
      <c r="AT682" s="23"/>
      <c r="AU682" s="23">
        <v>1</v>
      </c>
      <c r="AV682" s="23"/>
      <c r="AW682" s="23"/>
      <c r="AX682" s="23"/>
      <c r="AY682" s="23"/>
      <c r="AZ682" s="23">
        <f t="shared" si="134"/>
        <v>1</v>
      </c>
      <c r="BA682" s="23">
        <f t="shared" si="138"/>
        <v>1</v>
      </c>
      <c r="BB682" s="23">
        <f t="shared" si="135"/>
        <v>1</v>
      </c>
      <c r="BC682" s="23"/>
      <c r="BD682" s="23"/>
      <c r="BE682" s="23"/>
      <c r="BF682" s="23"/>
      <c r="BG682" s="23"/>
      <c r="BH682" s="23"/>
      <c r="BI682" s="23"/>
      <c r="BJ682" s="23"/>
      <c r="BK682" s="23"/>
      <c r="BL682" s="23"/>
      <c r="BM682" s="23"/>
      <c r="BN682" s="23"/>
      <c r="BO682" s="23"/>
      <c r="BP682" s="23"/>
      <c r="BQ682" s="23"/>
      <c r="BR682" s="23"/>
      <c r="BS682" s="23"/>
      <c r="BT682" s="23"/>
      <c r="BU682" s="23"/>
      <c r="BV682" s="23"/>
      <c r="BW682" s="23"/>
      <c r="BX682" s="23"/>
      <c r="BY682" s="23"/>
      <c r="BZ682" s="23"/>
      <c r="CA682" s="23"/>
      <c r="CB682" s="23"/>
      <c r="CC682" s="23"/>
      <c r="CD682" s="23"/>
      <c r="CE682" s="23"/>
      <c r="CF682" s="23"/>
      <c r="CG682" s="23"/>
      <c r="CH682" s="23"/>
      <c r="CI682" s="23"/>
      <c r="CJ682" s="23">
        <f t="shared" si="139"/>
        <v>0</v>
      </c>
      <c r="CK682" s="23">
        <f t="shared" si="136"/>
        <v>0</v>
      </c>
    </row>
    <row r="683" spans="1:89" ht="53.25" customHeight="1" x14ac:dyDescent="0.25">
      <c r="X683" s="98"/>
      <c r="Z683" s="100">
        <f t="shared" ref="Z683:AF683" si="143">SUM(Z2:Z682)</f>
        <v>1137</v>
      </c>
      <c r="AA683" s="100">
        <f t="shared" si="143"/>
        <v>64</v>
      </c>
      <c r="AB683" s="101">
        <f t="shared" si="143"/>
        <v>1073</v>
      </c>
      <c r="AC683" s="100">
        <f t="shared" si="143"/>
        <v>1087</v>
      </c>
      <c r="AD683" s="100">
        <f t="shared" si="143"/>
        <v>3449</v>
      </c>
      <c r="AE683" s="101">
        <f t="shared" si="143"/>
        <v>4536</v>
      </c>
      <c r="AF683" s="100">
        <f t="shared" si="143"/>
        <v>6445</v>
      </c>
      <c r="AT683" s="17">
        <f t="shared" ref="AT683:CB683" si="144">SUM(AT2:AT682)</f>
        <v>713</v>
      </c>
      <c r="AU683" s="17">
        <f t="shared" si="144"/>
        <v>1056</v>
      </c>
      <c r="AV683" s="17">
        <f t="shared" si="144"/>
        <v>1019</v>
      </c>
      <c r="AW683" s="17">
        <f t="shared" si="144"/>
        <v>395</v>
      </c>
      <c r="AX683" s="17">
        <f t="shared" si="144"/>
        <v>289</v>
      </c>
      <c r="AY683" s="17">
        <f t="shared" si="144"/>
        <v>7321</v>
      </c>
      <c r="AZ683" s="17">
        <f t="shared" si="144"/>
        <v>3398</v>
      </c>
      <c r="BA683" s="17">
        <f t="shared" si="144"/>
        <v>3472</v>
      </c>
      <c r="BB683" s="17">
        <f t="shared" si="144"/>
        <v>10782</v>
      </c>
      <c r="BC683" s="17">
        <f t="shared" si="144"/>
        <v>1</v>
      </c>
      <c r="BD683" s="17">
        <f t="shared" si="144"/>
        <v>49</v>
      </c>
      <c r="BE683" s="17">
        <f t="shared" si="144"/>
        <v>226</v>
      </c>
      <c r="BF683" s="17">
        <f t="shared" si="144"/>
        <v>232</v>
      </c>
      <c r="BG683" s="17">
        <f t="shared" si="144"/>
        <v>28</v>
      </c>
      <c r="BH683" s="17">
        <f t="shared" si="144"/>
        <v>2</v>
      </c>
      <c r="BI683" s="17">
        <f t="shared" si="144"/>
        <v>2</v>
      </c>
      <c r="BJ683" s="17">
        <f t="shared" si="144"/>
        <v>10</v>
      </c>
      <c r="BK683" s="17">
        <f t="shared" si="144"/>
        <v>1</v>
      </c>
      <c r="BL683" s="17">
        <f t="shared" si="144"/>
        <v>39</v>
      </c>
      <c r="BM683" s="17">
        <f t="shared" si="144"/>
        <v>61</v>
      </c>
      <c r="BN683" s="17">
        <f t="shared" si="144"/>
        <v>2</v>
      </c>
      <c r="BO683" s="17">
        <f t="shared" si="144"/>
        <v>0</v>
      </c>
      <c r="BP683" s="17">
        <f t="shared" si="144"/>
        <v>0</v>
      </c>
      <c r="BQ683" s="17">
        <f t="shared" si="144"/>
        <v>121</v>
      </c>
      <c r="BR683" s="17">
        <f t="shared" si="144"/>
        <v>115</v>
      </c>
      <c r="BS683" s="17">
        <f t="shared" si="144"/>
        <v>17</v>
      </c>
      <c r="BT683" s="17">
        <f t="shared" si="144"/>
        <v>19</v>
      </c>
      <c r="BU683" s="17">
        <f t="shared" si="144"/>
        <v>4</v>
      </c>
      <c r="BV683" s="17">
        <f t="shared" si="144"/>
        <v>0</v>
      </c>
      <c r="BW683" s="17">
        <f t="shared" si="144"/>
        <v>123</v>
      </c>
      <c r="BX683" s="17">
        <f t="shared" si="144"/>
        <v>68</v>
      </c>
      <c r="BY683" s="17">
        <f t="shared" si="144"/>
        <v>0</v>
      </c>
      <c r="BZ683" s="17">
        <f t="shared" si="144"/>
        <v>0</v>
      </c>
      <c r="CA683" s="17">
        <f t="shared" si="144"/>
        <v>0</v>
      </c>
      <c r="CB683" s="17">
        <f t="shared" si="144"/>
        <v>3</v>
      </c>
      <c r="CD683" s="17">
        <f t="shared" ref="CD683:CI683" si="145">SUM(CD2:CD682)</f>
        <v>0</v>
      </c>
      <c r="CE683" s="17">
        <f t="shared" si="145"/>
        <v>0</v>
      </c>
      <c r="CF683" s="17">
        <f t="shared" si="145"/>
        <v>0</v>
      </c>
      <c r="CG683" s="17">
        <f t="shared" si="145"/>
        <v>0</v>
      </c>
      <c r="CH683" s="17">
        <f t="shared" si="145"/>
        <v>14</v>
      </c>
      <c r="CI683" s="17">
        <f t="shared" si="145"/>
        <v>0</v>
      </c>
      <c r="CJ683" s="17">
        <f>SUM(CJ2:CJ682)</f>
        <v>1123</v>
      </c>
      <c r="CK683" s="17">
        <f>SUM(CK2:CK682)</f>
        <v>1137</v>
      </c>
    </row>
    <row r="684" spans="1:89" ht="53.25" customHeight="1" x14ac:dyDescent="0.25">
      <c r="X684" s="98"/>
    </row>
    <row r="685" spans="1:89" ht="53.25" customHeight="1" x14ac:dyDescent="0.25">
      <c r="X685" s="98"/>
    </row>
    <row r="686" spans="1:89" ht="53.25" customHeight="1" x14ac:dyDescent="0.25">
      <c r="X686" s="98"/>
    </row>
    <row r="687" spans="1:89" ht="53.25" customHeight="1" x14ac:dyDescent="0.25">
      <c r="X687" s="98"/>
    </row>
    <row r="688" spans="1:89" ht="53.25" customHeight="1" x14ac:dyDescent="0.25">
      <c r="X688" s="98"/>
    </row>
    <row r="689" spans="7:37" ht="53.25" customHeight="1" x14ac:dyDescent="0.25">
      <c r="X689" s="98"/>
    </row>
    <row r="690" spans="7:37" ht="53.25" customHeight="1" x14ac:dyDescent="0.25">
      <c r="X690" s="98"/>
    </row>
    <row r="691" spans="7:37" ht="53.25" customHeight="1" x14ac:dyDescent="0.25">
      <c r="X691" s="98"/>
    </row>
    <row r="692" spans="7:37" ht="53.25" customHeight="1" x14ac:dyDescent="0.25">
      <c r="X692" s="98"/>
    </row>
    <row r="693" spans="7:37" ht="53.25" customHeight="1" x14ac:dyDescent="0.25">
      <c r="G693" s="17"/>
      <c r="H693" s="17"/>
      <c r="O693" s="17"/>
      <c r="X693" s="98"/>
      <c r="AI693" s="17"/>
      <c r="AJ693" s="17"/>
      <c r="AK693" s="17"/>
    </row>
    <row r="694" spans="7:37" ht="53.25" customHeight="1" x14ac:dyDescent="0.25">
      <c r="G694" s="17"/>
      <c r="H694" s="17"/>
      <c r="O694" s="17"/>
      <c r="X694" s="98"/>
      <c r="AI694" s="17"/>
      <c r="AJ694" s="17"/>
      <c r="AK694" s="17"/>
    </row>
    <row r="695" spans="7:37" ht="53.25" customHeight="1" x14ac:dyDescent="0.25">
      <c r="G695" s="17"/>
      <c r="H695" s="17"/>
      <c r="O695" s="17"/>
      <c r="X695" s="98"/>
      <c r="AI695" s="17"/>
      <c r="AJ695" s="17"/>
      <c r="AK695" s="17"/>
    </row>
    <row r="696" spans="7:37" ht="53.25" customHeight="1" x14ac:dyDescent="0.25">
      <c r="G696" s="17"/>
      <c r="H696" s="17"/>
      <c r="O696" s="17"/>
      <c r="X696" s="98"/>
      <c r="AI696" s="17"/>
      <c r="AJ696" s="17"/>
      <c r="AK696" s="17"/>
    </row>
  </sheetData>
  <sheetProtection algorithmName="SHA-512" hashValue="xPGvS1bYeOlr0w3H9//luznyFq12jj0MOQnwg0jK20E0b/nJEGVWWFeKuUsQElFfSX3mdlvg9nWGedJfR7Da5g==" saltValue="bKfghmSn6u9mSwDHtg/T9g==" spinCount="100000" sheet="1" objects="1" scenarios="1" formatCells="0" formatColumns="0" formatRows="0" selectLockedCells="1" sort="0" autoFilter="0" selectUnlockedCells="1"/>
  <autoFilter ref="A1:CK683" xr:uid="{00000000-0001-0000-0200-000000000000}"/>
  <phoneticPr fontId="0" type="noConversion"/>
  <conditionalFormatting sqref="S124:U124 S437:U437 S594:U594 S644:U644">
    <cfRule type="expression" dxfId="1" priority="5">
      <formula>#REF!="Refusal"</formula>
    </cfRule>
  </conditionalFormatting>
  <conditionalFormatting sqref="H393 H400 G392:G393 G394:H394 H395:H398">
    <cfRule type="expression" dxfId="0" priority="9">
      <formula>#REF!="Pending"</formula>
    </cfRule>
  </conditionalFormatting>
  <pageMargins left="0.25" right="0.25" top="0.75" bottom="0.75" header="0.3" footer="0.3"/>
  <pageSetup paperSize="9" scale="16" fitToHeight="0" orientation="portrait" r:id="rId1"/>
  <headerFooter alignWithMargins="0">
    <oddFooter>&amp;CHLM 2025 - site visit schedule</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27"/>
  <sheetViews>
    <sheetView zoomScaleNormal="100" workbookViewId="0">
      <selection activeCell="C5" sqref="C5"/>
    </sheetView>
  </sheetViews>
  <sheetFormatPr defaultRowHeight="12.75" x14ac:dyDescent="0.2"/>
  <cols>
    <col min="1" max="1" width="23.7109375" bestFit="1" customWidth="1"/>
    <col min="2" max="2" width="22.5703125" bestFit="1" customWidth="1"/>
    <col min="3" max="3" width="23.5703125" bestFit="1" customWidth="1"/>
    <col min="4" max="4" width="16.7109375" bestFit="1" customWidth="1"/>
    <col min="5" max="5" width="19.42578125" bestFit="1" customWidth="1"/>
    <col min="6" max="6" width="16.5703125" bestFit="1" customWidth="1"/>
    <col min="7" max="7" width="21.5703125" bestFit="1" customWidth="1"/>
    <col min="8" max="9" width="16.85546875" bestFit="1" customWidth="1"/>
    <col min="10" max="10" width="8.5703125" bestFit="1" customWidth="1"/>
  </cols>
  <sheetData>
    <row r="1" spans="1:9" x14ac:dyDescent="0.2">
      <c r="A1" s="15" t="s">
        <v>9</v>
      </c>
      <c r="B1" s="12" t="s">
        <v>2268</v>
      </c>
    </row>
    <row r="2" spans="1:9" x14ac:dyDescent="0.2">
      <c r="A2" s="11" t="s">
        <v>11</v>
      </c>
      <c r="B2" s="12" t="s">
        <v>2268</v>
      </c>
    </row>
    <row r="3" spans="1:9" x14ac:dyDescent="0.2">
      <c r="A3" s="11" t="s">
        <v>12</v>
      </c>
      <c r="B3" s="12" t="s">
        <v>2268</v>
      </c>
    </row>
    <row r="4" spans="1:9" s="3" customFormat="1" ht="18.75" customHeight="1" x14ac:dyDescent="0.2">
      <c r="A4" s="11" t="s">
        <v>2389</v>
      </c>
      <c r="B4" s="12" t="s">
        <v>2267</v>
      </c>
      <c r="C4"/>
      <c r="D4"/>
      <c r="E4"/>
      <c r="F4"/>
      <c r="G4"/>
      <c r="H4"/>
    </row>
    <row r="5" spans="1:9" x14ac:dyDescent="0.2">
      <c r="A5" s="11" t="s">
        <v>23</v>
      </c>
      <c r="B5" s="12" t="s">
        <v>2268</v>
      </c>
    </row>
    <row r="6" spans="1:9" x14ac:dyDescent="0.2">
      <c r="A6" s="11" t="s">
        <v>8</v>
      </c>
      <c r="B6" s="12" t="s">
        <v>2268</v>
      </c>
    </row>
    <row r="7" spans="1:9" x14ac:dyDescent="0.2">
      <c r="A7" s="15" t="s">
        <v>13</v>
      </c>
      <c r="B7" s="12" t="s">
        <v>2268</v>
      </c>
    </row>
    <row r="8" spans="1:9" x14ac:dyDescent="0.2">
      <c r="A8" s="3"/>
    </row>
    <row r="9" spans="1:9" x14ac:dyDescent="0.2">
      <c r="A9" s="5"/>
      <c r="B9" s="7" t="s">
        <v>2269</v>
      </c>
      <c r="C9" s="6"/>
      <c r="D9" s="6"/>
      <c r="E9" s="6"/>
      <c r="F9" s="6"/>
      <c r="G9" s="6"/>
      <c r="H9" s="8"/>
    </row>
    <row r="10" spans="1:9" s="4" customFormat="1" ht="31.5" customHeight="1" x14ac:dyDescent="0.2">
      <c r="A10" s="13" t="s">
        <v>4</v>
      </c>
      <c r="B10" s="18" t="s">
        <v>2913</v>
      </c>
      <c r="C10" s="14" t="s">
        <v>2380</v>
      </c>
      <c r="D10" s="14" t="s">
        <v>2379</v>
      </c>
      <c r="E10" s="14" t="s">
        <v>2378</v>
      </c>
      <c r="F10" s="14" t="s">
        <v>2382</v>
      </c>
      <c r="G10" s="14" t="s">
        <v>2381</v>
      </c>
      <c r="H10" s="16" t="s">
        <v>2394</v>
      </c>
      <c r="I10"/>
    </row>
    <row r="11" spans="1:9" x14ac:dyDescent="0.2">
      <c r="A11" s="5" t="s">
        <v>75</v>
      </c>
      <c r="B11" s="108">
        <v>150</v>
      </c>
      <c r="C11" s="109">
        <v>122</v>
      </c>
      <c r="D11" s="109">
        <v>998</v>
      </c>
      <c r="E11" s="109">
        <v>1120</v>
      </c>
      <c r="F11" s="109">
        <v>989</v>
      </c>
      <c r="G11" s="109">
        <v>141</v>
      </c>
      <c r="H11" s="110">
        <v>9</v>
      </c>
    </row>
    <row r="12" spans="1:9" x14ac:dyDescent="0.2">
      <c r="A12" s="9" t="s">
        <v>116</v>
      </c>
      <c r="B12" s="111">
        <v>343</v>
      </c>
      <c r="C12" s="112">
        <v>144</v>
      </c>
      <c r="D12" s="112">
        <v>854</v>
      </c>
      <c r="E12" s="112">
        <v>998</v>
      </c>
      <c r="F12" s="112">
        <v>740</v>
      </c>
      <c r="G12" s="112">
        <v>339</v>
      </c>
      <c r="H12" s="113">
        <v>4</v>
      </c>
    </row>
    <row r="13" spans="1:9" x14ac:dyDescent="0.2">
      <c r="A13" s="9" t="s">
        <v>477</v>
      </c>
      <c r="B13" s="111">
        <v>0</v>
      </c>
      <c r="C13" s="112">
        <v>0</v>
      </c>
      <c r="D13" s="112">
        <v>0</v>
      </c>
      <c r="E13" s="112">
        <v>0</v>
      </c>
      <c r="F13" s="112"/>
      <c r="G13" s="112">
        <v>0</v>
      </c>
      <c r="H13" s="113">
        <v>0</v>
      </c>
    </row>
    <row r="14" spans="1:9" x14ac:dyDescent="0.2">
      <c r="A14" s="9" t="s">
        <v>545</v>
      </c>
      <c r="B14" s="111">
        <v>0</v>
      </c>
      <c r="C14" s="112">
        <v>22</v>
      </c>
      <c r="D14" s="112">
        <v>27</v>
      </c>
      <c r="E14" s="112">
        <v>49</v>
      </c>
      <c r="F14" s="112">
        <v>46</v>
      </c>
      <c r="G14" s="112">
        <v>0</v>
      </c>
      <c r="H14" s="113">
        <v>0</v>
      </c>
    </row>
    <row r="15" spans="1:9" x14ac:dyDescent="0.2">
      <c r="A15" s="9" t="s">
        <v>762</v>
      </c>
      <c r="B15" s="111">
        <v>0</v>
      </c>
      <c r="C15" s="112">
        <v>216</v>
      </c>
      <c r="D15" s="112">
        <v>35</v>
      </c>
      <c r="E15" s="112">
        <v>251</v>
      </c>
      <c r="F15" s="112">
        <v>3</v>
      </c>
      <c r="G15" s="112">
        <v>0</v>
      </c>
      <c r="H15" s="113">
        <v>0</v>
      </c>
    </row>
    <row r="16" spans="1:9" x14ac:dyDescent="0.2">
      <c r="A16" s="9" t="s">
        <v>1548</v>
      </c>
      <c r="B16" s="111">
        <v>1</v>
      </c>
      <c r="C16" s="112">
        <v>2</v>
      </c>
      <c r="D16" s="112">
        <v>0</v>
      </c>
      <c r="E16" s="112">
        <v>2</v>
      </c>
      <c r="F16" s="112"/>
      <c r="G16" s="112">
        <v>0</v>
      </c>
      <c r="H16" s="113">
        <v>1</v>
      </c>
    </row>
    <row r="17" spans="1:8" x14ac:dyDescent="0.2">
      <c r="A17" s="9" t="s">
        <v>857</v>
      </c>
      <c r="B17" s="111">
        <v>0</v>
      </c>
      <c r="C17" s="112">
        <v>6</v>
      </c>
      <c r="D17" s="112">
        <v>49</v>
      </c>
      <c r="E17" s="112">
        <v>55</v>
      </c>
      <c r="F17" s="112">
        <v>5</v>
      </c>
      <c r="G17" s="112">
        <v>0</v>
      </c>
      <c r="H17" s="113">
        <v>0</v>
      </c>
    </row>
    <row r="18" spans="1:8" x14ac:dyDescent="0.2">
      <c r="A18" s="9" t="s">
        <v>427</v>
      </c>
      <c r="B18" s="111">
        <v>214</v>
      </c>
      <c r="C18" s="112">
        <v>40</v>
      </c>
      <c r="D18" s="112">
        <v>700</v>
      </c>
      <c r="E18" s="112">
        <v>740</v>
      </c>
      <c r="F18" s="112">
        <v>2846</v>
      </c>
      <c r="G18" s="112">
        <v>213</v>
      </c>
      <c r="H18" s="113">
        <v>1</v>
      </c>
    </row>
    <row r="19" spans="1:8" x14ac:dyDescent="0.2">
      <c r="A19" s="9" t="s">
        <v>382</v>
      </c>
      <c r="B19" s="111">
        <v>129</v>
      </c>
      <c r="C19" s="112">
        <v>117</v>
      </c>
      <c r="D19" s="112">
        <v>308</v>
      </c>
      <c r="E19" s="112">
        <v>425</v>
      </c>
      <c r="F19" s="112">
        <v>80</v>
      </c>
      <c r="G19" s="112">
        <v>117</v>
      </c>
      <c r="H19" s="113">
        <v>12</v>
      </c>
    </row>
    <row r="20" spans="1:8" x14ac:dyDescent="0.2">
      <c r="A20" s="9" t="s">
        <v>1476</v>
      </c>
      <c r="B20" s="111">
        <v>2</v>
      </c>
      <c r="C20" s="112">
        <v>1</v>
      </c>
      <c r="D20" s="112">
        <v>2</v>
      </c>
      <c r="E20" s="112">
        <v>3</v>
      </c>
      <c r="F20" s="112">
        <v>54</v>
      </c>
      <c r="G20" s="112">
        <v>2</v>
      </c>
      <c r="H20" s="113">
        <v>0</v>
      </c>
    </row>
    <row r="21" spans="1:8" x14ac:dyDescent="0.2">
      <c r="A21" s="9" t="s">
        <v>1543</v>
      </c>
      <c r="B21" s="111">
        <v>2</v>
      </c>
      <c r="C21" s="112">
        <v>7</v>
      </c>
      <c r="D21" s="112">
        <v>0</v>
      </c>
      <c r="E21" s="112">
        <v>7</v>
      </c>
      <c r="F21" s="112">
        <v>31</v>
      </c>
      <c r="G21" s="112">
        <v>2</v>
      </c>
      <c r="H21" s="113">
        <v>0</v>
      </c>
    </row>
    <row r="22" spans="1:8" x14ac:dyDescent="0.2">
      <c r="A22" s="9" t="s">
        <v>1645</v>
      </c>
      <c r="B22" s="111">
        <v>12</v>
      </c>
      <c r="C22" s="112">
        <v>1</v>
      </c>
      <c r="D22" s="112">
        <v>25</v>
      </c>
      <c r="E22" s="112">
        <v>26</v>
      </c>
      <c r="F22" s="112">
        <v>62</v>
      </c>
      <c r="G22" s="112">
        <v>12</v>
      </c>
      <c r="H22" s="113">
        <v>0</v>
      </c>
    </row>
    <row r="23" spans="1:8" x14ac:dyDescent="0.2">
      <c r="A23" s="9" t="s">
        <v>1936</v>
      </c>
      <c r="B23" s="111">
        <v>240</v>
      </c>
      <c r="C23" s="112">
        <v>126</v>
      </c>
      <c r="D23" s="112">
        <v>203</v>
      </c>
      <c r="E23" s="112">
        <v>329</v>
      </c>
      <c r="F23" s="112">
        <v>1459</v>
      </c>
      <c r="G23" s="112">
        <v>238</v>
      </c>
      <c r="H23" s="113">
        <v>2</v>
      </c>
    </row>
    <row r="24" spans="1:8" x14ac:dyDescent="0.2">
      <c r="A24" s="9" t="s">
        <v>5</v>
      </c>
      <c r="B24" s="111">
        <v>26</v>
      </c>
      <c r="C24" s="112">
        <v>6</v>
      </c>
      <c r="D24" s="112">
        <v>34</v>
      </c>
      <c r="E24" s="112">
        <v>40</v>
      </c>
      <c r="F24" s="112">
        <v>49</v>
      </c>
      <c r="G24" s="112">
        <v>26</v>
      </c>
      <c r="H24" s="113">
        <v>0</v>
      </c>
    </row>
    <row r="25" spans="1:8" x14ac:dyDescent="0.2">
      <c r="A25" s="9" t="s">
        <v>1832</v>
      </c>
      <c r="B25" s="111">
        <v>0</v>
      </c>
      <c r="C25" s="112">
        <v>0</v>
      </c>
      <c r="D25" s="112">
        <v>5</v>
      </c>
      <c r="E25" s="112">
        <v>5</v>
      </c>
      <c r="F25" s="112"/>
      <c r="G25" s="112">
        <v>0</v>
      </c>
      <c r="H25" s="113">
        <v>0</v>
      </c>
    </row>
    <row r="26" spans="1:8" x14ac:dyDescent="0.2">
      <c r="A26" s="9" t="s">
        <v>1054</v>
      </c>
      <c r="B26" s="111">
        <v>4</v>
      </c>
      <c r="C26" s="112">
        <v>45</v>
      </c>
      <c r="D26" s="112">
        <v>28</v>
      </c>
      <c r="E26" s="112">
        <v>73</v>
      </c>
      <c r="F26" s="112">
        <v>15</v>
      </c>
      <c r="G26" s="112">
        <v>4</v>
      </c>
      <c r="H26" s="113">
        <v>0</v>
      </c>
    </row>
    <row r="27" spans="1:8" x14ac:dyDescent="0.2">
      <c r="A27" s="10" t="s">
        <v>2271</v>
      </c>
      <c r="B27" s="114">
        <v>1123</v>
      </c>
      <c r="C27" s="115">
        <v>855</v>
      </c>
      <c r="D27" s="115">
        <v>3268</v>
      </c>
      <c r="E27" s="115">
        <v>4123</v>
      </c>
      <c r="F27" s="115">
        <v>6379</v>
      </c>
      <c r="G27" s="115">
        <v>1094</v>
      </c>
      <c r="H27" s="116">
        <v>29</v>
      </c>
    </row>
  </sheetData>
  <sheetProtection algorithmName="SHA-512" hashValue="9ovAaTMxhD5MiYpgVWjbLv5BrvTgjFYjd9YKGOESJyb0C6y3I/xhhUkI8M8+lo0l5z7TsWaliloAtTG3omD74A==" saltValue="WiR0O126UAMNIbv76oGU0w==" spinCount="100000" sheet="1" objects="1" scenarios="1" formatCells="0" formatColumns="0" selectLockedCells="1" sort="0" selectUnlockedCells="1"/>
  <pageMargins left="0.7" right="0.7" top="0.75" bottom="0.75" header="0.3" footer="0.3"/>
  <pageSetup paperSize="9" orientation="portrait" horizontalDpi="1200" verticalDpi="120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B5E67-D21F-4224-938B-25A519DE18CC}">
  <dimension ref="A1:K28"/>
  <sheetViews>
    <sheetView zoomScaleNormal="100" workbookViewId="0">
      <pane ySplit="7" topLeftCell="A8" activePane="bottomLeft" state="frozen"/>
      <selection pane="bottomLeft" activeCell="B18" sqref="B18"/>
    </sheetView>
  </sheetViews>
  <sheetFormatPr defaultRowHeight="12.75" x14ac:dyDescent="0.2"/>
  <cols>
    <col min="1" max="1" width="21.140625" bestFit="1" customWidth="1"/>
    <col min="2" max="2" width="23.42578125" customWidth="1"/>
    <col min="3" max="3" width="19.140625" bestFit="1" customWidth="1"/>
    <col min="4" max="4" width="20.140625" customWidth="1"/>
    <col min="5" max="5" width="15.85546875" customWidth="1"/>
    <col min="6" max="6" width="17" customWidth="1"/>
    <col min="7" max="7" width="18.85546875" customWidth="1"/>
    <col min="8" max="8" width="16.7109375" customWidth="1"/>
    <col min="9" max="9" width="17.7109375" customWidth="1"/>
    <col min="10" max="10" width="15.28515625" customWidth="1"/>
    <col min="11" max="11" width="16.7109375" customWidth="1"/>
    <col min="12" max="13" width="22" bestFit="1" customWidth="1"/>
    <col min="14" max="15" width="6.85546875" bestFit="1" customWidth="1"/>
    <col min="16" max="17" width="8.5703125" bestFit="1" customWidth="1"/>
  </cols>
  <sheetData>
    <row r="1" spans="1:11" x14ac:dyDescent="0.2">
      <c r="A1" s="11" t="s">
        <v>2389</v>
      </c>
      <c r="B1" s="12" t="s">
        <v>2267</v>
      </c>
    </row>
    <row r="2" spans="1:11" x14ac:dyDescent="0.2">
      <c r="A2" s="27" t="s">
        <v>4</v>
      </c>
      <c r="B2" s="12" t="s">
        <v>2268</v>
      </c>
    </row>
    <row r="3" spans="1:11" x14ac:dyDescent="0.2">
      <c r="A3" s="11" t="s">
        <v>9</v>
      </c>
      <c r="B3" s="12" t="s">
        <v>2268</v>
      </c>
    </row>
    <row r="4" spans="1:11" x14ac:dyDescent="0.2">
      <c r="A4" s="11" t="s">
        <v>8</v>
      </c>
      <c r="B4" s="12" t="s">
        <v>2268</v>
      </c>
    </row>
    <row r="6" spans="1:11" s="4" customFormat="1" ht="25.5" customHeight="1" x14ac:dyDescent="0.2">
      <c r="A6" s="5"/>
      <c r="B6" s="7" t="s">
        <v>2269</v>
      </c>
      <c r="C6" s="6"/>
      <c r="D6" s="6"/>
      <c r="E6" s="6"/>
      <c r="F6" s="6"/>
      <c r="G6" s="6"/>
      <c r="H6" s="6"/>
      <c r="I6" s="6"/>
      <c r="J6" s="6"/>
      <c r="K6" s="8"/>
    </row>
    <row r="7" spans="1:11" s="4" customFormat="1" ht="32.25" customHeight="1" x14ac:dyDescent="0.2">
      <c r="A7" s="13" t="s">
        <v>13</v>
      </c>
      <c r="B7" s="18" t="s">
        <v>2378</v>
      </c>
      <c r="C7" s="14" t="s">
        <v>3018</v>
      </c>
      <c r="D7" s="14" t="s">
        <v>2382</v>
      </c>
      <c r="E7" s="14" t="s">
        <v>2887</v>
      </c>
      <c r="F7" s="14" t="s">
        <v>2888</v>
      </c>
      <c r="G7" s="14" t="s">
        <v>2889</v>
      </c>
      <c r="H7" s="14" t="s">
        <v>2890</v>
      </c>
      <c r="I7" s="14" t="s">
        <v>2891</v>
      </c>
      <c r="J7" s="14" t="s">
        <v>2892</v>
      </c>
      <c r="K7" s="16" t="s">
        <v>2270</v>
      </c>
    </row>
    <row r="8" spans="1:11" x14ac:dyDescent="0.2">
      <c r="A8" s="5" t="s">
        <v>102</v>
      </c>
      <c r="B8" s="108">
        <v>0</v>
      </c>
      <c r="C8" s="109">
        <v>0</v>
      </c>
      <c r="D8" s="109">
        <v>2200</v>
      </c>
      <c r="E8" s="109"/>
      <c r="F8" s="109"/>
      <c r="G8" s="109"/>
      <c r="H8" s="109"/>
      <c r="I8" s="109"/>
      <c r="J8" s="109">
        <v>2056</v>
      </c>
      <c r="K8" s="110">
        <v>2056</v>
      </c>
    </row>
    <row r="9" spans="1:11" x14ac:dyDescent="0.2">
      <c r="A9" s="9" t="s">
        <v>10</v>
      </c>
      <c r="B9" s="111">
        <v>0</v>
      </c>
      <c r="C9" s="112">
        <v>0</v>
      </c>
      <c r="D9" s="112"/>
      <c r="E9" s="112"/>
      <c r="F9" s="112"/>
      <c r="G9" s="112"/>
      <c r="H9" s="112"/>
      <c r="I9" s="112"/>
      <c r="J9" s="112"/>
      <c r="K9" s="113">
        <v>0</v>
      </c>
    </row>
    <row r="10" spans="1:11" x14ac:dyDescent="0.2">
      <c r="A10" s="9" t="s">
        <v>81</v>
      </c>
      <c r="B10" s="111">
        <v>0</v>
      </c>
      <c r="C10" s="112">
        <v>0</v>
      </c>
      <c r="D10" s="112">
        <v>61</v>
      </c>
      <c r="E10" s="112"/>
      <c r="F10" s="112"/>
      <c r="G10" s="112"/>
      <c r="H10" s="112"/>
      <c r="I10" s="112"/>
      <c r="J10" s="112">
        <v>61</v>
      </c>
      <c r="K10" s="113">
        <v>61</v>
      </c>
    </row>
    <row r="11" spans="1:11" x14ac:dyDescent="0.2">
      <c r="A11" s="9" t="s">
        <v>106</v>
      </c>
      <c r="B11" s="111">
        <v>0</v>
      </c>
      <c r="C11" s="112">
        <v>0</v>
      </c>
      <c r="D11" s="112">
        <v>2220</v>
      </c>
      <c r="E11" s="112"/>
      <c r="F11" s="112"/>
      <c r="G11" s="112"/>
      <c r="H11" s="112"/>
      <c r="I11" s="112"/>
      <c r="J11" s="112">
        <v>2220</v>
      </c>
      <c r="K11" s="113">
        <v>2220</v>
      </c>
    </row>
    <row r="12" spans="1:11" x14ac:dyDescent="0.2">
      <c r="A12" s="9" t="s">
        <v>2416</v>
      </c>
      <c r="B12" s="111">
        <v>0</v>
      </c>
      <c r="C12" s="112">
        <v>0</v>
      </c>
      <c r="D12" s="112">
        <v>561</v>
      </c>
      <c r="E12" s="112"/>
      <c r="F12" s="112"/>
      <c r="G12" s="112"/>
      <c r="H12" s="112"/>
      <c r="I12" s="112"/>
      <c r="J12" s="112">
        <v>561</v>
      </c>
      <c r="K12" s="113">
        <v>561</v>
      </c>
    </row>
    <row r="13" spans="1:11" x14ac:dyDescent="0.2">
      <c r="A13" s="9" t="s">
        <v>2418</v>
      </c>
      <c r="B13" s="111">
        <v>0</v>
      </c>
      <c r="C13" s="112">
        <v>0</v>
      </c>
      <c r="D13" s="112">
        <v>1238</v>
      </c>
      <c r="E13" s="112"/>
      <c r="F13" s="112"/>
      <c r="G13" s="112"/>
      <c r="H13" s="112"/>
      <c r="I13" s="112">
        <v>0</v>
      </c>
      <c r="J13" s="112">
        <v>1238</v>
      </c>
      <c r="K13" s="113">
        <v>1238</v>
      </c>
    </row>
    <row r="14" spans="1:11" x14ac:dyDescent="0.2">
      <c r="A14" s="9" t="s">
        <v>2417</v>
      </c>
      <c r="B14" s="111">
        <v>0</v>
      </c>
      <c r="C14" s="112">
        <v>0</v>
      </c>
      <c r="D14" s="112">
        <v>80</v>
      </c>
      <c r="E14" s="112"/>
      <c r="F14" s="112"/>
      <c r="G14" s="112"/>
      <c r="H14" s="112"/>
      <c r="I14" s="112"/>
      <c r="J14" s="112">
        <v>80</v>
      </c>
      <c r="K14" s="113">
        <v>80</v>
      </c>
    </row>
    <row r="15" spans="1:11" x14ac:dyDescent="0.2">
      <c r="A15" s="9" t="s">
        <v>2904</v>
      </c>
      <c r="B15" s="111">
        <v>815</v>
      </c>
      <c r="C15" s="112">
        <v>609</v>
      </c>
      <c r="D15" s="112">
        <v>16</v>
      </c>
      <c r="E15" s="112">
        <v>105</v>
      </c>
      <c r="F15" s="112">
        <v>194</v>
      </c>
      <c r="G15" s="112">
        <v>232</v>
      </c>
      <c r="H15" s="112">
        <v>45</v>
      </c>
      <c r="I15" s="112">
        <v>33</v>
      </c>
      <c r="J15" s="112">
        <v>187</v>
      </c>
      <c r="K15" s="113">
        <v>789</v>
      </c>
    </row>
    <row r="16" spans="1:11" x14ac:dyDescent="0.2">
      <c r="A16" s="9" t="s">
        <v>2898</v>
      </c>
      <c r="B16" s="111">
        <v>322</v>
      </c>
      <c r="C16" s="112">
        <v>266</v>
      </c>
      <c r="D16" s="112"/>
      <c r="E16" s="112">
        <v>78</v>
      </c>
      <c r="F16" s="112">
        <v>87</v>
      </c>
      <c r="G16" s="112">
        <v>63</v>
      </c>
      <c r="H16" s="112">
        <v>15</v>
      </c>
      <c r="I16" s="112">
        <v>23</v>
      </c>
      <c r="J16" s="112">
        <v>56</v>
      </c>
      <c r="K16" s="113">
        <v>322</v>
      </c>
    </row>
    <row r="17" spans="1:11" x14ac:dyDescent="0.2">
      <c r="A17" s="9" t="s">
        <v>2897</v>
      </c>
      <c r="B17" s="111">
        <v>25</v>
      </c>
      <c r="C17" s="112">
        <v>22</v>
      </c>
      <c r="D17" s="112"/>
      <c r="E17" s="112">
        <v>6</v>
      </c>
      <c r="F17" s="112">
        <v>12</v>
      </c>
      <c r="G17" s="112">
        <v>4</v>
      </c>
      <c r="H17" s="112"/>
      <c r="I17" s="112"/>
      <c r="J17" s="112">
        <v>1</v>
      </c>
      <c r="K17" s="113">
        <v>23</v>
      </c>
    </row>
    <row r="18" spans="1:11" x14ac:dyDescent="0.2">
      <c r="A18" s="9" t="s">
        <v>2895</v>
      </c>
      <c r="B18" s="111">
        <v>306</v>
      </c>
      <c r="C18" s="112">
        <v>251</v>
      </c>
      <c r="D18" s="112"/>
      <c r="E18" s="112">
        <v>33</v>
      </c>
      <c r="F18" s="112">
        <v>36</v>
      </c>
      <c r="G18" s="112">
        <v>74</v>
      </c>
      <c r="H18" s="112">
        <v>70</v>
      </c>
      <c r="I18" s="112">
        <v>38</v>
      </c>
      <c r="J18" s="112">
        <v>55</v>
      </c>
      <c r="K18" s="113">
        <v>306</v>
      </c>
    </row>
    <row r="19" spans="1:11" x14ac:dyDescent="0.2">
      <c r="A19" s="9" t="s">
        <v>2901</v>
      </c>
      <c r="B19" s="111">
        <v>16</v>
      </c>
      <c r="C19" s="112">
        <v>9</v>
      </c>
      <c r="D19" s="112"/>
      <c r="E19" s="112">
        <v>5</v>
      </c>
      <c r="F19" s="112">
        <v>4</v>
      </c>
      <c r="G19" s="112"/>
      <c r="H19" s="112"/>
      <c r="I19" s="112"/>
      <c r="J19" s="112"/>
      <c r="K19" s="113">
        <v>9</v>
      </c>
    </row>
    <row r="20" spans="1:11" x14ac:dyDescent="0.2">
      <c r="A20" s="9" t="s">
        <v>2900</v>
      </c>
      <c r="B20" s="111">
        <v>189</v>
      </c>
      <c r="C20" s="112">
        <v>189</v>
      </c>
      <c r="D20" s="112"/>
      <c r="E20" s="112"/>
      <c r="F20" s="112">
        <v>56</v>
      </c>
      <c r="G20" s="112">
        <v>133</v>
      </c>
      <c r="H20" s="112"/>
      <c r="I20" s="112"/>
      <c r="J20" s="112"/>
      <c r="K20" s="113">
        <v>189</v>
      </c>
    </row>
    <row r="21" spans="1:11" x14ac:dyDescent="0.2">
      <c r="A21" s="9" t="s">
        <v>2896</v>
      </c>
      <c r="B21" s="111">
        <v>176</v>
      </c>
      <c r="C21" s="112">
        <v>176</v>
      </c>
      <c r="D21" s="112"/>
      <c r="E21" s="112"/>
      <c r="F21" s="112"/>
      <c r="G21" s="112">
        <v>176</v>
      </c>
      <c r="H21" s="112"/>
      <c r="I21" s="112"/>
      <c r="J21" s="112"/>
      <c r="K21" s="113">
        <v>176</v>
      </c>
    </row>
    <row r="22" spans="1:11" x14ac:dyDescent="0.2">
      <c r="A22" s="9" t="s">
        <v>2903</v>
      </c>
      <c r="B22" s="111">
        <v>5</v>
      </c>
      <c r="C22" s="112">
        <v>5</v>
      </c>
      <c r="D22" s="112"/>
      <c r="E22" s="112"/>
      <c r="F22" s="112">
        <v>2</v>
      </c>
      <c r="G22" s="112">
        <v>3</v>
      </c>
      <c r="H22" s="112"/>
      <c r="I22" s="112"/>
      <c r="J22" s="112"/>
      <c r="K22" s="113">
        <v>5</v>
      </c>
    </row>
    <row r="23" spans="1:11" x14ac:dyDescent="0.2">
      <c r="A23" s="9" t="s">
        <v>2894</v>
      </c>
      <c r="B23" s="111">
        <v>175</v>
      </c>
      <c r="C23" s="112">
        <v>175</v>
      </c>
      <c r="D23" s="112"/>
      <c r="E23" s="112">
        <v>60</v>
      </c>
      <c r="F23" s="112">
        <v>59</v>
      </c>
      <c r="G23" s="112">
        <v>25</v>
      </c>
      <c r="H23" s="112">
        <v>31</v>
      </c>
      <c r="I23" s="112"/>
      <c r="J23" s="112"/>
      <c r="K23" s="113">
        <v>175</v>
      </c>
    </row>
    <row r="24" spans="1:11" x14ac:dyDescent="0.2">
      <c r="A24" s="9" t="s">
        <v>2902</v>
      </c>
      <c r="B24" s="111">
        <v>0</v>
      </c>
      <c r="C24" s="112">
        <v>0</v>
      </c>
      <c r="D24" s="112"/>
      <c r="E24" s="112"/>
      <c r="F24" s="112"/>
      <c r="G24" s="112"/>
      <c r="H24" s="112"/>
      <c r="I24" s="112"/>
      <c r="J24" s="112"/>
      <c r="K24" s="113">
        <v>0</v>
      </c>
    </row>
    <row r="25" spans="1:11" x14ac:dyDescent="0.2">
      <c r="A25" s="9" t="s">
        <v>2899</v>
      </c>
      <c r="B25" s="111">
        <v>1622</v>
      </c>
      <c r="C25" s="112">
        <v>924</v>
      </c>
      <c r="D25" s="112"/>
      <c r="E25" s="112">
        <v>197</v>
      </c>
      <c r="F25" s="112">
        <v>181</v>
      </c>
      <c r="G25" s="112">
        <v>213</v>
      </c>
      <c r="H25" s="112">
        <v>186</v>
      </c>
      <c r="I25" s="112">
        <v>147</v>
      </c>
      <c r="J25" s="112">
        <v>698</v>
      </c>
      <c r="K25" s="113">
        <v>1622</v>
      </c>
    </row>
    <row r="26" spans="1:11" x14ac:dyDescent="0.2">
      <c r="A26" s="9" t="s">
        <v>2893</v>
      </c>
      <c r="B26" s="111">
        <v>472</v>
      </c>
      <c r="C26" s="112">
        <v>433</v>
      </c>
      <c r="D26" s="112"/>
      <c r="E26" s="112">
        <v>100</v>
      </c>
      <c r="F26" s="112">
        <v>163</v>
      </c>
      <c r="G26" s="112">
        <v>74</v>
      </c>
      <c r="H26" s="112">
        <v>48</v>
      </c>
      <c r="I26" s="112">
        <v>48</v>
      </c>
      <c r="J26" s="112">
        <v>39</v>
      </c>
      <c r="K26" s="113">
        <v>472</v>
      </c>
    </row>
    <row r="27" spans="1:11" x14ac:dyDescent="0.2">
      <c r="A27" s="9" t="s">
        <v>2914</v>
      </c>
      <c r="B27" s="111">
        <v>0</v>
      </c>
      <c r="C27" s="112">
        <v>0</v>
      </c>
      <c r="D27" s="112">
        <v>3</v>
      </c>
      <c r="E27" s="112"/>
      <c r="F27" s="112"/>
      <c r="G27" s="112"/>
      <c r="H27" s="112"/>
      <c r="I27" s="112"/>
      <c r="J27" s="112">
        <v>3</v>
      </c>
      <c r="K27" s="113">
        <v>3</v>
      </c>
    </row>
    <row r="28" spans="1:11" x14ac:dyDescent="0.2">
      <c r="A28" s="10" t="s">
        <v>2271</v>
      </c>
      <c r="B28" s="114">
        <v>4123</v>
      </c>
      <c r="C28" s="115">
        <v>3059</v>
      </c>
      <c r="D28" s="115">
        <v>6379</v>
      </c>
      <c r="E28" s="115">
        <v>584</v>
      </c>
      <c r="F28" s="115">
        <v>794</v>
      </c>
      <c r="G28" s="115">
        <v>997</v>
      </c>
      <c r="H28" s="115">
        <v>395</v>
      </c>
      <c r="I28" s="115">
        <v>289</v>
      </c>
      <c r="J28" s="115">
        <v>7255</v>
      </c>
      <c r="K28" s="116">
        <v>10307</v>
      </c>
    </row>
  </sheetData>
  <sheetProtection algorithmName="SHA-512" hashValue="k1mB1LrBTTr8hyJVNkHNslScHbUUT7zXGS/s0+JVXFcN692hD6aSECxtVLRXf93W3ujWlCKvM5/2lVBX8F8WYw==" saltValue="TpYKYI+nR9dFzZiNjLtnEg==" spinCount="100000" sheet="1" objects="1" scenarios="1" formatCells="0" formatColumns="0" formatRows="0" selectLockedCells="1" sort="0" selectUnlockedCells="1"/>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2"/>
  <sheetViews>
    <sheetView workbookViewId="0">
      <selection activeCell="D16" sqref="D16"/>
    </sheetView>
  </sheetViews>
  <sheetFormatPr defaultRowHeight="12.75" x14ac:dyDescent="0.2"/>
  <cols>
    <col min="1" max="1" width="17.42578125" bestFit="1" customWidth="1"/>
    <col min="2" max="2" width="5.28515625" bestFit="1" customWidth="1"/>
    <col min="3" max="3" width="8.140625" bestFit="1" customWidth="1"/>
  </cols>
  <sheetData>
    <row r="1" spans="1:3" x14ac:dyDescent="0.2">
      <c r="A1" s="1" t="s">
        <v>2272</v>
      </c>
    </row>
    <row r="2" spans="1:3" x14ac:dyDescent="0.2">
      <c r="A2" s="2" t="s">
        <v>2273</v>
      </c>
      <c r="B2" s="2" t="s">
        <v>2274</v>
      </c>
      <c r="C2" s="2" t="s">
        <v>2275</v>
      </c>
    </row>
    <row r="4" spans="1:3" x14ac:dyDescent="0.2">
      <c r="A4" s="1" t="s">
        <v>2276</v>
      </c>
    </row>
    <row r="5" spans="1:3" x14ac:dyDescent="0.2">
      <c r="A5" s="2" t="s">
        <v>2273</v>
      </c>
      <c r="B5" s="2" t="s">
        <v>2277</v>
      </c>
      <c r="C5" s="2" t="s">
        <v>2275</v>
      </c>
    </row>
    <row r="8" spans="1:3" x14ac:dyDescent="0.2">
      <c r="A8" s="1" t="s">
        <v>2278</v>
      </c>
      <c r="B8" t="s">
        <v>2279</v>
      </c>
    </row>
    <row r="9" spans="1:3" x14ac:dyDescent="0.2">
      <c r="B9" t="s">
        <v>2280</v>
      </c>
    </row>
    <row r="11" spans="1:3" x14ac:dyDescent="0.2">
      <c r="B11" t="s">
        <v>2281</v>
      </c>
    </row>
    <row r="12" spans="1:3" x14ac:dyDescent="0.2">
      <c r="B12" t="s">
        <v>2282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8135965-8b6e-4e13-8015-4eb4fe441bf5" xsi:nil="true"/>
    <lcf76f155ced4ddcb4097134ff3c332f xmlns="5e545650-0c62-4ba5-9dbc-e4ba9e8199de">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D6A251A875B5B4490FA1DF97AA2B585" ma:contentTypeVersion="21" ma:contentTypeDescription="Create a new document." ma:contentTypeScope="" ma:versionID="42493e0b484ed4d9289c018965d814d3">
  <xsd:schema xmlns:xsd="http://www.w3.org/2001/XMLSchema" xmlns:xs="http://www.w3.org/2001/XMLSchema" xmlns:p="http://schemas.microsoft.com/office/2006/metadata/properties" xmlns:ns1="http://schemas.microsoft.com/sharepoint/v3" xmlns:ns2="08135965-8b6e-4e13-8015-4eb4fe441bf5" xmlns:ns3="5e545650-0c62-4ba5-9dbc-e4ba9e8199de" targetNamespace="http://schemas.microsoft.com/office/2006/metadata/properties" ma:root="true" ma:fieldsID="f864404c9f008fca86fb4283ed22f5de" ns1:_="" ns2:_="" ns3:_="">
    <xsd:import namespace="http://schemas.microsoft.com/sharepoint/v3"/>
    <xsd:import namespace="08135965-8b6e-4e13-8015-4eb4fe441bf5"/>
    <xsd:import namespace="5e545650-0c62-4ba5-9dbc-e4ba9e8199de"/>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Locatio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BillingMetadata"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8135965-8b6e-4e13-8015-4eb4fe441bf5" elementFormDefault="qualified">
    <xsd:import namespace="http://schemas.microsoft.com/office/2006/documentManagement/types"/>
    <xsd:import namespace="http://schemas.microsoft.com/office/infopath/2007/PartnerControls"/>
    <xsd:element name="SharedWithUsers" ma:index="8" nillable="true" ma:displayName="Shared With"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e96432d0-4bfe-4c20-819f-e19b455ae604}" ma:internalName="TaxCatchAll" ma:showField="CatchAllData" ma:web="08135965-8b6e-4e13-8015-4eb4fe441bf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e545650-0c62-4ba5-9dbc-e4ba9e8199de"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Location" ma:index="15" nillable="true" ma:displayName="Location" ma:indexed="true"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e747cd8-6e57-412c-9809-521c3dc7da01"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BA6EF5-5D9A-4EA3-8AF4-335AF2E57987}">
  <ds:schemaRefs>
    <ds:schemaRef ds:uri="http://www.w3.org/XML/1998/namespace"/>
    <ds:schemaRef ds:uri="http://schemas.microsoft.com/office/2006/documentManagement/types"/>
    <ds:schemaRef ds:uri="5e545650-0c62-4ba5-9dbc-e4ba9e8199de"/>
    <ds:schemaRef ds:uri="http://purl.org/dc/elements/1.1/"/>
    <ds:schemaRef ds:uri="http://schemas.microsoft.com/sharepoint/v3"/>
    <ds:schemaRef ds:uri="http://purl.org/dc/terms/"/>
    <ds:schemaRef ds:uri="http://schemas.microsoft.com/office/infopath/2007/PartnerControls"/>
    <ds:schemaRef ds:uri="http://schemas.microsoft.com/office/2006/metadata/properties"/>
    <ds:schemaRef ds:uri="http://schemas.openxmlformats.org/package/2006/metadata/core-properties"/>
    <ds:schemaRef ds:uri="08135965-8b6e-4e13-8015-4eb4fe441bf5"/>
    <ds:schemaRef ds:uri="http://purl.org/dc/dcmitype/"/>
  </ds:schemaRefs>
</ds:datastoreItem>
</file>

<file path=customXml/itemProps2.xml><?xml version="1.0" encoding="utf-8"?>
<ds:datastoreItem xmlns:ds="http://schemas.openxmlformats.org/officeDocument/2006/customXml" ds:itemID="{D7755B92-F1D7-41CD-AF0F-65EB3E5456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8135965-8b6e-4e13-8015-4eb4fe441bf5"/>
    <ds:schemaRef ds:uri="5e545650-0c62-4ba5-9dbc-e4ba9e8199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463D4D4-C9FD-4442-A8A4-934F9FBFF41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11</vt:i4>
      </vt:variant>
    </vt:vector>
  </HeadingPairs>
  <TitlesOfParts>
    <vt:vector size="15" baseType="lpstr">
      <vt:lpstr>Master Table-All sites</vt:lpstr>
      <vt:lpstr>2026 completion (Spatial)</vt:lpstr>
      <vt:lpstr>Supply - annual</vt:lpstr>
      <vt:lpstr>Sheet1</vt:lpstr>
      <vt:lpstr>Completion</vt:lpstr>
      <vt:lpstr>Completions</vt:lpstr>
      <vt:lpstr>CoreData</vt:lpstr>
      <vt:lpstr>'Master Table-All sites'!Criteria</vt:lpstr>
      <vt:lpstr>CurrentPermissions</vt:lpstr>
      <vt:lpstr>FiveYearForecast</vt:lpstr>
      <vt:lpstr>FiveYearForecasts</vt:lpstr>
      <vt:lpstr>ForecatstSites</vt:lpstr>
      <vt:lpstr>Monitor</vt:lpstr>
      <vt:lpstr>'Master Table-All sites'!Print_Area</vt:lpstr>
      <vt:lpstr>'Master Table-All sites'!Print_Titles</vt:lpstr>
    </vt:vector>
  </TitlesOfParts>
  <Manager/>
  <Company>Microsoft Corporation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bfletcher</dc:creator>
  <cp:keywords/>
  <dc:description/>
  <cp:lastModifiedBy>FLETCHER, Beth</cp:lastModifiedBy>
  <cp:revision/>
  <dcterms:created xsi:type="dcterms:W3CDTF">2011-04-26T12:48:52Z</dcterms:created>
  <dcterms:modified xsi:type="dcterms:W3CDTF">2026-09-04T13:20:37Z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0x0101005D6A251A875B5B4490FA1DF97AA2B585</vt:lpwstr>
  </property>
</Properties>
</file>